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1.xml" ContentType="application/vnd.openxmlformats-officedocument.drawing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3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7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8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8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8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9.xml" ContentType="application/vnd.openxmlformats-officedocument.drawing+xml"/>
  <Override PartName="/xl/charts/chart8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8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8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8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2.xml" ContentType="application/vnd.openxmlformats-officedocument.drawing+xml"/>
  <Override PartName="/xl/charts/chart8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90.xml" ContentType="application/vnd.openxmlformats-officedocument.drawingml.chart+xml"/>
  <Override PartName="/xl/drawings/drawing33.xml" ContentType="application/vnd.openxmlformats-officedocument.drawing+xml"/>
  <Override PartName="/xl/charts/chart9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92.xml" ContentType="application/vnd.openxmlformats-officedocument.drawingml.chart+xml"/>
  <Override PartName="/xl/drawings/drawing34.xml" ContentType="application/vnd.openxmlformats-officedocument.drawing+xml"/>
  <Override PartName="/xl/charts/chart93.xml" ContentType="application/vnd.openxmlformats-officedocument.drawingml.chart+xml"/>
  <Override PartName="/xl/drawings/drawing35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37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39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41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1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4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43.xml" ContentType="application/vnd.openxmlformats-officedocument.drawing+xml"/>
  <Override PartName="/xl/charts/chart1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38.xml" ContentType="application/vnd.openxmlformats-officedocument.drawingml.chart+xml"/>
  <Override PartName="/xl/drawings/drawing44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143.xml" ContentType="application/vnd.openxmlformats-officedocument.drawingml.chart+xml"/>
  <Override PartName="/xl/drawings/drawing45.xml" ContentType="application/vnd.openxmlformats-officedocument.drawing+xml"/>
  <Override PartName="/xl/charts/chart1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47.xml" ContentType="application/vnd.openxmlformats-officedocument.drawing+xml"/>
  <Override PartName="/xl/charts/chart151.xml" ContentType="application/vnd.openxmlformats-officedocument.drawingml.chart+xml"/>
  <Override PartName="/xl/drawings/drawing48.xml" ContentType="application/vnd.openxmlformats-officedocument.drawing+xml"/>
  <Override PartName="/xl/charts/chart152.xml" ContentType="application/vnd.openxmlformats-officedocument.drawingml.chart+xml"/>
  <Override PartName="/xl/drawings/drawing49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50.xml" ContentType="application/vnd.openxmlformats-officedocument.drawing+xml"/>
  <Override PartName="/xl/charts/chart15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15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1.xml" ContentType="application/vnd.openxmlformats-officedocument.drawing+xml"/>
  <Override PartName="/xl/charts/chart15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5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53.xml" ContentType="application/vnd.openxmlformats-officedocument.drawing+xml"/>
  <Override PartName="/xl/charts/chart165.xml" ContentType="application/vnd.openxmlformats-officedocument.drawingml.chart+xml"/>
  <Override PartName="/xl/drawings/drawing54.xml" ContentType="application/vnd.openxmlformats-officedocument.drawing+xml"/>
  <Override PartName="/xl/charts/chart16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16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7.xml" ContentType="application/vnd.openxmlformats-officedocument.drawing+xml"/>
  <Override PartName="/xl/charts/chart168.xml" ContentType="application/vnd.openxmlformats-officedocument.drawingml.chart+xml"/>
  <Override PartName="/xl/drawings/drawing58.xml" ContentType="application/vnd.openxmlformats-officedocument.drawing+xml"/>
  <Override PartName="/xl/charts/chart16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9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0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61.xml" ContentType="application/vnd.openxmlformats-officedocument.drawing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2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3.xml" ContentType="application/vnd.openxmlformats-officedocument.drawing+xml"/>
  <Override PartName="/xl/charts/chart19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9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9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9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4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5.xml" ContentType="application/vnd.openxmlformats-officedocument.drawing+xml"/>
  <Override PartName="/xl/charts/chart196.xml" ContentType="application/vnd.openxmlformats-officedocument.drawingml.chart+xml"/>
  <Override PartName="/xl/drawings/drawing66.xml" ContentType="application/vnd.openxmlformats-officedocument.drawing+xml"/>
  <Override PartName="/xl/charts/chart197.xml" ContentType="application/vnd.openxmlformats-officedocument.drawingml.chart+xml"/>
  <Override PartName="/xl/drawings/drawing67.xml" ContentType="application/vnd.openxmlformats-officedocument.drawing+xml"/>
  <Override PartName="/xl/charts/chart198.xml" ContentType="application/vnd.openxmlformats-officedocument.drawingml.chart+xml"/>
  <Override PartName="/xl/drawings/drawing68.xml" ContentType="application/vnd.openxmlformats-officedocument.drawing+xml"/>
  <Override PartName="/xl/charts/chart19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9.xml" ContentType="application/vnd.openxmlformats-officedocument.drawing+xml"/>
  <Override PartName="/xl/charts/chart20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0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71.xml" ContentType="application/vnd.openxmlformats-officedocument.drawing+xml"/>
  <Override PartName="/xl/charts/chart205.xml" ContentType="application/vnd.openxmlformats-officedocument.drawingml.chart+xml"/>
  <Override PartName="/xl/drawings/drawing72.xml" ContentType="application/vnd.openxmlformats-officedocument.drawing+xml"/>
  <Override PartName="/xl/charts/chart20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https://morningstaronline.sharepoint.com/sites/PB/editorial/editorial-resources/Content and IP Document Library/1. Reports/2. Core - VC/Venture Monitor/2024/2. Q2 2024/7. Final/"/>
    </mc:Choice>
  </mc:AlternateContent>
  <xr:revisionPtr revIDLastSave="3" documentId="14_{2F9B5902-F4F5-4A90-BF4C-AB46EDDA955B}" xr6:coauthVersionLast="47" xr6:coauthVersionMax="47" xr10:uidLastSave="{EA4D9206-D65E-428B-90A5-A02AB18A41AF}"/>
  <bookViews>
    <workbookView xWindow="-110" yWindow="-110" windowWidth="19420" windowHeight="10300" tabRatio="700" firstSheet="1" activeTab="1" xr2:uid="{14F672AD-688E-4E83-9E33-C12405C8761A}"/>
  </bookViews>
  <sheets>
    <sheet name="PB_CACHE" sheetId="762" state="veryHidden" r:id="rId1"/>
    <sheet name="Table of Contents" sheetId="66" r:id="rId2"/>
    <sheet name="Deal Activity" sheetId="763" r:id="rId3"/>
    <sheet name="Deals x Size" sheetId="764" r:id="rId4"/>
    <sheet name="Deals x Sector" sheetId="765" r:id="rId5"/>
    <sheet name="Crossover Investor Rnds" sheetId="766" r:id="rId6"/>
    <sheet name="Pre-seed &amp; Seed" sheetId="767" r:id="rId7"/>
    <sheet name="Pre-seed &amp; Seed x Size" sheetId="768" r:id="rId8"/>
    <sheet name="Early-Stage Activity" sheetId="769" r:id="rId9"/>
    <sheet name="Early Stage x Size" sheetId="770" r:id="rId10"/>
    <sheet name="Late-Stage Activity" sheetId="771" r:id="rId11"/>
    <sheet name="Late Stage x Size" sheetId="772" r:id="rId12"/>
    <sheet name="Venture-Growth Activity" sheetId="773" r:id="rId13"/>
    <sheet name="Venture Growth x Size" sheetId="774" r:id="rId14"/>
    <sheet name="Angel Activity" sheetId="775" r:id="rId15"/>
    <sheet name="Angel x Size" sheetId="776" r:id="rId16"/>
    <sheet name="First Financings" sheetId="777" r:id="rId17"/>
    <sheet name="Mega-Rounds ($100M+)" sheetId="778" r:id="rId18"/>
    <sheet name="Deals x Region" sheetId="779" r:id="rId19"/>
    <sheet name="Deals x State" sheetId="780" r:id="rId20"/>
    <sheet name="Deals x CSA" sheetId="781" r:id="rId21"/>
    <sheet name="Deals x Lead Investor" sheetId="782" r:id="rId22"/>
    <sheet name="CVC Activity" sheetId="783" r:id="rId23"/>
    <sheet name="CVC x Size" sheetId="784" r:id="rId24"/>
    <sheet name="NTI" sheetId="785" r:id="rId25"/>
    <sheet name="NTI Deal Leadership" sheetId="786" r:id="rId26"/>
    <sheet name="Female Founder Activity" sheetId="787" r:id="rId27"/>
    <sheet name="Female Founder First Financings" sheetId="788" r:id="rId28"/>
    <sheet name="Female Founder Activity x qtr" sheetId="789" r:id="rId29"/>
    <sheet name="Female Founder x Stage" sheetId="790" r:id="rId30"/>
    <sheet name="Female Founder League Tables" sheetId="791" r:id="rId31"/>
    <sheet name="Life Sciences" sheetId="792" r:id="rId32"/>
    <sheet name="Tech" sheetId="793" r:id="rId33"/>
    <sheet name="Unicorn Activity" sheetId="794" r:id="rId34"/>
    <sheet name="Aggregate Unicorns" sheetId="795" r:id="rId35"/>
    <sheet name="Median Deal Size" sheetId="796" r:id="rId36"/>
    <sheet name="Median Pre Value" sheetId="797" r:id="rId37"/>
    <sheet name="Median Age" sheetId="798" r:id="rId38"/>
    <sheet name="Median by Gender" sheetId="799" r:id="rId39"/>
    <sheet name="Exit Activity" sheetId="801" r:id="rId40"/>
    <sheet name="Exits x Size" sheetId="802" r:id="rId41"/>
    <sheet name="Exits x Previous Round" sheetId="803" r:id="rId42"/>
    <sheet name="Exits x Sector" sheetId="804" r:id="rId43"/>
    <sheet name="Exits x Type" sheetId="805" r:id="rId44"/>
    <sheet name="Female Founder Exits" sheetId="806" r:id="rId45"/>
    <sheet name="Exits vs Investments" sheetId="807" r:id="rId46"/>
    <sheet name="Exit Medians and Avg" sheetId="808" r:id="rId47"/>
    <sheet name="Fundraising Activity" sheetId="809" r:id="rId48"/>
    <sheet name="First-Time Fundraising" sheetId="810" r:id="rId49"/>
    <sheet name="Fundraising x Size" sheetId="811" r:id="rId50"/>
    <sheet name="Emerging vs Experienced Funds" sheetId="812" r:id="rId51"/>
    <sheet name="Fundraising Medians and Avg" sheetId="813" r:id="rId52"/>
    <sheet name="Fundraising x CSA" sheetId="814" r:id="rId53"/>
    <sheet name="SPAC Activity" sheetId="815" r:id="rId54"/>
    <sheet name="Overhang" sheetId="837" r:id="rId55"/>
    <sheet name="AUM" sheetId="838" r:id="rId56"/>
    <sheet name="Cash flows" sheetId="839" r:id="rId57"/>
    <sheet name="US VC IRR" sheetId="830" r:id="rId58"/>
    <sheet name="Sector - AI &amp; ML" sheetId="821" r:id="rId59"/>
    <sheet name="Sector - Agtech" sheetId="822" r:id="rId60"/>
    <sheet name="Quarterly &amp; TTM segment" sheetId="823" r:id="rId61"/>
    <sheet name="Segment by Year" sheetId="824" r:id="rId62"/>
    <sheet name="Exits x Type Spotlight" sheetId="825" r:id="rId63"/>
    <sheet name="AI &amp; ML Aggregate Unicorns" sheetId="826" r:id="rId64"/>
    <sheet name="US VC Company Inventory" sheetId="840" r:id="rId65"/>
    <sheet name="Dealmaking Indicator" sheetId="831" r:id="rId66"/>
    <sheet name="Price to Sales Multiple" sheetId="834" r:id="rId67"/>
    <sheet name="IPO Indexes" sheetId="835" r:id="rId68"/>
    <sheet name="Fund Distributions" sheetId="836" r:id="rId69"/>
    <sheet name="Median Deal Size x Series" sheetId="800" r:id="rId70"/>
    <sheet name="Unique Investor Count" sheetId="820" r:id="rId71"/>
    <sheet name="Capital Demand to Supply Ratio" sheetId="832" r:id="rId72"/>
  </sheets>
  <definedNames>
    <definedName name="_xlnm._FilterDatabase" localSheetId="30" hidden="1">'Female Founder League Tables'!$B$7:$C$12</definedName>
    <definedName name="_xlcn.WorksheetConnection_Deal_FlowABO" localSheetId="63" hidden="1">#REF!</definedName>
    <definedName name="_xlcn.WorksheetConnection_Deal_FlowABO" localSheetId="15" hidden="1">#REF!</definedName>
    <definedName name="_xlcn.WorksheetConnection_Deal_FlowABO" localSheetId="22" hidden="1">#REF!</definedName>
    <definedName name="_xlcn.WorksheetConnection_Deal_FlowABO" localSheetId="20" hidden="1">#REF!</definedName>
    <definedName name="_xlcn.WorksheetConnection_Deal_FlowABO" localSheetId="18" hidden="1">#REF!</definedName>
    <definedName name="_xlcn.WorksheetConnection_Deal_FlowABO" localSheetId="4" hidden="1">#REF!</definedName>
    <definedName name="_xlcn.WorksheetConnection_Deal_FlowABO" localSheetId="19" hidden="1">#REF!</definedName>
    <definedName name="_xlcn.WorksheetConnection_Deal_FlowABO" localSheetId="9" hidden="1">#REF!</definedName>
    <definedName name="_xlcn.WorksheetConnection_Deal_FlowABO" localSheetId="8" hidden="1">#REF!</definedName>
    <definedName name="_xlcn.WorksheetConnection_Deal_FlowABO" localSheetId="39" hidden="1">#REF!</definedName>
    <definedName name="_xlcn.WorksheetConnection_Deal_FlowABO" localSheetId="46" hidden="1">#REF!</definedName>
    <definedName name="_xlcn.WorksheetConnection_Deal_FlowABO" localSheetId="42" hidden="1">#REF!</definedName>
    <definedName name="_xlcn.WorksheetConnection_Deal_FlowABO" localSheetId="43" hidden="1">#REF!</definedName>
    <definedName name="_xlcn.WorksheetConnection_Deal_FlowABO" localSheetId="62" hidden="1">#REF!</definedName>
    <definedName name="_xlcn.WorksheetConnection_Deal_FlowABO" localSheetId="26" hidden="1">#REF!</definedName>
    <definedName name="_xlcn.WorksheetConnection_Deal_FlowABO" localSheetId="28" hidden="1">#REF!</definedName>
    <definedName name="_xlcn.WorksheetConnection_Deal_FlowABO" localSheetId="44" hidden="1">#REF!</definedName>
    <definedName name="_xlcn.WorksheetConnection_Deal_FlowABO" localSheetId="30" hidden="1">#REF!</definedName>
    <definedName name="_xlcn.WorksheetConnection_Deal_FlowABO" localSheetId="16" hidden="1">#REF!</definedName>
    <definedName name="_xlcn.WorksheetConnection_Deal_FlowABO" localSheetId="48" hidden="1">#REF!</definedName>
    <definedName name="_xlcn.WorksheetConnection_Deal_FlowABO" localSheetId="47" hidden="1">#REF!</definedName>
    <definedName name="_xlcn.WorksheetConnection_Deal_FlowABO" localSheetId="51" hidden="1">#REF!</definedName>
    <definedName name="_xlcn.WorksheetConnection_Deal_FlowABO" localSheetId="49" hidden="1">#REF!</definedName>
    <definedName name="_xlcn.WorksheetConnection_Deal_FlowABO" localSheetId="11" hidden="1">#REF!</definedName>
    <definedName name="_xlcn.WorksheetConnection_Deal_FlowABO" localSheetId="10" hidden="1">#REF!</definedName>
    <definedName name="_xlcn.WorksheetConnection_Deal_FlowABO" localSheetId="31" hidden="1">#REF!</definedName>
    <definedName name="_xlcn.WorksheetConnection_Deal_FlowABO" localSheetId="37" hidden="1">#REF!</definedName>
    <definedName name="_xlcn.WorksheetConnection_Deal_FlowABO" localSheetId="38" hidden="1">#REF!</definedName>
    <definedName name="_xlcn.WorksheetConnection_Deal_FlowABO" localSheetId="36" hidden="1">#REF!</definedName>
    <definedName name="_xlcn.WorksheetConnection_Deal_FlowABO" localSheetId="17" hidden="1">#REF!</definedName>
    <definedName name="_xlcn.WorksheetConnection_Deal_FlowABO" localSheetId="24" hidden="1">#REF!</definedName>
    <definedName name="_xlcn.WorksheetConnection_Deal_FlowABO" localSheetId="7" hidden="1">#REF!</definedName>
    <definedName name="_xlcn.WorksheetConnection_Deal_FlowABO" localSheetId="66" hidden="1">#REF!</definedName>
    <definedName name="_xlcn.WorksheetConnection_Deal_FlowABO" localSheetId="59" hidden="1">#REF!</definedName>
    <definedName name="_xlcn.WorksheetConnection_Deal_FlowABO" localSheetId="58" hidden="1">#REF!</definedName>
    <definedName name="_xlcn.WorksheetConnection_Deal_FlowABO" localSheetId="1" hidden="1">#REF!</definedName>
    <definedName name="_xlcn.WorksheetConnection_Deal_FlowABO" localSheetId="32" hidden="1">#REF!</definedName>
    <definedName name="_xlcn.WorksheetConnection_Deal_FlowABO" localSheetId="33" hidden="1">#REF!</definedName>
    <definedName name="_xlcn.WorksheetConnection_Deal_FlowABO" localSheetId="64" hidden="1">#REF!</definedName>
    <definedName name="_xlcn.WorksheetConnection_Deal_FlowABO" localSheetId="57" hidden="1">#REF!</definedName>
    <definedName name="_xlcn.WorksheetConnection_Deal_FlowABO" localSheetId="13" hidden="1">#REF!</definedName>
    <definedName name="_xlcn.WorksheetConnection_Deal_FlowABO" localSheetId="12" hidden="1">#REF!</definedName>
    <definedName name="_xlcn.WorksheetConnection_Deal_FlowABO" hidden="1">#REF!</definedName>
    <definedName name="aa" localSheetId="63">#REF!</definedName>
    <definedName name="aa" localSheetId="15">#REF!</definedName>
    <definedName name="aa" localSheetId="22">#REF!</definedName>
    <definedName name="aa" localSheetId="20">#REF!</definedName>
    <definedName name="aa" localSheetId="18">#REF!</definedName>
    <definedName name="aa" localSheetId="4">#REF!</definedName>
    <definedName name="aa" localSheetId="19">#REF!</definedName>
    <definedName name="aa" localSheetId="9">#REF!</definedName>
    <definedName name="aa" localSheetId="8">#REF!</definedName>
    <definedName name="aa" localSheetId="39">#REF!</definedName>
    <definedName name="aa" localSheetId="46">#REF!</definedName>
    <definedName name="aa" localSheetId="42">#REF!</definedName>
    <definedName name="aa" localSheetId="43">#REF!</definedName>
    <definedName name="aa" localSheetId="62">#REF!</definedName>
    <definedName name="aa" localSheetId="26">#REF!</definedName>
    <definedName name="aa" localSheetId="28">#REF!</definedName>
    <definedName name="aa" localSheetId="44">#REF!</definedName>
    <definedName name="aa" localSheetId="30">#REF!</definedName>
    <definedName name="aa" localSheetId="16">#REF!</definedName>
    <definedName name="aa" localSheetId="48">#REF!</definedName>
    <definedName name="aa" localSheetId="47">#REF!</definedName>
    <definedName name="aa" localSheetId="51">#REF!</definedName>
    <definedName name="aa" localSheetId="49">#REF!</definedName>
    <definedName name="aa" localSheetId="11">#REF!</definedName>
    <definedName name="aa" localSheetId="10">#REF!</definedName>
    <definedName name="aa" localSheetId="31">#REF!</definedName>
    <definedName name="aa" localSheetId="37">#REF!</definedName>
    <definedName name="aa" localSheetId="38">#REF!</definedName>
    <definedName name="aa" localSheetId="36">#REF!</definedName>
    <definedName name="aa" localSheetId="17">#REF!</definedName>
    <definedName name="aa" localSheetId="24">#REF!</definedName>
    <definedName name="aa" localSheetId="7">#REF!</definedName>
    <definedName name="aa" localSheetId="66">#REF!</definedName>
    <definedName name="aa" localSheetId="59">#REF!</definedName>
    <definedName name="aa" localSheetId="58">#REF!</definedName>
    <definedName name="aa" localSheetId="1">#REF!</definedName>
    <definedName name="aa" localSheetId="32">#REF!</definedName>
    <definedName name="aa" localSheetId="33">#REF!</definedName>
    <definedName name="aa" localSheetId="64">#REF!</definedName>
    <definedName name="aa" localSheetId="57">#REF!</definedName>
    <definedName name="aa" localSheetId="13">#REF!</definedName>
    <definedName name="aa" localSheetId="12">#REF!</definedName>
    <definedName name="aa">#REF!</definedName>
    <definedName name="Ccy">#REF!</definedName>
    <definedName name="Copyright" localSheetId="63">#REF!</definedName>
    <definedName name="Copyright" localSheetId="15">#REF!</definedName>
    <definedName name="Copyright" localSheetId="22">#REF!</definedName>
    <definedName name="Copyright" localSheetId="20">#REF!</definedName>
    <definedName name="Copyright" localSheetId="18">#REF!</definedName>
    <definedName name="Copyright" localSheetId="4">#REF!</definedName>
    <definedName name="Copyright" localSheetId="19">#REF!</definedName>
    <definedName name="Copyright" localSheetId="9">#REF!</definedName>
    <definedName name="Copyright" localSheetId="8">#REF!</definedName>
    <definedName name="Copyright" localSheetId="39">#REF!</definedName>
    <definedName name="Copyright" localSheetId="46">#REF!</definedName>
    <definedName name="Copyright" localSheetId="42">#REF!</definedName>
    <definedName name="Copyright" localSheetId="43">#REF!</definedName>
    <definedName name="Copyright" localSheetId="62">#REF!</definedName>
    <definedName name="Copyright" localSheetId="26">#REF!</definedName>
    <definedName name="Copyright" localSheetId="28">#REF!</definedName>
    <definedName name="Copyright" localSheetId="44">#REF!</definedName>
    <definedName name="Copyright" localSheetId="30">#REF!</definedName>
    <definedName name="Copyright" localSheetId="16">#REF!</definedName>
    <definedName name="Copyright" localSheetId="48">#REF!</definedName>
    <definedName name="Copyright" localSheetId="47">#REF!</definedName>
    <definedName name="Copyright" localSheetId="51">#REF!</definedName>
    <definedName name="Copyright" localSheetId="49">#REF!</definedName>
    <definedName name="Copyright" localSheetId="11">#REF!</definedName>
    <definedName name="Copyright" localSheetId="10">#REF!</definedName>
    <definedName name="Copyright" localSheetId="31">#REF!</definedName>
    <definedName name="Copyright" localSheetId="37">#REF!</definedName>
    <definedName name="Copyright" localSheetId="38">#REF!</definedName>
    <definedName name="Copyright" localSheetId="36">#REF!</definedName>
    <definedName name="Copyright" localSheetId="17">#REF!</definedName>
    <definedName name="Copyright" localSheetId="24">#REF!</definedName>
    <definedName name="Copyright" localSheetId="7">#REF!</definedName>
    <definedName name="Copyright" localSheetId="66">#REF!</definedName>
    <definedName name="Copyright" localSheetId="60">#REF!</definedName>
    <definedName name="Copyright" localSheetId="59">#REF!</definedName>
    <definedName name="Copyright" localSheetId="58">#REF!</definedName>
    <definedName name="Copyright" localSheetId="61">#REF!</definedName>
    <definedName name="Copyright" localSheetId="1">#REF!</definedName>
    <definedName name="Copyright" localSheetId="32">#REF!</definedName>
    <definedName name="Copyright" localSheetId="33">#REF!</definedName>
    <definedName name="Copyright" localSheetId="64">#REF!</definedName>
    <definedName name="Copyright" localSheetId="57">#REF!</definedName>
    <definedName name="Copyright" localSheetId="13">#REF!</definedName>
    <definedName name="Copyright" localSheetId="12">#REF!</definedName>
    <definedName name="Copyright">#REF!</definedName>
    <definedName name="CopyrightAnalytics">#REF!</definedName>
    <definedName name="CreatedFor" localSheetId="63">#REF!</definedName>
    <definedName name="CreatedFor" localSheetId="15">#REF!</definedName>
    <definedName name="CreatedFor" localSheetId="22">#REF!</definedName>
    <definedName name="CreatedFor" localSheetId="20">#REF!</definedName>
    <definedName name="CreatedFor" localSheetId="18">#REF!</definedName>
    <definedName name="CreatedFor" localSheetId="4">#REF!</definedName>
    <definedName name="CreatedFor" localSheetId="19">#REF!</definedName>
    <definedName name="CreatedFor" localSheetId="9">#REF!</definedName>
    <definedName name="CreatedFor" localSheetId="8">#REF!</definedName>
    <definedName name="CreatedFor" localSheetId="39">#REF!</definedName>
    <definedName name="CreatedFor" localSheetId="46">#REF!</definedName>
    <definedName name="CreatedFor" localSheetId="42">#REF!</definedName>
    <definedName name="CreatedFor" localSheetId="43">#REF!</definedName>
    <definedName name="CreatedFor" localSheetId="62">#REF!</definedName>
    <definedName name="CreatedFor" localSheetId="26">#REF!</definedName>
    <definedName name="CreatedFor" localSheetId="28">#REF!</definedName>
    <definedName name="CreatedFor" localSheetId="44">#REF!</definedName>
    <definedName name="CreatedFor" localSheetId="30">#REF!</definedName>
    <definedName name="CreatedFor" localSheetId="16">#REF!</definedName>
    <definedName name="CreatedFor" localSheetId="48">#REF!</definedName>
    <definedName name="CreatedFor" localSheetId="47">#REF!</definedName>
    <definedName name="CreatedFor" localSheetId="51">#REF!</definedName>
    <definedName name="CreatedFor" localSheetId="49">#REF!</definedName>
    <definedName name="CreatedFor" localSheetId="11">#REF!</definedName>
    <definedName name="CreatedFor" localSheetId="10">#REF!</definedName>
    <definedName name="CreatedFor" localSheetId="31">#REF!</definedName>
    <definedName name="CreatedFor" localSheetId="37">#REF!</definedName>
    <definedName name="CreatedFor" localSheetId="38">#REF!</definedName>
    <definedName name="CreatedFor" localSheetId="36">#REF!</definedName>
    <definedName name="CreatedFor" localSheetId="17">#REF!</definedName>
    <definedName name="CreatedFor" localSheetId="24">#REF!</definedName>
    <definedName name="CreatedFor" localSheetId="7">#REF!</definedName>
    <definedName name="CreatedFor" localSheetId="66">#REF!</definedName>
    <definedName name="CreatedFor" localSheetId="60">#REF!</definedName>
    <definedName name="CreatedFor" localSheetId="59">#REF!</definedName>
    <definedName name="CreatedFor" localSheetId="58">#REF!</definedName>
    <definedName name="CreatedFor" localSheetId="61">#REF!</definedName>
    <definedName name="CreatedFor" localSheetId="1">#REF!</definedName>
    <definedName name="CreatedFor" localSheetId="32">#REF!</definedName>
    <definedName name="CreatedFor" localSheetId="33">#REF!</definedName>
    <definedName name="CreatedFor" localSheetId="64">#REF!</definedName>
    <definedName name="CreatedFor" localSheetId="57">#REF!</definedName>
    <definedName name="CreatedFor" localSheetId="13">#REF!</definedName>
    <definedName name="CreatedFor" localSheetId="12">#REF!</definedName>
    <definedName name="CreatedFor">#REF!</definedName>
    <definedName name="CreatedForTitle" localSheetId="42">#REF!</definedName>
    <definedName name="CreatedForTitle" localSheetId="66">#REF!</definedName>
    <definedName name="CreatedForTitle" localSheetId="1">#REF!</definedName>
    <definedName name="CreatedForTitle" localSheetId="64">#REF!</definedName>
    <definedName name="CreatedForTitle" localSheetId="57">#REF!</definedName>
    <definedName name="CreatedForTitle">#REF!</definedName>
    <definedName name="Currency_Table" localSheetId="63">OFFSET(#REF!,0,0,COUNTA(#REF!)-1,5)</definedName>
    <definedName name="Currency_Table" localSheetId="22">OFFSET(#REF!,0,0,COUNTA(#REF!)-1,5)</definedName>
    <definedName name="Currency_Table" localSheetId="42">OFFSET(#REF!,0,0,COUNTA(#REF!)-1,5)</definedName>
    <definedName name="Currency_Table" localSheetId="26">OFFSET(#REF!,0,0,COUNTA(#REF!)-1,5)</definedName>
    <definedName name="Currency_Table" localSheetId="28">OFFSET(#REF!,0,0,COUNTA(#REF!)-1,5)</definedName>
    <definedName name="Currency_Table" localSheetId="44">OFFSET(#REF!,0,0,COUNTA(#REF!)-1,5)</definedName>
    <definedName name="Currency_Table" localSheetId="30">OFFSET(#REF!,0,0,COUNTA(#REF!)-1,5)</definedName>
    <definedName name="Currency_Table" localSheetId="16">OFFSET(#REF!,0,0,COUNTA(#REF!)-1,5)</definedName>
    <definedName name="Currency_Table" localSheetId="17">OFFSET(#REF!,0,0,COUNTA(#REF!)-1,5)</definedName>
    <definedName name="Currency_Table" localSheetId="24">OFFSET(#REF!,0,0,COUNTA(#REF!)-1,5)</definedName>
    <definedName name="Currency_Table" localSheetId="54">OFFSET(#REF!,0,0,COUNTA(#REF!)-1,5)</definedName>
    <definedName name="Currency_Table" localSheetId="66">OFFSET(#REF!,0,0,COUNTA(#REF!)-1,5)</definedName>
    <definedName name="Currency_Table" localSheetId="60">OFFSET(#REF!,0,0,COUNTA(#REF!)-1,5)</definedName>
    <definedName name="Currency_Table" localSheetId="61">OFFSET(#REF!,0,0,COUNTA(#REF!)-1,5)</definedName>
    <definedName name="Currency_Table" localSheetId="1">OFFSET(#REF!,0,0,COUNTA(#REF!)-1,5)</definedName>
    <definedName name="Currency_Table" localSheetId="64">OFFSET(#REF!,0,0,COUNTA(#REF!)-1,5)</definedName>
    <definedName name="Currency_Table" localSheetId="57">OFFSET(#REF!,0,0,COUNTA(#REF!)-1,5)</definedName>
    <definedName name="Currency_Table">OFFSET(#REF!,0,0,COUNTA(#REF!)-1,5)</definedName>
    <definedName name="Currency_Table2" localSheetId="4">OFFSET(#REF!,0,0,COUNTA(#REF!)-1,5)</definedName>
    <definedName name="Currency_Table2" localSheetId="42">OFFSET(#REF!,0,0,COUNTA(#REF!)-1,5)</definedName>
    <definedName name="Currency_Table2" localSheetId="64">OFFSET(#REF!,0,0,COUNTA(#REF!)-1,5)</definedName>
    <definedName name="Currency_Table2">OFFSET(#REF!,0,0,COUNTA(#REF!)-1,5)</definedName>
    <definedName name="Currency_Table3" localSheetId="42">OFFSET(#REF!,0,0,COUNTA(#REF!)-1,5)</definedName>
    <definedName name="Currency_Table3" localSheetId="66">OFFSET(#REF!,0,0,COUNTA(#REF!)-1,5)</definedName>
    <definedName name="Currency_Table3" localSheetId="1">OFFSET(#REF!,0,0,COUNTA(#REF!)-1,5)</definedName>
    <definedName name="Currency_Table3" localSheetId="64">OFFSET(#REF!,0,0,COUNTA(#REF!)-1,5)</definedName>
    <definedName name="Currency_Table3" localSheetId="57">OFFSET(#REF!,0,0,COUNTA(#REF!)-1,5)</definedName>
    <definedName name="Currency_Table3">OFFSET(#REF!,0,0,COUNTA(#REF!)-1,5)</definedName>
    <definedName name="Deal_Flow_New" localSheetId="63">OFFSET(#REF!,0,0,COUNTA(#REF!)-1,COUNTA(#REF!))</definedName>
    <definedName name="Deal_Flow_New" localSheetId="22">OFFSET(#REF!,0,0,COUNTA(#REF!)-1,COUNTA(#REF!))</definedName>
    <definedName name="Deal_Flow_New" localSheetId="42">OFFSET(#REF!,0,0,COUNTA(#REF!)-1,COUNTA(#REF!))</definedName>
    <definedName name="Deal_Flow_New" localSheetId="26">OFFSET(#REF!,0,0,COUNTA(#REF!)-1,COUNTA(#REF!))</definedName>
    <definedName name="Deal_Flow_New" localSheetId="28">OFFSET(#REF!,0,0,COUNTA(#REF!)-1,COUNTA(#REF!))</definedName>
    <definedName name="Deal_Flow_New" localSheetId="44">OFFSET(#REF!,0,0,COUNTA(#REF!)-1,COUNTA(#REF!))</definedName>
    <definedName name="Deal_Flow_New" localSheetId="30">OFFSET(#REF!,0,0,COUNTA(#REF!)-1,COUNTA(#REF!))</definedName>
    <definedName name="Deal_Flow_New" localSheetId="16">OFFSET(#REF!,0,0,COUNTA(#REF!)-1,COUNTA(#REF!))</definedName>
    <definedName name="Deal_Flow_New" localSheetId="17">OFFSET(#REF!,0,0,COUNTA(#REF!)-1,COUNTA(#REF!))</definedName>
    <definedName name="Deal_Flow_New" localSheetId="24">OFFSET(#REF!,0,0,COUNTA(#REF!)-1,COUNTA(#REF!))</definedName>
    <definedName name="Deal_Flow_New" localSheetId="54">OFFSET(#REF!,0,0,COUNTA(#REF!)-1,COUNTA(#REF!))</definedName>
    <definedName name="Deal_Flow_New" localSheetId="66">OFFSET(#REF!,0,0,COUNTA(#REF!)-1,COUNTA(#REF!))</definedName>
    <definedName name="Deal_Flow_New" localSheetId="60">OFFSET(#REF!,0,0,COUNTA(#REF!)-1,COUNTA(#REF!))</definedName>
    <definedName name="Deal_Flow_New" localSheetId="61">OFFSET(#REF!,0,0,COUNTA(#REF!)-1,COUNTA(#REF!))</definedName>
    <definedName name="Deal_Flow_New" localSheetId="1">OFFSET(#REF!,0,0,COUNTA(#REF!)-1,COUNTA(#REF!))</definedName>
    <definedName name="Deal_Flow_New" localSheetId="64">OFFSET(#REF!,0,0,COUNTA(#REF!)-1,COUNTA(#REF!))</definedName>
    <definedName name="Deal_Flow_New" localSheetId="57">OFFSET(#REF!,0,0,COUNTA(#REF!)-1,COUNTA(#REF!))</definedName>
    <definedName name="Deal_Flow_New">OFFSET(#REF!,0,0,COUNTA(#REF!)-1,COUNTA(#REF!))</definedName>
    <definedName name="Deal_Flow_New2" localSheetId="42">OFFSET(#REF!,0,0,COUNTA(#REF!)-1,COUNTA(#REF!))</definedName>
    <definedName name="Deal_Flow_New2" localSheetId="66">OFFSET(#REF!,0,0,COUNTA(#REF!)-1,COUNTA(#REF!))</definedName>
    <definedName name="Deal_Flow_New2" localSheetId="1">OFFSET(#REF!,0,0,COUNTA(#REF!)-1,COUNTA(#REF!))</definedName>
    <definedName name="Deal_Flow_New2" localSheetId="64">OFFSET(#REF!,0,0,COUNTA(#REF!)-1,COUNTA(#REF!))</definedName>
    <definedName name="Deal_Flow_New2" localSheetId="57">OFFSET(#REF!,0,0,COUNTA(#REF!)-1,COUNTA(#REF!))</definedName>
    <definedName name="Deal_Flow_New2">OFFSET(#REF!,0,0,COUNTA(#REF!)-1,COUNTA(#REF!))</definedName>
    <definedName name="Denominator">#REF!</definedName>
    <definedName name="DownloadedOn" localSheetId="63">#REF!</definedName>
    <definedName name="DownloadedOn" localSheetId="15">#REF!</definedName>
    <definedName name="DownloadedOn" localSheetId="22">#REF!</definedName>
    <definedName name="DownloadedOn" localSheetId="20">#REF!</definedName>
    <definedName name="DownloadedOn" localSheetId="18">#REF!</definedName>
    <definedName name="DownloadedOn" localSheetId="4">#REF!</definedName>
    <definedName name="DownloadedOn" localSheetId="19">#REF!</definedName>
    <definedName name="DownloadedOn" localSheetId="9">#REF!</definedName>
    <definedName name="DownloadedOn" localSheetId="8">#REF!</definedName>
    <definedName name="DownloadedOn" localSheetId="39">#REF!</definedName>
    <definedName name="DownloadedOn" localSheetId="46">#REF!</definedName>
    <definedName name="DownloadedOn" localSheetId="42">#REF!</definedName>
    <definedName name="DownloadedOn" localSheetId="43">#REF!</definedName>
    <definedName name="DownloadedOn" localSheetId="62">#REF!</definedName>
    <definedName name="DownloadedOn" localSheetId="26">#REF!</definedName>
    <definedName name="DownloadedOn" localSheetId="28">#REF!</definedName>
    <definedName name="DownloadedOn" localSheetId="44">#REF!</definedName>
    <definedName name="DownloadedOn" localSheetId="30">#REF!</definedName>
    <definedName name="DownloadedOn" localSheetId="16">#REF!</definedName>
    <definedName name="DownloadedOn" localSheetId="48">#REF!</definedName>
    <definedName name="DownloadedOn" localSheetId="47">#REF!</definedName>
    <definedName name="DownloadedOn" localSheetId="51">#REF!</definedName>
    <definedName name="DownloadedOn" localSheetId="49">#REF!</definedName>
    <definedName name="DownloadedOn" localSheetId="11">#REF!</definedName>
    <definedName name="DownloadedOn" localSheetId="10">#REF!</definedName>
    <definedName name="DownloadedOn" localSheetId="31">#REF!</definedName>
    <definedName name="DownloadedOn" localSheetId="37">#REF!</definedName>
    <definedName name="DownloadedOn" localSheetId="38">#REF!</definedName>
    <definedName name="DownloadedOn" localSheetId="36">#REF!</definedName>
    <definedName name="DownloadedOn" localSheetId="17">#REF!</definedName>
    <definedName name="DownloadedOn" localSheetId="24">#REF!</definedName>
    <definedName name="DownloadedOn" localSheetId="7">#REF!</definedName>
    <definedName name="DownloadedOn" localSheetId="66">#REF!</definedName>
    <definedName name="DownloadedOn" localSheetId="60">#REF!</definedName>
    <definedName name="DownloadedOn" localSheetId="59">#REF!</definedName>
    <definedName name="DownloadedOn" localSheetId="58">#REF!</definedName>
    <definedName name="DownloadedOn" localSheetId="61">#REF!</definedName>
    <definedName name="DownloadedOn" localSheetId="1">#REF!</definedName>
    <definedName name="DownloadedOn" localSheetId="32">#REF!</definedName>
    <definedName name="DownloadedOn" localSheetId="33">#REF!</definedName>
    <definedName name="DownloadedOn" localSheetId="64">#REF!</definedName>
    <definedName name="DownloadedOn" localSheetId="57">#REF!</definedName>
    <definedName name="DownloadedOn" localSheetId="13">#REF!</definedName>
    <definedName name="DownloadedOn" localSheetId="12">#REF!</definedName>
    <definedName name="DownloadedOn">#REF!</definedName>
    <definedName name="dsBlueHeaderTitle" localSheetId="4">#REF!</definedName>
    <definedName name="dsBlueHeaderTitle" localSheetId="42">#REF!</definedName>
    <definedName name="dsBlueHeaderTitle" localSheetId="64">#REF!</definedName>
    <definedName name="dsBlueHeaderTitle">#REF!</definedName>
    <definedName name="Extrap_Lookup" localSheetId="63">OFFSET(#REF!,0,0,COUNTA(#REF!)-1,COUNTA(#REF!)-2)</definedName>
    <definedName name="Extrap_Lookup" localSheetId="22">OFFSET(#REF!,0,0,COUNTA(#REF!)-1,COUNTA(#REF!)-2)</definedName>
    <definedName name="Extrap_Lookup" localSheetId="42">OFFSET(#REF!,0,0,COUNTA(#REF!)-1,COUNTA(#REF!)-2)</definedName>
    <definedName name="Extrap_Lookup" localSheetId="26">OFFSET(#REF!,0,0,COUNTA(#REF!)-1,COUNTA(#REF!)-2)</definedName>
    <definedName name="Extrap_Lookup" localSheetId="28">OFFSET(#REF!,0,0,COUNTA(#REF!)-1,COUNTA(#REF!)-2)</definedName>
    <definedName name="Extrap_Lookup" localSheetId="44">OFFSET(#REF!,0,0,COUNTA(#REF!)-1,COUNTA(#REF!)-2)</definedName>
    <definedName name="Extrap_Lookup" localSheetId="30">OFFSET(#REF!,0,0,COUNTA(#REF!)-1,COUNTA(#REF!)-2)</definedName>
    <definedName name="Extrap_Lookup" localSheetId="16">OFFSET(#REF!,0,0,COUNTA(#REF!)-1,COUNTA(#REF!)-2)</definedName>
    <definedName name="Extrap_Lookup" localSheetId="17">OFFSET(#REF!,0,0,COUNTA(#REF!)-1,COUNTA(#REF!)-2)</definedName>
    <definedName name="Extrap_Lookup" localSheetId="24">OFFSET(#REF!,0,0,COUNTA(#REF!)-1,COUNTA(#REF!)-2)</definedName>
    <definedName name="Extrap_Lookup" localSheetId="54">OFFSET(#REF!,0,0,COUNTA(#REF!)-1,COUNTA(#REF!)-2)</definedName>
    <definedName name="Extrap_Lookup" localSheetId="66">OFFSET(#REF!,0,0,COUNTA(#REF!)-1,COUNTA(#REF!)-2)</definedName>
    <definedName name="Extrap_Lookup" localSheetId="60">OFFSET(#REF!,0,0,COUNTA(#REF!)-1,COUNTA(#REF!)-2)</definedName>
    <definedName name="Extrap_Lookup" localSheetId="61">OFFSET(#REF!,0,0,COUNTA(#REF!)-1,COUNTA(#REF!)-2)</definedName>
    <definedName name="Extrap_Lookup" localSheetId="1">OFFSET(#REF!,0,0,COUNTA(#REF!)-1,COUNTA(#REF!)-2)</definedName>
    <definedName name="Extrap_Lookup" localSheetId="64">OFFSET(#REF!,0,0,COUNTA(#REF!)-1,COUNTA(#REF!)-2)</definedName>
    <definedName name="Extrap_Lookup" localSheetId="57">OFFSET(#REF!,0,0,COUNTA(#REF!)-1,COUNTA(#REF!)-2)</definedName>
    <definedName name="Extrap_Lookup">OFFSET(#REF!,0,0,COUNTA(#REF!)-1,COUNTA(#REF!)-2)</definedName>
    <definedName name="Extrap_Lookup2" localSheetId="4">OFFSET(#REF!,0,0,COUNTA(#REF!)-1,COUNTA(#REF!)-2)</definedName>
    <definedName name="Extrap_Lookup2" localSheetId="42">OFFSET(#REF!,0,0,COUNTA(#REF!)-1,COUNTA(#REF!)-2)</definedName>
    <definedName name="Extrap_Lookup2" localSheetId="64">OFFSET(#REF!,0,0,COUNTA(#REF!)-1,COUNTA(#REF!)-2)</definedName>
    <definedName name="Extrap_Lookup2">OFFSET(#REF!,0,0,COUNTA(#REF!)-1,COUNTA(#REF!)-2)</definedName>
    <definedName name="flData" localSheetId="4">#REF!</definedName>
    <definedName name="flData" localSheetId="42">#REF!</definedName>
    <definedName name="flData" localSheetId="64">#REF!</definedName>
    <definedName name="flData">#REF!</definedName>
    <definedName name="flDataBottom" localSheetId="4">#REF!</definedName>
    <definedName name="flDataBottom" localSheetId="42">#REF!</definedName>
    <definedName name="flDataBottom" localSheetId="64">#REF!</definedName>
    <definedName name="flDataBottom">#REF!</definedName>
    <definedName name="fsdgsdf" localSheetId="63">#REF!</definedName>
    <definedName name="fsdgsdf" localSheetId="15">#REF!</definedName>
    <definedName name="fsdgsdf" localSheetId="22">#REF!</definedName>
    <definedName name="fsdgsdf" localSheetId="20">#REF!</definedName>
    <definedName name="fsdgsdf" localSheetId="18">#REF!</definedName>
    <definedName name="fsdgsdf" localSheetId="4">#REF!</definedName>
    <definedName name="fsdgsdf" localSheetId="19">#REF!</definedName>
    <definedName name="fsdgsdf" localSheetId="9">#REF!</definedName>
    <definedName name="fsdgsdf" localSheetId="8">#REF!</definedName>
    <definedName name="fsdgsdf" localSheetId="39">#REF!</definedName>
    <definedName name="fsdgsdf" localSheetId="46">#REF!</definedName>
    <definedName name="fsdgsdf" localSheetId="42">#REF!</definedName>
    <definedName name="fsdgsdf" localSheetId="43">#REF!</definedName>
    <definedName name="fsdgsdf" localSheetId="62">#REF!</definedName>
    <definedName name="fsdgsdf" localSheetId="26">#REF!</definedName>
    <definedName name="fsdgsdf" localSheetId="28">#REF!</definedName>
    <definedName name="fsdgsdf" localSheetId="44">#REF!</definedName>
    <definedName name="fsdgsdf" localSheetId="30">#REF!</definedName>
    <definedName name="fsdgsdf" localSheetId="16">#REF!</definedName>
    <definedName name="fsdgsdf" localSheetId="48">#REF!</definedName>
    <definedName name="fsdgsdf" localSheetId="47">#REF!</definedName>
    <definedName name="fsdgsdf" localSheetId="51">#REF!</definedName>
    <definedName name="fsdgsdf" localSheetId="49">#REF!</definedName>
    <definedName name="fsdgsdf" localSheetId="11">#REF!</definedName>
    <definedName name="fsdgsdf" localSheetId="10">#REF!</definedName>
    <definedName name="fsdgsdf" localSheetId="31">#REF!</definedName>
    <definedName name="fsdgsdf" localSheetId="37">#REF!</definedName>
    <definedName name="fsdgsdf" localSheetId="38">#REF!</definedName>
    <definedName name="fsdgsdf" localSheetId="36">#REF!</definedName>
    <definedName name="fsdgsdf" localSheetId="17">#REF!</definedName>
    <definedName name="fsdgsdf" localSheetId="24">#REF!</definedName>
    <definedName name="fsdgsdf" localSheetId="7">#REF!</definedName>
    <definedName name="fsdgsdf" localSheetId="59">#REF!</definedName>
    <definedName name="fsdgsdf" localSheetId="58">#REF!</definedName>
    <definedName name="fsdgsdf" localSheetId="1">#REF!</definedName>
    <definedName name="fsdgsdf" localSheetId="32">#REF!</definedName>
    <definedName name="fsdgsdf" localSheetId="33">#REF!</definedName>
    <definedName name="fsdgsdf" localSheetId="64">#REF!</definedName>
    <definedName name="fsdgsdf" localSheetId="57">#REF!</definedName>
    <definedName name="fsdgsdf" localSheetId="13">#REF!</definedName>
    <definedName name="fsdgsdf" localSheetId="12">#REF!</definedName>
    <definedName name="fsdgsdf">#REF!</definedName>
    <definedName name="Fundraising_Data" localSheetId="63">OFFSET(#REF!,0,0,COUNTA(#REF!)-1,COUNTA(#REF!))</definedName>
    <definedName name="Fundraising_Data" localSheetId="22">OFFSET(#REF!,0,0,COUNTA(#REF!)-1,COUNTA(#REF!))</definedName>
    <definedName name="Fundraising_Data" localSheetId="42">OFFSET(#REF!,0,0,COUNTA(#REF!)-1,COUNTA(#REF!))</definedName>
    <definedName name="Fundraising_Data" localSheetId="26">OFFSET(#REF!,0,0,COUNTA(#REF!)-1,COUNTA(#REF!))</definedName>
    <definedName name="Fundraising_Data" localSheetId="28">OFFSET(#REF!,0,0,COUNTA(#REF!)-1,COUNTA(#REF!))</definedName>
    <definedName name="Fundraising_Data" localSheetId="44">OFFSET(#REF!,0,0,COUNTA(#REF!)-1,COUNTA(#REF!))</definedName>
    <definedName name="Fundraising_Data" localSheetId="30">OFFSET(#REF!,0,0,COUNTA(#REF!)-1,COUNTA(#REF!))</definedName>
    <definedName name="Fundraising_Data" localSheetId="16">OFFSET(#REF!,0,0,COUNTA(#REF!)-1,COUNTA(#REF!))</definedName>
    <definedName name="Fundraising_Data" localSheetId="17">OFFSET(#REF!,0,0,COUNTA(#REF!)-1,COUNTA(#REF!))</definedName>
    <definedName name="Fundraising_Data" localSheetId="24">OFFSET(#REF!,0,0,COUNTA(#REF!)-1,COUNTA(#REF!))</definedName>
    <definedName name="Fundraising_Data" localSheetId="1">OFFSET(#REF!,0,0,COUNTA(#REF!)-1,COUNTA(#REF!))</definedName>
    <definedName name="Fundraising_Data" localSheetId="64">OFFSET(#REF!,0,0,COUNTA(#REF!)-1,COUNTA(#REF!))</definedName>
    <definedName name="Fundraising_Data" localSheetId="57">OFFSET(#REF!,0,0,COUNTA(#REF!)-1,COUNTA(#REF!))</definedName>
    <definedName name="Fundraising_Data">OFFSET(#REF!,0,0,COUNTA(#REF!)-1,COUNTA(#REF!))</definedName>
    <definedName name="gfdsgdf" localSheetId="63">#REF!</definedName>
    <definedName name="gfdsgdf" localSheetId="15">#REF!</definedName>
    <definedName name="gfdsgdf" localSheetId="22">#REF!</definedName>
    <definedName name="gfdsgdf" localSheetId="20">#REF!</definedName>
    <definedName name="gfdsgdf" localSheetId="18">#REF!</definedName>
    <definedName name="gfdsgdf" localSheetId="4">#REF!</definedName>
    <definedName name="gfdsgdf" localSheetId="19">#REF!</definedName>
    <definedName name="gfdsgdf" localSheetId="9">#REF!</definedName>
    <definedName name="gfdsgdf" localSheetId="8">#REF!</definedName>
    <definedName name="gfdsgdf" localSheetId="39">#REF!</definedName>
    <definedName name="gfdsgdf" localSheetId="46">#REF!</definedName>
    <definedName name="gfdsgdf" localSheetId="42">#REF!</definedName>
    <definedName name="gfdsgdf" localSheetId="43">#REF!</definedName>
    <definedName name="gfdsgdf" localSheetId="62">#REF!</definedName>
    <definedName name="gfdsgdf" localSheetId="26">#REF!</definedName>
    <definedName name="gfdsgdf" localSheetId="28">#REF!</definedName>
    <definedName name="gfdsgdf" localSheetId="44">#REF!</definedName>
    <definedName name="gfdsgdf" localSheetId="30">#REF!</definedName>
    <definedName name="gfdsgdf" localSheetId="16">#REF!</definedName>
    <definedName name="gfdsgdf" localSheetId="48">#REF!</definedName>
    <definedName name="gfdsgdf" localSheetId="47">#REF!</definedName>
    <definedName name="gfdsgdf" localSheetId="51">#REF!</definedName>
    <definedName name="gfdsgdf" localSheetId="49">#REF!</definedName>
    <definedName name="gfdsgdf" localSheetId="11">#REF!</definedName>
    <definedName name="gfdsgdf" localSheetId="10">#REF!</definedName>
    <definedName name="gfdsgdf" localSheetId="31">#REF!</definedName>
    <definedName name="gfdsgdf" localSheetId="37">#REF!</definedName>
    <definedName name="gfdsgdf" localSheetId="38">#REF!</definedName>
    <definedName name="gfdsgdf" localSheetId="36">#REF!</definedName>
    <definedName name="gfdsgdf" localSheetId="17">#REF!</definedName>
    <definedName name="gfdsgdf" localSheetId="24">#REF!</definedName>
    <definedName name="gfdsgdf" localSheetId="7">#REF!</definedName>
    <definedName name="gfdsgdf" localSheetId="59">#REF!</definedName>
    <definedName name="gfdsgdf" localSheetId="58">#REF!</definedName>
    <definedName name="gfdsgdf" localSheetId="1">#REF!</definedName>
    <definedName name="gfdsgdf" localSheetId="32">#REF!</definedName>
    <definedName name="gfdsgdf" localSheetId="33">#REF!</definedName>
    <definedName name="gfdsgdf" localSheetId="64">#REF!</definedName>
    <definedName name="gfdsgdf" localSheetId="57">#REF!</definedName>
    <definedName name="gfdsgdf" localSheetId="13">#REF!</definedName>
    <definedName name="gfdsgdf" localSheetId="12">#REF!</definedName>
    <definedName name="gfdsgdf">#REF!</definedName>
    <definedName name="gsdfgs" localSheetId="63">#REF!</definedName>
    <definedName name="gsdfgs" localSheetId="15">#REF!</definedName>
    <definedName name="gsdfgs" localSheetId="22">#REF!</definedName>
    <definedName name="gsdfgs" localSheetId="20">#REF!</definedName>
    <definedName name="gsdfgs" localSheetId="18">#REF!</definedName>
    <definedName name="gsdfgs" localSheetId="4">#REF!</definedName>
    <definedName name="gsdfgs" localSheetId="19">#REF!</definedName>
    <definedName name="gsdfgs" localSheetId="9">#REF!</definedName>
    <definedName name="gsdfgs" localSheetId="8">#REF!</definedName>
    <definedName name="gsdfgs" localSheetId="39">#REF!</definedName>
    <definedName name="gsdfgs" localSheetId="46">#REF!</definedName>
    <definedName name="gsdfgs" localSheetId="42">#REF!</definedName>
    <definedName name="gsdfgs" localSheetId="43">#REF!</definedName>
    <definedName name="gsdfgs" localSheetId="62">#REF!</definedName>
    <definedName name="gsdfgs" localSheetId="26">#REF!</definedName>
    <definedName name="gsdfgs" localSheetId="28">#REF!</definedName>
    <definedName name="gsdfgs" localSheetId="44">#REF!</definedName>
    <definedName name="gsdfgs" localSheetId="30">#REF!</definedName>
    <definedName name="gsdfgs" localSheetId="16">#REF!</definedName>
    <definedName name="gsdfgs" localSheetId="48">#REF!</definedName>
    <definedName name="gsdfgs" localSheetId="47">#REF!</definedName>
    <definedName name="gsdfgs" localSheetId="51">#REF!</definedName>
    <definedName name="gsdfgs" localSheetId="49">#REF!</definedName>
    <definedName name="gsdfgs" localSheetId="11">#REF!</definedName>
    <definedName name="gsdfgs" localSheetId="10">#REF!</definedName>
    <definedName name="gsdfgs" localSheetId="31">#REF!</definedName>
    <definedName name="gsdfgs" localSheetId="37">#REF!</definedName>
    <definedName name="gsdfgs" localSheetId="38">#REF!</definedName>
    <definedName name="gsdfgs" localSheetId="36">#REF!</definedName>
    <definedName name="gsdfgs" localSheetId="17">#REF!</definedName>
    <definedName name="gsdfgs" localSheetId="24">#REF!</definedName>
    <definedName name="gsdfgs" localSheetId="7">#REF!</definedName>
    <definedName name="gsdfgs" localSheetId="66">#REF!</definedName>
    <definedName name="gsdfgs" localSheetId="59">#REF!</definedName>
    <definedName name="gsdfgs" localSheetId="58">#REF!</definedName>
    <definedName name="gsdfgs" localSheetId="1">#REF!</definedName>
    <definedName name="gsdfgs" localSheetId="32">#REF!</definedName>
    <definedName name="gsdfgs" localSheetId="33">#REF!</definedName>
    <definedName name="gsdfgs" localSheetId="64">#REF!</definedName>
    <definedName name="gsdfgs" localSheetId="57">#REF!</definedName>
    <definedName name="gsdfgs" localSheetId="13">#REF!</definedName>
    <definedName name="gsdfgs" localSheetId="12">#REF!</definedName>
    <definedName name="gsdfgs">#REF!</definedName>
    <definedName name="gsdfsd" localSheetId="63">#REF!</definedName>
    <definedName name="gsdfsd" localSheetId="15">#REF!</definedName>
    <definedName name="gsdfsd" localSheetId="22">#REF!</definedName>
    <definedName name="gsdfsd" localSheetId="20">#REF!</definedName>
    <definedName name="gsdfsd" localSheetId="18">#REF!</definedName>
    <definedName name="gsdfsd" localSheetId="4">#REF!</definedName>
    <definedName name="gsdfsd" localSheetId="19">#REF!</definedName>
    <definedName name="gsdfsd" localSheetId="9">#REF!</definedName>
    <definedName name="gsdfsd" localSheetId="8">#REF!</definedName>
    <definedName name="gsdfsd" localSheetId="39">#REF!</definedName>
    <definedName name="gsdfsd" localSheetId="46">#REF!</definedName>
    <definedName name="gsdfsd" localSheetId="42">#REF!</definedName>
    <definedName name="gsdfsd" localSheetId="43">#REF!</definedName>
    <definedName name="gsdfsd" localSheetId="62">#REF!</definedName>
    <definedName name="gsdfsd" localSheetId="26">#REF!</definedName>
    <definedName name="gsdfsd" localSheetId="28">#REF!</definedName>
    <definedName name="gsdfsd" localSheetId="44">#REF!</definedName>
    <definedName name="gsdfsd" localSheetId="30">#REF!</definedName>
    <definedName name="gsdfsd" localSheetId="16">#REF!</definedName>
    <definedName name="gsdfsd" localSheetId="48">#REF!</definedName>
    <definedName name="gsdfsd" localSheetId="47">#REF!</definedName>
    <definedName name="gsdfsd" localSheetId="51">#REF!</definedName>
    <definedName name="gsdfsd" localSheetId="49">#REF!</definedName>
    <definedName name="gsdfsd" localSheetId="11">#REF!</definedName>
    <definedName name="gsdfsd" localSheetId="10">#REF!</definedName>
    <definedName name="gsdfsd" localSheetId="31">#REF!</definedName>
    <definedName name="gsdfsd" localSheetId="37">#REF!</definedName>
    <definedName name="gsdfsd" localSheetId="38">#REF!</definedName>
    <definedName name="gsdfsd" localSheetId="36">#REF!</definedName>
    <definedName name="gsdfsd" localSheetId="17">#REF!</definedName>
    <definedName name="gsdfsd" localSheetId="24">#REF!</definedName>
    <definedName name="gsdfsd" localSheetId="7">#REF!</definedName>
    <definedName name="gsdfsd" localSheetId="66">#REF!</definedName>
    <definedName name="gsdfsd" localSheetId="59">#REF!</definedName>
    <definedName name="gsdfsd" localSheetId="58">#REF!</definedName>
    <definedName name="gsdfsd" localSheetId="1">#REF!</definedName>
    <definedName name="gsdfsd" localSheetId="32">#REF!</definedName>
    <definedName name="gsdfsd" localSheetId="33">#REF!</definedName>
    <definedName name="gsdfsd" localSheetId="64">#REF!</definedName>
    <definedName name="gsdfsd" localSheetId="57">#REF!</definedName>
    <definedName name="gsdfsd" localSheetId="13">#REF!</definedName>
    <definedName name="gsdfsd" localSheetId="12">#REF!</definedName>
    <definedName name="gsdfsd">#REF!</definedName>
    <definedName name="gsdgsd" localSheetId="63">#REF!</definedName>
    <definedName name="gsdgsd" localSheetId="15">#REF!</definedName>
    <definedName name="gsdgsd" localSheetId="22">#REF!</definedName>
    <definedName name="gsdgsd" localSheetId="20">#REF!</definedName>
    <definedName name="gsdgsd" localSheetId="18">#REF!</definedName>
    <definedName name="gsdgsd" localSheetId="4">#REF!</definedName>
    <definedName name="gsdgsd" localSheetId="19">#REF!</definedName>
    <definedName name="gsdgsd" localSheetId="9">#REF!</definedName>
    <definedName name="gsdgsd" localSheetId="8">#REF!</definedName>
    <definedName name="gsdgsd" localSheetId="39">#REF!</definedName>
    <definedName name="gsdgsd" localSheetId="46">#REF!</definedName>
    <definedName name="gsdgsd" localSheetId="42">#REF!</definedName>
    <definedName name="gsdgsd" localSheetId="43">#REF!</definedName>
    <definedName name="gsdgsd" localSheetId="62">#REF!</definedName>
    <definedName name="gsdgsd" localSheetId="26">#REF!</definedName>
    <definedName name="gsdgsd" localSheetId="28">#REF!</definedName>
    <definedName name="gsdgsd" localSheetId="44">#REF!</definedName>
    <definedName name="gsdgsd" localSheetId="30">#REF!</definedName>
    <definedName name="gsdgsd" localSheetId="16">#REF!</definedName>
    <definedName name="gsdgsd" localSheetId="48">#REF!</definedName>
    <definedName name="gsdgsd" localSheetId="47">#REF!</definedName>
    <definedName name="gsdgsd" localSheetId="51">#REF!</definedName>
    <definedName name="gsdgsd" localSheetId="49">#REF!</definedName>
    <definedName name="gsdgsd" localSheetId="11">#REF!</definedName>
    <definedName name="gsdgsd" localSheetId="10">#REF!</definedName>
    <definedName name="gsdgsd" localSheetId="31">#REF!</definedName>
    <definedName name="gsdgsd" localSheetId="37">#REF!</definedName>
    <definedName name="gsdgsd" localSheetId="38">#REF!</definedName>
    <definedName name="gsdgsd" localSheetId="36">#REF!</definedName>
    <definedName name="gsdgsd" localSheetId="17">#REF!</definedName>
    <definedName name="gsdgsd" localSheetId="24">#REF!</definedName>
    <definedName name="gsdgsd" localSheetId="7">#REF!</definedName>
    <definedName name="gsdgsd" localSheetId="66">#REF!</definedName>
    <definedName name="gsdgsd" localSheetId="59">#REF!</definedName>
    <definedName name="gsdgsd" localSheetId="58">#REF!</definedName>
    <definedName name="gsdgsd" localSheetId="1">#REF!</definedName>
    <definedName name="gsdgsd" localSheetId="32">#REF!</definedName>
    <definedName name="gsdgsd" localSheetId="33">#REF!</definedName>
    <definedName name="gsdgsd" localSheetId="64">#REF!</definedName>
    <definedName name="gsdgsd" localSheetId="57">#REF!</definedName>
    <definedName name="gsdgsd" localSheetId="13">#REF!</definedName>
    <definedName name="gsdgsd" localSheetId="12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 localSheetId="42">OFFSET(#REF!,0,0,COUNTA(#REF!)-1,COUNTA(#REF!)-2)</definedName>
    <definedName name="ok" localSheetId="54">OFFSET(#REF!,0,0,COUNTA(#REF!)-1,COUNTA(#REF!)-2)</definedName>
    <definedName name="ok" localSheetId="66">OFFSET(#REF!,0,0,COUNTA(#REF!)-1,COUNTA(#REF!)-2)</definedName>
    <definedName name="ok" localSheetId="1">OFFSET(#REF!,0,0,COUNTA(#REF!)-1,COUNTA(#REF!)-2)</definedName>
    <definedName name="ok" localSheetId="64">OFFSET(#REF!,0,0,COUNTA(#REF!)-1,COUNTA(#REF!)-2)</definedName>
    <definedName name="ok" localSheetId="57">OFFSET(#REF!,0,0,COUNTA(#REF!)-1,COUNTA(#REF!)-2)</definedName>
    <definedName name="ok">OFFSET(#REF!,0,0,COUNTA(#REF!)-1,COUNTA(#REF!)-2)</definedName>
    <definedName name="Page_20_18_29" localSheetId="42">OFFSET(#REF!,0,0,COUNTA(#REF!)-17)</definedName>
    <definedName name="Page_20_18_29">OFFSET(#REF!,0,0,COUNTA(#REF!)-17)</definedName>
    <definedName name="Page_20_30_39" localSheetId="42">OFFSET(#REF!,0,0,COUNTA(#REF!)-17)</definedName>
    <definedName name="Page_20_30_39">OFFSET(#REF!,0,0,COUNTA(#REF!)-17)</definedName>
    <definedName name="Page_20_40_49" localSheetId="42">OFFSET(#REF!,0,0,COUNTA(#REF!)-17)</definedName>
    <definedName name="Page_20_40_49">OFFSET(#REF!,0,0,COUNTA(#REF!)-17)</definedName>
    <definedName name="Page_20_50_59" localSheetId="42">OFFSET(#REF!,0,0,COUNTA(#REF!)-17)</definedName>
    <definedName name="Page_20_50_59">OFFSET(#REF!,0,0,COUNTA(#REF!)-17)</definedName>
    <definedName name="Page_20_60_69" localSheetId="42">OFFSET(#REF!,0,0,COUNTA(#REF!)-17)</definedName>
    <definedName name="Page_20_60_69">OFFSET(#REF!,0,0,COUNTA(#REF!)-17)</definedName>
    <definedName name="Page_20_70plus" localSheetId="42">OFFSET(#REF!,0,0,COUNTA(#REF!)-17)</definedName>
    <definedName name="Page_20_70plus">OFFSET(#REF!,0,0,COUNTA(#REF!)-17)</definedName>
    <definedName name="Page_22_18" localSheetId="42">OFFSET(#REF!,0,0,COUNTA(#REF!)-13)</definedName>
    <definedName name="Page_22_18">OFFSET(#REF!,0,0,COUNTA(#REF!)-13)</definedName>
    <definedName name="Page_22_30" localSheetId="42">OFFSET(#REF!,0,0,COUNTA(#REF!)-13)</definedName>
    <definedName name="Page_22_30">OFFSET(#REF!,0,0,COUNTA(#REF!)-13)</definedName>
    <definedName name="Page_22_40" localSheetId="42">OFFSET(#REF!,0,0,COUNTA(#REF!)-13)</definedName>
    <definedName name="Page_22_40">OFFSET(#REF!,0,0,COUNTA(#REF!)-13)</definedName>
    <definedName name="Page_22_50" localSheetId="42">OFFSET(#REF!,0,0,COUNTA(#REF!)-13)</definedName>
    <definedName name="Page_22_50">OFFSET(#REF!,0,0,COUNTA(#REF!)-13)</definedName>
    <definedName name="Page_22_60" localSheetId="42">OFFSET(#REF!,0,0,COUNTA(#REF!)-13)</definedName>
    <definedName name="Page_22_60">OFFSET(#REF!,0,0,COUNTA(#REF!)-13)</definedName>
    <definedName name="Page_22_70" localSheetId="42">OFFSET(#REF!,0,0,COUNTA(#REF!)-13)</definedName>
    <definedName name="Page_22_70">OFFSET(#REF!,0,0,COUNTA(#REF!)-13)</definedName>
    <definedName name="Page_22_Date" localSheetId="42">OFFSET(#REF!,0,0,COUNTA(#REF!)-15)</definedName>
    <definedName name="Page_22_Date">OFFSET(#REF!,0,0,COUNTA(#REF!)-15)</definedName>
    <definedName name="Page_23_18" localSheetId="42">OFFSET(#REF!,0,0,COUNTA(#REF!)-13)</definedName>
    <definedName name="Page_23_18">OFFSET(#REF!,0,0,COUNTA(#REF!)-13)</definedName>
    <definedName name="Page_23_30" localSheetId="42">OFFSET(#REF!,0,0,COUNTA(#REF!)-13)</definedName>
    <definedName name="Page_23_30">OFFSET(#REF!,0,0,COUNTA(#REF!)-13)</definedName>
    <definedName name="Page_23_40" localSheetId="42">OFFSET(#REF!,0,0,COUNTA(#REF!)-13)</definedName>
    <definedName name="Page_23_40">OFFSET(#REF!,0,0,COUNTA(#REF!)-13)</definedName>
    <definedName name="Page_23_50" localSheetId="42">OFFSET(#REF!,0,0,COUNTA(#REF!)-13)</definedName>
    <definedName name="Page_23_50">OFFSET(#REF!,0,0,COUNTA(#REF!)-13)</definedName>
    <definedName name="Page_23_60" localSheetId="42">OFFSET(#REF!,0,0,COUNTA(#REF!)-13)</definedName>
    <definedName name="Page_23_60">OFFSET(#REF!,0,0,COUNTA(#REF!)-13)</definedName>
    <definedName name="Page_23_70" localSheetId="42">OFFSET(#REF!,0,0,COUNTA(#REF!)-13)</definedName>
    <definedName name="Page_23_70">OFFSET(#REF!,0,0,COUNTA(#REF!)-13)</definedName>
    <definedName name="Page_23_Date" localSheetId="42">OFFSET(#REF!,0,0,COUNTA(#REF!)-15)</definedName>
    <definedName name="Page_23_Date">OFFSET(#REF!,0,0,COUNTA(#REF!)-15)</definedName>
    <definedName name="Page_24_18" localSheetId="42">OFFSET(#REF!,0,0,COUNTA(#REF!)-13)</definedName>
    <definedName name="Page_24_18">OFFSET(#REF!,0,0,COUNTA(#REF!)-13)</definedName>
    <definedName name="Page_24_30" localSheetId="42">OFFSET(#REF!,0,0,COUNTA(#REF!)-13)</definedName>
    <definedName name="Page_24_30">OFFSET(#REF!,0,0,COUNTA(#REF!)-13)</definedName>
    <definedName name="Page_24_40" localSheetId="42">OFFSET(#REF!,0,0,COUNTA(#REF!)-13)</definedName>
    <definedName name="Page_24_40">OFFSET(#REF!,0,0,COUNTA(#REF!)-13)</definedName>
    <definedName name="Page_24_50" localSheetId="42">OFFSET(#REF!,0,0,COUNTA(#REF!)-13)</definedName>
    <definedName name="Page_24_50">OFFSET(#REF!,0,0,COUNTA(#REF!)-13)</definedName>
    <definedName name="Page_24_60" localSheetId="42">OFFSET(#REF!,0,0,COUNTA(#REF!)-13)</definedName>
    <definedName name="Page_24_60">OFFSET(#REF!,0,0,COUNTA(#REF!)-13)</definedName>
    <definedName name="Page_24_70" localSheetId="42">OFFSET(#REF!,0,0,COUNTA(#REF!)-13)</definedName>
    <definedName name="Page_24_70">OFFSET(#REF!,0,0,COUNTA(#REF!)-13)</definedName>
    <definedName name="Page_24_Date" localSheetId="42">OFFSET(#REF!,0,0,COUNTA(#REF!)-15)</definedName>
    <definedName name="Page_24_Date">OFFSET(#REF!,0,0,COUNTA(#REF!)-15)</definedName>
    <definedName name="Page_25_18" localSheetId="42">OFFSET(#REF!,0,0,COUNTA(#REF!)-13)</definedName>
    <definedName name="Page_25_18">OFFSET(#REF!,0,0,COUNTA(#REF!)-13)</definedName>
    <definedName name="Page_25_30" localSheetId="42">OFFSET(#REF!,0,0,COUNTA(#REF!)-13)</definedName>
    <definedName name="Page_25_30">OFFSET(#REF!,0,0,COUNTA(#REF!)-13)</definedName>
    <definedName name="Page_25_40" localSheetId="42">OFFSET(#REF!,0,0,COUNTA(#REF!)-13)</definedName>
    <definedName name="Page_25_40">OFFSET(#REF!,0,0,COUNTA(#REF!)-13)</definedName>
    <definedName name="Page_25_50" localSheetId="42">OFFSET(#REF!,0,0,COUNTA(#REF!)-13)</definedName>
    <definedName name="Page_25_50">OFFSET(#REF!,0,0,COUNTA(#REF!)-13)</definedName>
    <definedName name="Page_25_60" localSheetId="42">OFFSET(#REF!,0,0,COUNTA(#REF!)-13)</definedName>
    <definedName name="Page_25_60">OFFSET(#REF!,0,0,COUNTA(#REF!)-13)</definedName>
    <definedName name="Page_25_70" localSheetId="42">OFFSET(#REF!,0,0,COUNTA(#REF!)-13)</definedName>
    <definedName name="Page_25_70">OFFSET(#REF!,0,0,COUNTA(#REF!)-13)</definedName>
    <definedName name="Page_25_all" localSheetId="42">OFFSET(#REF!,0,0,COUNTA(#REF!)-13)</definedName>
    <definedName name="Page_25_all">OFFSET(#REF!,0,0,COUNTA(#REF!)-13)</definedName>
    <definedName name="Page_25_Date" localSheetId="42">OFFSET(#REF!,0,0,COUNTA(#REF!)-15)</definedName>
    <definedName name="Page_25_Date">OFFSET(#REF!,0,0,COUNTA(#REF!)-15)</definedName>
    <definedName name="Page_26_18" localSheetId="42">OFFSET(#REF!,0,0,COUNTA(#REF!)-13)</definedName>
    <definedName name="Page_26_18">OFFSET(#REF!,0,0,COUNTA(#REF!)-13)</definedName>
    <definedName name="Page_26_30" localSheetId="42">OFFSET(#REF!,0,0,COUNTA(#REF!)-13)</definedName>
    <definedName name="Page_26_30">OFFSET(#REF!,0,0,COUNTA(#REF!)-13)</definedName>
    <definedName name="Page_26_40" localSheetId="42">OFFSET(#REF!,0,0,COUNTA(#REF!)-13)</definedName>
    <definedName name="Page_26_40">OFFSET(#REF!,0,0,COUNTA(#REF!)-13)</definedName>
    <definedName name="Page_26_50" localSheetId="42">OFFSET(#REF!,0,0,COUNTA(#REF!)-13)</definedName>
    <definedName name="Page_26_50">OFFSET(#REF!,0,0,COUNTA(#REF!)-13)</definedName>
    <definedName name="Page_26_60" localSheetId="42">OFFSET(#REF!,0,0,COUNTA(#REF!)-13)</definedName>
    <definedName name="Page_26_60">OFFSET(#REF!,0,0,COUNTA(#REF!)-13)</definedName>
    <definedName name="Page_26_70" localSheetId="42">OFFSET(#REF!,0,0,COUNTA(#REF!)-13)</definedName>
    <definedName name="Page_26_70">OFFSET(#REF!,0,0,COUNTA(#REF!)-13)</definedName>
    <definedName name="Page_26_all" localSheetId="42">OFFSET(#REF!,0,0,COUNTA(#REF!)-13)</definedName>
    <definedName name="Page_26_all">OFFSET(#REF!,0,0,COUNTA(#REF!)-13)</definedName>
    <definedName name="Page_26_Date" localSheetId="42">OFFSET(#REF!,0,0,COUNTA(#REF!)-15)</definedName>
    <definedName name="Page_26_Date">OFFSET(#REF!,0,0,COUNTA(#REF!)-15)</definedName>
    <definedName name="Page_27_18" localSheetId="42">OFFSET(#REF!,0,0,COUNTA(#REF!)-13)</definedName>
    <definedName name="Page_27_18">OFFSET(#REF!,0,0,COUNTA(#REF!)-13)</definedName>
    <definedName name="Page_27_30" localSheetId="42">OFFSET(#REF!,0,0,COUNTA(#REF!)-13)</definedName>
    <definedName name="Page_27_30">OFFSET(#REF!,0,0,COUNTA(#REF!)-13)</definedName>
    <definedName name="Page_27_40" localSheetId="42">OFFSET(#REF!,0,0,COUNTA(#REF!)-13)</definedName>
    <definedName name="Page_27_40">OFFSET(#REF!,0,0,COUNTA(#REF!)-13)</definedName>
    <definedName name="Page_27_50" localSheetId="42">OFFSET(#REF!,0,0,COUNTA(#REF!)-13)</definedName>
    <definedName name="Page_27_50">OFFSET(#REF!,0,0,COUNTA(#REF!)-13)</definedName>
    <definedName name="Page_27_60" localSheetId="42">OFFSET(#REF!,0,0,COUNTA(#REF!)-13)</definedName>
    <definedName name="Page_27_60">OFFSET(#REF!,0,0,COUNTA(#REF!)-13)</definedName>
    <definedName name="Page_27_70" localSheetId="42">OFFSET(#REF!,0,0,COUNTA(#REF!)-13)</definedName>
    <definedName name="Page_27_70">OFFSET(#REF!,0,0,COUNTA(#REF!)-13)</definedName>
    <definedName name="Page_27_all" localSheetId="42">OFFSET(#REF!,0,0,COUNTA(#REF!)-13)</definedName>
    <definedName name="Page_27_all">OFFSET(#REF!,0,0,COUNTA(#REF!)-13)</definedName>
    <definedName name="Page_27_Date" localSheetId="42">OFFSET(#REF!,0,0,COUNTA(#REF!)-15)</definedName>
    <definedName name="Page_27_Date">OFFSET(#REF!,0,0,COUNTA(#REF!)-15)</definedName>
    <definedName name="Page_28_18" localSheetId="42">OFFSET(#REF!,0,0,COUNTA(#REF!)-17)</definedName>
    <definedName name="Page_28_18">OFFSET(#REF!,0,0,COUNTA(#REF!)-17)</definedName>
    <definedName name="Page_28_30" localSheetId="42">OFFSET(#REF!,0,0,COUNTA(#REF!)-17)</definedName>
    <definedName name="Page_28_30">OFFSET(#REF!,0,0,COUNTA(#REF!)-17)</definedName>
    <definedName name="Page_28_40" localSheetId="42">OFFSET(#REF!,0,0,COUNTA(#REF!)-17)</definedName>
    <definedName name="Page_28_40">OFFSET(#REF!,0,0,COUNTA(#REF!)-17)</definedName>
    <definedName name="Page_28_50" localSheetId="42">OFFSET(#REF!,0,0,COUNTA(#REF!)-17)</definedName>
    <definedName name="Page_28_50">OFFSET(#REF!,0,0,COUNTA(#REF!)-17)</definedName>
    <definedName name="Page_28_all" localSheetId="42">OFFSET(#REF!,0,0,COUNTA(#REF!)-17)</definedName>
    <definedName name="Page_28_all">OFFSET(#REF!,0,0,COUNTA(#REF!)-17)</definedName>
    <definedName name="Page_28_Date" localSheetId="42">OFFSET(#REF!,0,0,COUNTA(#REF!)-15)</definedName>
    <definedName name="Page_28_Date">OFFSET(#REF!,0,0,COUNTA(#REF!)-15)</definedName>
    <definedName name="Page_29_18" localSheetId="42">OFFSET(#REF!,0,0,COUNTA(#REF!)-13)</definedName>
    <definedName name="Page_29_18">OFFSET(#REF!,0,0,COUNTA(#REF!)-13)</definedName>
    <definedName name="Page_29_30" localSheetId="42">OFFSET(#REF!,0,0,COUNTA(#REF!)-13)</definedName>
    <definedName name="Page_29_30">OFFSET(#REF!,0,0,COUNTA(#REF!)-13)</definedName>
    <definedName name="Page_29_40" localSheetId="42">OFFSET(#REF!,0,0,COUNTA(#REF!)-13)</definedName>
    <definedName name="Page_29_40">OFFSET(#REF!,0,0,COUNTA(#REF!)-13)</definedName>
    <definedName name="Page_29_50" localSheetId="42">OFFSET(#REF!,0,0,COUNTA(#REF!)-13)</definedName>
    <definedName name="Page_29_50">OFFSET(#REF!,0,0,COUNTA(#REF!)-13)</definedName>
    <definedName name="Page_29_60" localSheetId="42">OFFSET(#REF!,0,0,COUNTA(#REF!)-13)</definedName>
    <definedName name="Page_29_60">OFFSET(#REF!,0,0,COUNTA(#REF!)-13)</definedName>
    <definedName name="Page_29_70" localSheetId="42">OFFSET(#REF!,0,0,COUNTA(#REF!)-13)</definedName>
    <definedName name="Page_29_70">OFFSET(#REF!,0,0,COUNTA(#REF!)-13)</definedName>
    <definedName name="Page_29_Date" localSheetId="42">OFFSET(#REF!,0,0,COUNTA(#REF!)-15)</definedName>
    <definedName name="Page_29_Date">OFFSET(#REF!,0,0,COUNTA(#REF!)-15)</definedName>
    <definedName name="Page_30_18" localSheetId="42">OFFSET(#REF!,0,0,COUNTA(#REF!)-13)</definedName>
    <definedName name="Page_30_18">OFFSET(#REF!,0,0,COUNTA(#REF!)-13)</definedName>
    <definedName name="Page_30_30" localSheetId="42">OFFSET(#REF!,0,0,COUNTA(#REF!)-13)</definedName>
    <definedName name="Page_30_30">OFFSET(#REF!,0,0,COUNTA(#REF!)-13)</definedName>
    <definedName name="Page_30_40" localSheetId="42">OFFSET(#REF!,0,0,COUNTA(#REF!)-13)</definedName>
    <definedName name="Page_30_40">OFFSET(#REF!,0,0,COUNTA(#REF!)-13)</definedName>
    <definedName name="Page_30_50" localSheetId="42">OFFSET(#REF!,0,0,COUNTA(#REF!)-13)</definedName>
    <definedName name="Page_30_50">OFFSET(#REF!,0,0,COUNTA(#REF!)-13)</definedName>
    <definedName name="Page_30_60" localSheetId="42">OFFSET(#REF!,0,0,COUNTA(#REF!)-13)</definedName>
    <definedName name="Page_30_60">OFFSET(#REF!,0,0,COUNTA(#REF!)-13)</definedName>
    <definedName name="Page_30_70" localSheetId="42">OFFSET(#REF!,0,0,COUNTA(#REF!)-13)</definedName>
    <definedName name="Page_30_70">OFFSET(#REF!,0,0,COUNTA(#REF!)-13)</definedName>
    <definedName name="Page_30_Date" localSheetId="42">OFFSET(#REF!,0,0,COUNTA(#REF!)-15)</definedName>
    <definedName name="Page_30_Date">OFFSET(#REF!,0,0,COUNTA(#REF!)-15)</definedName>
    <definedName name="Page10_CCavailable" localSheetId="42">OFFSET(#REF!,0,0,COUNTA(#REF!)+65)</definedName>
    <definedName name="Page10_CCavailable">OFFSET(#REF!,0,0,COUNTA(#REF!)+65)</definedName>
    <definedName name="Page10_CCbalance" localSheetId="42">OFFSET(#REF!,0,0,COUNTA(#REF!)+65)</definedName>
    <definedName name="Page10_CCbalance">OFFSET(#REF!,0,0,COUNTA(#REF!)+65)</definedName>
    <definedName name="Page10_CClimit" localSheetId="42">OFFSET(#REF!,0,0,COUNTA(#REF!)+65)</definedName>
    <definedName name="Page10_CClimit">OFFSET(#REF!,0,0,COUNTA(#REF!)+65)</definedName>
    <definedName name="Page10_Date" localSheetId="42">OFFSET(#REF!,0,0,COUNTA(#REF!)+63)</definedName>
    <definedName name="Page10_Date">OFFSET(#REF!,0,0,COUNTA(#REF!)+63)</definedName>
    <definedName name="Page10_HELOC" localSheetId="42">OFFSET(#REF!,0,0,COUNTA(#REF!)+65)</definedName>
    <definedName name="Page10_HELOC">OFFSET(#REF!,0,0,COUNTA(#REF!)+65)</definedName>
    <definedName name="Page10_HELOCavailable" localSheetId="42">OFFSET(#REF!,0,0,COUNTA(#REF!)+65)</definedName>
    <definedName name="Page10_HELOCavailable">OFFSET(#REF!,0,0,COUNTA(#REF!)+65)</definedName>
    <definedName name="Page10_HELOClimit" localSheetId="42">OFFSET(#REF!,0,0,COUNTA(#REF!)+65)</definedName>
    <definedName name="Page10_HELOClimit">OFFSET(#REF!,0,0,COUNTA(#REF!)+65)</definedName>
    <definedName name="Page11_120" localSheetId="42">OFFSET(#REF!,0,0,COUNTA(#REF!)-1)</definedName>
    <definedName name="Page11_120">OFFSET(#REF!,0,0,COUNTA(#REF!)-1)</definedName>
    <definedName name="Page11_30" localSheetId="42">OFFSET(#REF!,0,0,COUNTA(#REF!)-1)</definedName>
    <definedName name="Page11_30">OFFSET(#REF!,0,0,COUNTA(#REF!)-1)</definedName>
    <definedName name="Page11_60" localSheetId="42">OFFSET(#REF!,0,0,COUNTA(#REF!)-1)</definedName>
    <definedName name="Page11_60">OFFSET(#REF!,0,0,COUNTA(#REF!)-1)</definedName>
    <definedName name="Page11_90" localSheetId="42">OFFSET(#REF!,0,0,COUNTA(#REF!)-1)</definedName>
    <definedName name="Page11_90">OFFSET(#REF!,0,0,COUNTA(#REF!)-1)</definedName>
    <definedName name="Page11_Current" localSheetId="42">OFFSET(#REF!,0,0,COUNTA(#REF!)-1)</definedName>
    <definedName name="Page11_Current">OFFSET(#REF!,0,0,COUNTA(#REF!)-1)</definedName>
    <definedName name="Page11_Date" localSheetId="42">OFFSET(#REF!,0,0,COUNTA(#REF!)-3)</definedName>
    <definedName name="Page11_Date">OFFSET(#REF!,0,0,COUNTA(#REF!)-3)</definedName>
    <definedName name="Page11_SD" localSheetId="42">OFFSET(#REF!,0,0,COUNTA(#REF!)-1)</definedName>
    <definedName name="Page11_SD">OFFSET(#REF!,0,0,COUNTA(#REF!)-1)</definedName>
    <definedName name="Page12_Auto" localSheetId="42">OFFSET(#REF!,0,0,COUNTA(#REF!)-1)</definedName>
    <definedName name="Page12_Auto">OFFSET(#REF!,0,0,COUNTA(#REF!)-1)</definedName>
    <definedName name="Page12_CC" localSheetId="42">OFFSET(#REF!,0,0,COUNTA(#REF!)-1)</definedName>
    <definedName name="Page12_CC">OFFSET(#REF!,0,0,COUNTA(#REF!)-1)</definedName>
    <definedName name="Page12_Date" localSheetId="42">OFFSET(#REF!,0,0,COUNTA(#REF!)-3)</definedName>
    <definedName name="Page12_Date">OFFSET(#REF!,0,0,COUNTA(#REF!)-3)</definedName>
    <definedName name="Page12_HELOC" localSheetId="42">OFFSET(#REF!,0,0,COUNTA(#REF!)-1)</definedName>
    <definedName name="Page12_HELOC">OFFSET(#REF!,0,0,COUNTA(#REF!)-1)</definedName>
    <definedName name="Page12_Mortgage" localSheetId="42">OFFSET(#REF!,0,0,COUNTA(#REF!)-1)</definedName>
    <definedName name="Page12_Mortgage">OFFSET(#REF!,0,0,COUNTA(#REF!)-1)</definedName>
    <definedName name="Page12_Other" localSheetId="42">OFFSET(#REF!,0,0,COUNTA(#REF!)-1)</definedName>
    <definedName name="Page12_Other">OFFSET(#REF!,0,0,COUNTA(#REF!)-1)</definedName>
    <definedName name="Page12_SL" localSheetId="42">OFFSET(#REF!,0,0,COUNTA(#REF!)-1)</definedName>
    <definedName name="Page12_SL">OFFSET(#REF!,0,0,COUNTA(#REF!)-1)</definedName>
    <definedName name="Page13_Auto" localSheetId="42">OFFSET(#REF!,0,0,COUNTA(#REF!)-1)</definedName>
    <definedName name="Page13_Auto">OFFSET(#REF!,0,0,COUNTA(#REF!)-1)</definedName>
    <definedName name="Page13_CC" localSheetId="42">OFFSET(#REF!,0,0,COUNTA(#REF!)-1)</definedName>
    <definedName name="Page13_CC">OFFSET(#REF!,0,0,COUNTA(#REF!)-1)</definedName>
    <definedName name="Page13_Date" localSheetId="42">OFFSET(#REF!,0,0,COUNTA(#REF!)-4)</definedName>
    <definedName name="Page13_Date">OFFSET(#REF!,0,0,COUNTA(#REF!)-4)</definedName>
    <definedName name="Page13_HELOC" localSheetId="42">OFFSET(#REF!,0,0,COUNTA(#REF!)-2)</definedName>
    <definedName name="Page13_HELOC">OFFSET(#REF!,0,0,COUNTA(#REF!)-2)</definedName>
    <definedName name="Page13_Mortgage" localSheetId="42">OFFSET(#REF!,0,0,COUNTA(#REF!)-1)</definedName>
    <definedName name="Page13_Mortgage">OFFSET(#REF!,0,0,COUNTA(#REF!)-1)</definedName>
    <definedName name="Page13_Other" localSheetId="42">OFFSET(#REF!,0,0,COUNTA(#REF!)-1)</definedName>
    <definedName name="Page13_Other">OFFSET(#REF!,0,0,COUNTA(#REF!)-1)</definedName>
    <definedName name="Page13_SL" localSheetId="42">OFFSET(#REF!,0,0,COUNTA(#REF!)+3)</definedName>
    <definedName name="Page13_SL">OFFSET(#REF!,0,0,COUNTA(#REF!)+3)</definedName>
    <definedName name="Page14_Auto" localSheetId="42">OFFSET(#REF!,0,0,COUNTA(#REF!)-1)</definedName>
    <definedName name="Page14_Auto">OFFSET(#REF!,0,0,COUNTA(#REF!)-1)</definedName>
    <definedName name="Page14_CC" localSheetId="42">OFFSET(#REF!,0,0,COUNTA(#REF!)-1)</definedName>
    <definedName name="Page14_CC">OFFSET(#REF!,0,0,COUNTA(#REF!)-1)</definedName>
    <definedName name="Page14_Date" localSheetId="42">OFFSET(#REF!,0,0,COUNTA(#REF!)-4)</definedName>
    <definedName name="Page14_Date">OFFSET(#REF!,0,0,COUNTA(#REF!)-4)</definedName>
    <definedName name="Page14_HELOC" localSheetId="42">OFFSET(#REF!,0,0,COUNTA(#REF!)-2)</definedName>
    <definedName name="Page14_HELOC">OFFSET(#REF!,0,0,COUNTA(#REF!)-2)</definedName>
    <definedName name="Page14_Mortgage" localSheetId="42">OFFSET(#REF!,0,0,COUNTA(#REF!)-1)</definedName>
    <definedName name="Page14_Mortgage">OFFSET(#REF!,0,0,COUNTA(#REF!)-1)</definedName>
    <definedName name="Page14_Other" localSheetId="42">OFFSET(#REF!,0,0,COUNTA(#REF!)-1)</definedName>
    <definedName name="Page14_Other">OFFSET(#REF!,0,0,COUNTA(#REF!)-1)</definedName>
    <definedName name="Page14_SL" localSheetId="42">OFFSET(#REF!,0,0,COUNTA(#REF!)+3)</definedName>
    <definedName name="Page14_SL">OFFSET(#REF!,0,0,COUNTA(#REF!)+3)</definedName>
    <definedName name="Page15_3060" localSheetId="42">OFFSET(#REF!,0,0,COUNTA(#REF!)-1)</definedName>
    <definedName name="Page15_3060">OFFSET(#REF!,0,0,COUNTA(#REF!)-1)</definedName>
    <definedName name="Page15_90" localSheetId="42">OFFSET(#REF!,0,0,COUNTA(#REF!)-1)</definedName>
    <definedName name="Page15_90">OFFSET(#REF!,0,0,COUNTA(#REF!)-1)</definedName>
    <definedName name="Page15_Date" localSheetId="42">OFFSET(#REF!,0,0,COUNTA(#REF!)-3)</definedName>
    <definedName name="Page15_Date">OFFSET(#REF!,0,0,COUNTA(#REF!)-3)</definedName>
    <definedName name="Page16_90" localSheetId="42">OFFSET(#REF!,0,0,COUNTA(#REF!)-1)</definedName>
    <definedName name="Page16_90">OFFSET(#REF!,0,0,COUNTA(#REF!)-1)</definedName>
    <definedName name="Page16_Current" localSheetId="42">OFFSET(#REF!,0,0,COUNTA(#REF!)-1)</definedName>
    <definedName name="Page16_Current">OFFSET(#REF!,0,0,COUNTA(#REF!)-1)</definedName>
    <definedName name="Page16_Date" localSheetId="42">OFFSET(#REF!,0,0,COUNTA(#REF!)-3)</definedName>
    <definedName name="Page16_Date">OFFSET(#REF!,0,0,COUNTA(#REF!)-3)</definedName>
    <definedName name="Page17_Bankruptcy" localSheetId="42">OFFSET(#REF!,0,0,COUNTA(#REF!)-1)</definedName>
    <definedName name="Page17_Bankruptcy">OFFSET(#REF!,0,0,COUNTA(#REF!)-1)</definedName>
    <definedName name="Page17_Date" localSheetId="42">OFFSET(#REF!,0,0,COUNTA(#REF!)-3)</definedName>
    <definedName name="Page17_Date">OFFSET(#REF!,0,0,COUNTA(#REF!)-3)</definedName>
    <definedName name="Page17_Foreclosure" localSheetId="42">OFFSET(#REF!,0,0,COUNTA(#REF!)-1)</definedName>
    <definedName name="Page17_Foreclosure">OFFSET(#REF!,0,0,COUNTA(#REF!)-1)</definedName>
    <definedName name="Page18_avgcollection" localSheetId="42">OFFSET(#REF!,0,0,COUNTA(#REF!)-1)</definedName>
    <definedName name="Page18_avgcollection">OFFSET(#REF!,0,0,COUNTA(#REF!)-1)</definedName>
    <definedName name="Page18_Date" localSheetId="42">OFFSET(#REF!,0,0,COUNTA(#REF!)-3)</definedName>
    <definedName name="Page18_Date">OFFSET(#REF!,0,0,COUNTA(#REF!)-3)</definedName>
    <definedName name="Page18_numcollection" localSheetId="42">OFFSET(#REF!,0,0,COUNTA(#REF!)-1)</definedName>
    <definedName name="Page18_numcollection">OFFSET(#REF!,0,0,COUNTA(#REF!)-1)</definedName>
    <definedName name="Page20_Date" localSheetId="42">OFFSET(#REF!,0,0,COUNTA(#REF!)-19)</definedName>
    <definedName name="Page20_Date">OFFSET(#REF!,0,0,COUNTA(#REF!)-19)</definedName>
    <definedName name="Page21_Age" localSheetId="42">OFFSET(#REF!,0,0,1,COUNTA(#REF!))</definedName>
    <definedName name="Page21_Age">OFFSET(#REF!,0,0,1,COUNTA(#REF!))</definedName>
    <definedName name="Page21_Auto" localSheetId="42">OFFSET(#REF!,0,0,1,COUNTA(#REF!))</definedName>
    <definedName name="Page21_Auto">OFFSET(#REF!,0,0,1,COUNTA(#REF!))</definedName>
    <definedName name="Page21_CC" localSheetId="42">OFFSET(#REF!,0,0,1,COUNTA(#REF!))</definedName>
    <definedName name="Page21_CC">OFFSET(#REF!,0,0,1,COUNTA(#REF!))</definedName>
    <definedName name="Page21_HELOC" localSheetId="42">OFFSET(#REF!,0,0,1,COUNTA(#REF!))</definedName>
    <definedName name="Page21_HELOC">OFFSET(#REF!,0,0,1,COUNTA(#REF!))</definedName>
    <definedName name="Page21_Mortgage" localSheetId="42">OFFSET(#REF!,0,0,1,COUNTA(#REF!))</definedName>
    <definedName name="Page21_Mortgage">OFFSET(#REF!,0,0,1,COUNTA(#REF!))</definedName>
    <definedName name="Page21_Other" localSheetId="42">OFFSET(#REF!,0,0,1,COUNTA(#REF!))</definedName>
    <definedName name="Page21_Other">OFFSET(#REF!,0,0,1,COUNTA(#REF!))</definedName>
    <definedName name="Page21_SL" localSheetId="42">OFFSET(#REF!,0,0,1,COUNTA(#REF!))</definedName>
    <definedName name="Page21_SL">OFFSET(#REF!,0,0,1,COUNTA(#REF!))</definedName>
    <definedName name="Page3_Auto" localSheetId="42">OFFSET(#REF!,0,0,COUNTA(#REF!)-1)</definedName>
    <definedName name="Page3_Auto">OFFSET(#REF!,0,0,COUNTA(#REF!)-1)</definedName>
    <definedName name="Page3_CC" localSheetId="42">OFFSET(#REF!,0,0,COUNTA(#REF!)-1)</definedName>
    <definedName name="Page3_CC">OFFSET(#REF!,0,0,COUNTA(#REF!)-1)</definedName>
    <definedName name="Page3_Date" localSheetId="42">OFFSET(#REF!,0,0,COUNTA(#REF!)-1)</definedName>
    <definedName name="Page3_Date">OFFSET(#REF!,0,0,COUNTA(#REF!)-1)</definedName>
    <definedName name="Page3_HELOC" localSheetId="42">OFFSET(#REF!,0,0,COUNTA(#REF!)-1)</definedName>
    <definedName name="Page3_HELOC">OFFSET(#REF!,0,0,COUNTA(#REF!)-1)</definedName>
    <definedName name="Page3_Mortgage" localSheetId="42">OFFSET(#REF!,0,0,COUNTA(#REF!)-1)</definedName>
    <definedName name="Page3_Mortgage">OFFSET(#REF!,0,0,COUNTA(#REF!)-1)</definedName>
    <definedName name="Page3_Other" localSheetId="42">OFFSET(#REF!,0,0,COUNTA(#REF!)-1)</definedName>
    <definedName name="Page3_Other">OFFSET(#REF!,0,0,COUNTA(#REF!)-1)</definedName>
    <definedName name="Page3_SL" localSheetId="42">OFFSET(#REF!,0,0,COUNTA(#REF!)-1)</definedName>
    <definedName name="Page3_SL">OFFSET(#REF!,0,0,COUNTA(#REF!)-1)</definedName>
    <definedName name="Page3_Total" localSheetId="42">OFFSET(#REF!,0,0,COUNTA(#REF!)-1)</definedName>
    <definedName name="Page3_Total">OFFSET(#REF!,0,0,COUNTA(#REF!)-1)</definedName>
    <definedName name="Page32_All" localSheetId="42">OFFSET(#REF!,0,0,1,COUNTA(#REF!))</definedName>
    <definedName name="Page32_All">OFFSET(#REF!,0,0,1,COUNTA(#REF!))</definedName>
    <definedName name="Page32_AZ" localSheetId="42">OFFSET(#REF!,0,0,1,COUNTA(#REF!))</definedName>
    <definedName name="Page32_AZ">OFFSET(#REF!,0,0,1,COUNTA(#REF!))</definedName>
    <definedName name="Page32_CA" localSheetId="42">OFFSET(#REF!,0,0,1,COUNTA(#REF!))</definedName>
    <definedName name="Page32_CA">OFFSET(#REF!,0,0,1,COUNTA(#REF!))</definedName>
    <definedName name="Page32_Date" localSheetId="42">OFFSET(#REF!,0,0,1,COUNTA(#REF!))</definedName>
    <definedName name="Page32_Date">OFFSET(#REF!,0,0,1,COUNTA(#REF!))</definedName>
    <definedName name="Page32_FL" localSheetId="42">OFFSET(#REF!,0,0,1,COUNTA(#REF!))</definedName>
    <definedName name="Page32_FL">OFFSET(#REF!,0,0,1,COUNTA(#REF!))</definedName>
    <definedName name="Page32_IL" localSheetId="42">OFFSET(#REF!,0,0,1,COUNTA(#REF!))</definedName>
    <definedName name="Page32_IL">OFFSET(#REF!,0,0,1,COUNTA(#REF!))</definedName>
    <definedName name="Page32_MI" localSheetId="42">OFFSET(#REF!,0,0,1,COUNTA(#REF!))</definedName>
    <definedName name="Page32_MI">OFFSET(#REF!,0,0,1,COUNTA(#REF!))</definedName>
    <definedName name="Page32_NJ" localSheetId="42">OFFSET(#REF!,0,0,1,COUNTA(#REF!))</definedName>
    <definedName name="Page32_NJ">OFFSET(#REF!,0,0,1,COUNTA(#REF!))</definedName>
    <definedName name="Page32_NV" localSheetId="42">OFFSET(#REF!,0,0,1,COUNTA(#REF!))</definedName>
    <definedName name="Page32_NV">OFFSET(#REF!,0,0,1,COUNTA(#REF!))</definedName>
    <definedName name="Page32_NY" localSheetId="42">OFFSET(#REF!,0,0,1,COUNTA(#REF!))</definedName>
    <definedName name="Page32_NY">OFFSET(#REF!,0,0,1,COUNTA(#REF!))</definedName>
    <definedName name="Page32_OH" localSheetId="42">OFFSET(#REF!,0,0,1,COUNTA(#REF!))</definedName>
    <definedName name="Page32_OH">OFFSET(#REF!,0,0,1,COUNTA(#REF!))</definedName>
    <definedName name="Page32_PA" localSheetId="42">OFFSET(#REF!,0,0,1,COUNTA(#REF!))</definedName>
    <definedName name="Page32_PA">OFFSET(#REF!,0,0,1,COUNTA(#REF!))</definedName>
    <definedName name="Page32_TX" localSheetId="42">OFFSET(#REF!,0,0,1,COUNTA(#REF!))</definedName>
    <definedName name="Page32_TX">OFFSET(#REF!,0,0,1,COUNTA(#REF!))</definedName>
    <definedName name="Page33_Auto" localSheetId="42">OFFSET(#REF!,0,0,COUNTA(#REF!)-1)</definedName>
    <definedName name="Page33_Auto">OFFSET(#REF!,0,0,COUNTA(#REF!)-1)</definedName>
    <definedName name="Page33_CC" localSheetId="42">OFFSET(#REF!,0,0,COUNTA(#REF!)-1)</definedName>
    <definedName name="Page33_CC">OFFSET(#REF!,0,0,COUNTA(#REF!)-1)</definedName>
    <definedName name="Page33_HELOC" localSheetId="42">OFFSET(#REF!,0,0,COUNTA(#REF!)-1)</definedName>
    <definedName name="Page33_HELOC">OFFSET(#REF!,0,0,COUNTA(#REF!)-1)</definedName>
    <definedName name="Page33_Mortgage" localSheetId="42">OFFSET(#REF!,0,0,COUNTA(#REF!)-1)</definedName>
    <definedName name="Page33_Mortgage">OFFSET(#REF!,0,0,COUNTA(#REF!)-1)</definedName>
    <definedName name="Page33_Other" localSheetId="42">OFFSET(#REF!,0,0,COUNTA(#REF!)-1)</definedName>
    <definedName name="Page33_Other">OFFSET(#REF!,0,0,COUNTA(#REF!)-1)</definedName>
    <definedName name="Page33_SL" localSheetId="42">OFFSET(#REF!,0,0,COUNTA(#REF!)-1)</definedName>
    <definedName name="Page33_SL">OFFSET(#REF!,0,0,COUNTA(#REF!)-1)</definedName>
    <definedName name="Page33_State" localSheetId="42">OFFSET(#REF!,0,0,COUNTA(#REF!)-5)</definedName>
    <definedName name="Page33_State">OFFSET(#REF!,0,0,COUNTA(#REF!)-5)</definedName>
    <definedName name="Page34_120" localSheetId="42">OFFSET(#REF!,0,0,COUNTA(#REF!)-1)</definedName>
    <definedName name="Page34_120">OFFSET(#REF!,0,0,COUNTA(#REF!)-1)</definedName>
    <definedName name="Page34_30" localSheetId="42">OFFSET(#REF!,0,0,COUNTA(#REF!)-1)</definedName>
    <definedName name="Page34_30">OFFSET(#REF!,0,0,COUNTA(#REF!)-1)</definedName>
    <definedName name="Page34_60" localSheetId="42">OFFSET(#REF!,0,0,COUNTA(#REF!)-1)</definedName>
    <definedName name="Page34_60">OFFSET(#REF!,0,0,COUNTA(#REF!)-1)</definedName>
    <definedName name="Page34_90" localSheetId="42">OFFSET(#REF!,0,0,COUNTA(#REF!)-1)</definedName>
    <definedName name="Page34_90">OFFSET(#REF!,0,0,COUNTA(#REF!)-1)</definedName>
    <definedName name="Page34_Current" localSheetId="42">OFFSET(#REF!,0,0,COUNTA(#REF!)-1)</definedName>
    <definedName name="Page34_Current">OFFSET(#REF!,0,0,COUNTA(#REF!)-1)</definedName>
    <definedName name="Page34_Severe" localSheetId="42">OFFSET(#REF!,0,0,COUNTA(#REF!)-1)</definedName>
    <definedName name="Page34_Severe">OFFSET(#REF!,0,0,COUNTA(#REF!)-1)</definedName>
    <definedName name="Page34_State" localSheetId="42">OFFSET(#REF!,0,0,COUNTA(#REF!)-5)</definedName>
    <definedName name="Page34_State">OFFSET(#REF!,0,0,COUNTA(#REF!)-5)</definedName>
    <definedName name="Page35_All" localSheetId="42">OFFSET(#REF!,0,0,1,COUNTA(#REF!))</definedName>
    <definedName name="Page35_All">OFFSET(#REF!,0,0,1,COUNTA(#REF!))</definedName>
    <definedName name="Page35_AZ" localSheetId="42">OFFSET(#REF!,0,0,1,COUNTA(#REF!))</definedName>
    <definedName name="Page35_AZ">OFFSET(#REF!,0,0,1,COUNTA(#REF!))</definedName>
    <definedName name="Page35_CA" localSheetId="42">OFFSET(#REF!,0,0,1,COUNTA(#REF!))</definedName>
    <definedName name="Page35_CA">OFFSET(#REF!,0,0,1,COUNTA(#REF!))</definedName>
    <definedName name="Page35_Date" localSheetId="42">OFFSET(#REF!,0,0,1,COUNTA(#REF!))</definedName>
    <definedName name="Page35_Date">OFFSET(#REF!,0,0,1,COUNTA(#REF!))</definedName>
    <definedName name="Page35_FL" localSheetId="42">OFFSET(#REF!,0,0,1,COUNTA(#REF!))</definedName>
    <definedName name="Page35_FL">OFFSET(#REF!,0,0,1,COUNTA(#REF!))</definedName>
    <definedName name="Page35_IL" localSheetId="42">OFFSET(#REF!,0,0,1,COUNTA(#REF!))</definedName>
    <definedName name="Page35_IL">OFFSET(#REF!,0,0,1,COUNTA(#REF!))</definedName>
    <definedName name="Page35_MI" localSheetId="42">OFFSET(#REF!,0,0,1,COUNTA(#REF!))</definedName>
    <definedName name="Page35_MI">OFFSET(#REF!,0,0,1,COUNTA(#REF!))</definedName>
    <definedName name="Page35_NJ" localSheetId="42">OFFSET(#REF!,0,0,1,COUNTA(#REF!))</definedName>
    <definedName name="Page35_NJ">OFFSET(#REF!,0,0,1,COUNTA(#REF!))</definedName>
    <definedName name="Page35_NV" localSheetId="42">OFFSET(#REF!,0,0,1,COUNTA(#REF!))</definedName>
    <definedName name="Page35_NV">OFFSET(#REF!,0,0,1,COUNTA(#REF!))</definedName>
    <definedName name="Page35_NY" localSheetId="42">OFFSET(#REF!,0,0,1,COUNTA(#REF!))</definedName>
    <definedName name="Page35_NY">OFFSET(#REF!,0,0,1,COUNTA(#REF!))</definedName>
    <definedName name="Page35_OH" localSheetId="42">OFFSET(#REF!,0,0,1,COUNTA(#REF!))</definedName>
    <definedName name="Page35_OH">OFFSET(#REF!,0,0,1,COUNTA(#REF!))</definedName>
    <definedName name="Page35_PA" localSheetId="42">OFFSET(#REF!,0,0,1,COUNTA(#REF!))</definedName>
    <definedName name="Page35_PA">OFFSET(#REF!,0,0,1,COUNTA(#REF!))</definedName>
    <definedName name="Page35_TX" localSheetId="42">OFFSET(#REF!,0,0,1,COUNTA(#REF!))</definedName>
    <definedName name="Page35_TX">OFFSET(#REF!,0,0,1,COUNTA(#REF!))</definedName>
    <definedName name="Page36_All" localSheetId="42">OFFSET(#REF!,0,0,1,COUNTA(#REF!))</definedName>
    <definedName name="Page36_All">OFFSET(#REF!,0,0,1,COUNTA(#REF!))</definedName>
    <definedName name="Page36_AZ" localSheetId="42">OFFSET(#REF!,0,0,1,COUNTA(#REF!))</definedName>
    <definedName name="Page36_AZ">OFFSET(#REF!,0,0,1,COUNTA(#REF!))</definedName>
    <definedName name="Page36_CA" localSheetId="42">OFFSET(#REF!,0,0,1,COUNTA(#REF!))</definedName>
    <definedName name="Page36_CA">OFFSET(#REF!,0,0,1,COUNTA(#REF!))</definedName>
    <definedName name="Page36_Date" localSheetId="42">OFFSET(#REF!,0,0,1,COUNTA(#REF!))</definedName>
    <definedName name="Page36_Date">OFFSET(#REF!,0,0,1,COUNTA(#REF!))</definedName>
    <definedName name="Page36_FL" localSheetId="42">OFFSET(#REF!,0,0,1,COUNTA(#REF!))</definedName>
    <definedName name="Page36_FL">OFFSET(#REF!,0,0,1,COUNTA(#REF!))</definedName>
    <definedName name="Page36_IL" localSheetId="42">OFFSET(#REF!,0,0,1,COUNTA(#REF!))</definedName>
    <definedName name="Page36_IL">OFFSET(#REF!,0,0,1,COUNTA(#REF!))</definedName>
    <definedName name="Page36_MI" localSheetId="42">OFFSET(#REF!,0,0,1,COUNTA(#REF!))</definedName>
    <definedName name="Page36_MI">OFFSET(#REF!,0,0,1,COUNTA(#REF!))</definedName>
    <definedName name="Page36_NJ" localSheetId="42">OFFSET(#REF!,0,0,1,COUNTA(#REF!))</definedName>
    <definedName name="Page36_NJ">OFFSET(#REF!,0,0,1,COUNTA(#REF!))</definedName>
    <definedName name="Page36_NV" localSheetId="42">OFFSET(#REF!,0,0,1,COUNTA(#REF!))</definedName>
    <definedName name="Page36_NV">OFFSET(#REF!,0,0,1,COUNTA(#REF!))</definedName>
    <definedName name="Page36_NY" localSheetId="42">OFFSET(#REF!,0,0,1,COUNTA(#REF!))</definedName>
    <definedName name="Page36_NY">OFFSET(#REF!,0,0,1,COUNTA(#REF!))</definedName>
    <definedName name="Page36_OH" localSheetId="42">OFFSET(#REF!,0,0,1,COUNTA(#REF!))</definedName>
    <definedName name="Page36_OH">OFFSET(#REF!,0,0,1,COUNTA(#REF!))</definedName>
    <definedName name="Page36_PA" localSheetId="42">OFFSET(#REF!,0,0,1,COUNTA(#REF!))</definedName>
    <definedName name="Page36_PA">OFFSET(#REF!,0,0,1,COUNTA(#REF!))</definedName>
    <definedName name="Page36_TX" localSheetId="42">OFFSET(#REF!,0,0,1,COUNTA(#REF!))</definedName>
    <definedName name="Page36_TX">OFFSET(#REF!,0,0,1,COUNTA(#REF!))</definedName>
    <definedName name="Page37_AZ" localSheetId="42">OFFSET(#REF!,0,0,1,COUNTA(#REF!))</definedName>
    <definedName name="Page37_AZ">OFFSET(#REF!,0,0,1,COUNTA(#REF!))</definedName>
    <definedName name="Page37_CA" localSheetId="42">OFFSET(#REF!,0,0,1,COUNTA(#REF!))</definedName>
    <definedName name="Page37_CA">OFFSET(#REF!,0,0,1,COUNTA(#REF!))</definedName>
    <definedName name="Page37_Date" localSheetId="42">OFFSET(#REF!,0,0,1,COUNTA(#REF!))</definedName>
    <definedName name="Page37_Date">OFFSET(#REF!,0,0,1,COUNTA(#REF!))</definedName>
    <definedName name="Page37_FL" localSheetId="42">OFFSET(#REF!,0,0,1,COUNTA(#REF!))</definedName>
    <definedName name="Page37_FL">OFFSET(#REF!,0,0,1,COUNTA(#REF!))</definedName>
    <definedName name="Page37_IL" localSheetId="42">OFFSET(#REF!,0,0,1,COUNTA(#REF!))</definedName>
    <definedName name="Page37_IL">OFFSET(#REF!,0,0,1,COUNTA(#REF!))</definedName>
    <definedName name="Page37_MI" localSheetId="42">OFFSET(#REF!,0,0,1,COUNTA(#REF!))</definedName>
    <definedName name="Page37_MI">OFFSET(#REF!,0,0,1,COUNTA(#REF!))</definedName>
    <definedName name="Page37_NJ" localSheetId="42">OFFSET(#REF!,0,0,1,COUNTA(#REF!))</definedName>
    <definedName name="Page37_NJ">OFFSET(#REF!,0,0,1,COUNTA(#REF!))</definedName>
    <definedName name="Page37_NV" localSheetId="42">OFFSET(#REF!,0,0,1,COUNTA(#REF!))</definedName>
    <definedName name="Page37_NV">OFFSET(#REF!,0,0,1,COUNTA(#REF!))</definedName>
    <definedName name="Page37_NY" localSheetId="42">OFFSET(#REF!,0,0,1,COUNTA(#REF!))</definedName>
    <definedName name="Page37_NY">OFFSET(#REF!,0,0,1,COUNTA(#REF!))</definedName>
    <definedName name="Page37_OH" localSheetId="42">OFFSET(#REF!,0,0,1,COUNTA(#REF!))</definedName>
    <definedName name="Page37_OH">OFFSET(#REF!,0,0,1,COUNTA(#REF!))</definedName>
    <definedName name="Page37_PA" localSheetId="42">OFFSET(#REF!,0,0,1,COUNTA(#REF!))</definedName>
    <definedName name="Page37_PA">OFFSET(#REF!,0,0,1,COUNTA(#REF!))</definedName>
    <definedName name="Page37_TX" localSheetId="42">OFFSET(#REF!,0,0,1,COUNTA(#REF!))</definedName>
    <definedName name="Page37_TX">OFFSET(#REF!,0,0,1,COUNTA(#REF!))</definedName>
    <definedName name="Page37_US" localSheetId="42">OFFSET(#REF!,0,0,1,COUNTA(#REF!))</definedName>
    <definedName name="Page37_US">OFFSET(#REF!,0,0,1,COUNTA(#REF!))</definedName>
    <definedName name="Page38_AZ" localSheetId="42">OFFSET(#REF!,0,0,1,COUNTA(#REF!))</definedName>
    <definedName name="Page38_AZ">OFFSET(#REF!,0,0,1,COUNTA(#REF!))</definedName>
    <definedName name="Page38_CA" localSheetId="42">OFFSET(#REF!,0,0,1,COUNTA(#REF!))</definedName>
    <definedName name="Page38_CA">OFFSET(#REF!,0,0,1,COUNTA(#REF!))</definedName>
    <definedName name="Page38_Date" localSheetId="42">OFFSET(#REF!,0,0,1,COUNTA(#REF!))</definedName>
    <definedName name="Page38_Date">OFFSET(#REF!,0,0,1,COUNTA(#REF!))</definedName>
    <definedName name="Page38_FL" localSheetId="42">OFFSET(#REF!,0,0,1,COUNTA(#REF!))</definedName>
    <definedName name="Page38_FL">OFFSET(#REF!,0,0,1,COUNTA(#REF!))</definedName>
    <definedName name="Page38_IL" localSheetId="42">OFFSET(#REF!,0,0,1,COUNTA(#REF!))</definedName>
    <definedName name="Page38_IL">OFFSET(#REF!,0,0,1,COUNTA(#REF!))</definedName>
    <definedName name="Page38_MI" localSheetId="42">OFFSET(#REF!,0,0,1,COUNTA(#REF!))</definedName>
    <definedName name="Page38_MI">OFFSET(#REF!,0,0,1,COUNTA(#REF!))</definedName>
    <definedName name="Page38_NJ" localSheetId="42">OFFSET(#REF!,0,0,1,COUNTA(#REF!))</definedName>
    <definedName name="Page38_NJ">OFFSET(#REF!,0,0,1,COUNTA(#REF!))</definedName>
    <definedName name="Page38_NV" localSheetId="42">OFFSET(#REF!,0,0,1,COUNTA(#REF!))</definedName>
    <definedName name="Page38_NV">OFFSET(#REF!,0,0,1,COUNTA(#REF!))</definedName>
    <definedName name="Page38_NY" localSheetId="42">OFFSET(#REF!,0,0,1,COUNTA(#REF!))</definedName>
    <definedName name="Page38_NY">OFFSET(#REF!,0,0,1,COUNTA(#REF!))</definedName>
    <definedName name="Page38_OH" localSheetId="42">OFFSET(#REF!,0,0,1,COUNTA(#REF!))</definedName>
    <definedName name="Page38_OH">OFFSET(#REF!,0,0,1,COUNTA(#REF!))</definedName>
    <definedName name="Page38_PA" localSheetId="42">OFFSET(#REF!,0,0,1,COUNTA(#REF!))</definedName>
    <definedName name="Page38_PA">OFFSET(#REF!,0,0,1,COUNTA(#REF!))</definedName>
    <definedName name="Page38_TX" localSheetId="42">OFFSET(#REF!,0,0,1,COUNTA(#REF!))</definedName>
    <definedName name="Page38_TX">OFFSET(#REF!,0,0,1,COUNTA(#REF!))</definedName>
    <definedName name="Page38_US" localSheetId="42">OFFSET(#REF!,0,0,1,COUNTA(#REF!))</definedName>
    <definedName name="Page38_US">OFFSET(#REF!,0,0,1,COUNTA(#REF!))</definedName>
    <definedName name="Page39_ALL" localSheetId="42">OFFSET(#REF!,0,0,1,COUNTA(#REF!))</definedName>
    <definedName name="Page39_ALL">OFFSET(#REF!,0,0,1,COUNTA(#REF!))</definedName>
    <definedName name="Page39_AZ" localSheetId="42">OFFSET(#REF!,0,0,1,COUNTA(#REF!))</definedName>
    <definedName name="Page39_AZ">OFFSET(#REF!,0,0,1,COUNTA(#REF!))</definedName>
    <definedName name="Page39_CA" localSheetId="42">OFFSET(#REF!,0,0,1,COUNTA(#REF!))</definedName>
    <definedName name="Page39_CA">OFFSET(#REF!,0,0,1,COUNTA(#REF!))</definedName>
    <definedName name="Page39_Date" localSheetId="42">OFFSET(#REF!,0,0,1,COUNTA(#REF!))</definedName>
    <definedName name="Page39_Date">OFFSET(#REF!,0,0,1,COUNTA(#REF!))</definedName>
    <definedName name="Page39_FL" localSheetId="42">OFFSET(#REF!,0,0,1,COUNTA(#REF!))</definedName>
    <definedName name="Page39_FL">OFFSET(#REF!,0,0,1,COUNTA(#REF!))</definedName>
    <definedName name="Page39_IL" localSheetId="42">OFFSET(#REF!,0,0,1,COUNTA(#REF!))</definedName>
    <definedName name="Page39_IL">OFFSET(#REF!,0,0,1,COUNTA(#REF!))</definedName>
    <definedName name="Page39_MI" localSheetId="42">OFFSET(#REF!,0,0,1,COUNTA(#REF!))</definedName>
    <definedName name="Page39_MI">OFFSET(#REF!,0,0,1,COUNTA(#REF!))</definedName>
    <definedName name="Page39_NJ" localSheetId="42">OFFSET(#REF!,0,0,1,COUNTA(#REF!))</definedName>
    <definedName name="Page39_NJ">OFFSET(#REF!,0,0,1,COUNTA(#REF!))</definedName>
    <definedName name="Page39_NV" localSheetId="42">OFFSET(#REF!,0,0,1,COUNTA(#REF!))</definedName>
    <definedName name="Page39_NV">OFFSET(#REF!,0,0,1,COUNTA(#REF!))</definedName>
    <definedName name="Page39_NY" localSheetId="42">OFFSET(#REF!,0,0,1,COUNTA(#REF!))</definedName>
    <definedName name="Page39_NY">OFFSET(#REF!,0,0,1,COUNTA(#REF!))</definedName>
    <definedName name="Page39_OH" localSheetId="42">OFFSET(#REF!,0,0,1,COUNTA(#REF!))</definedName>
    <definedName name="Page39_OH">OFFSET(#REF!,0,0,1,COUNTA(#REF!))</definedName>
    <definedName name="Page39_PA" localSheetId="42">OFFSET(#REF!,0,0,1,COUNTA(#REF!))</definedName>
    <definedName name="Page39_PA">OFFSET(#REF!,0,0,1,COUNTA(#REF!))</definedName>
    <definedName name="Page39_TX" localSheetId="42">OFFSET(#REF!,0,0,1,COUNTA(#REF!))</definedName>
    <definedName name="Page39_TX">OFFSET(#REF!,0,0,1,COUNTA(#REF!))</definedName>
    <definedName name="Page4_Auto" localSheetId="42">OFFSET(#REF!,0,0,COUNTA(#REF!)-1)</definedName>
    <definedName name="Page4_Auto">OFFSET(#REF!,0,0,COUNTA(#REF!)-1)</definedName>
    <definedName name="Page4_CC" localSheetId="42">OFFSET(#REF!,0,0,COUNTA(#REF!)-1)</definedName>
    <definedName name="Page4_CC">OFFSET(#REF!,0,0,COUNTA(#REF!)-1)</definedName>
    <definedName name="Page4_Date" localSheetId="42">OFFSET(#REF!,0,0,COUNTA(#REF!)-1)</definedName>
    <definedName name="Page4_Date">OFFSET(#REF!,0,0,COUNTA(#REF!)-1)</definedName>
    <definedName name="Page4_HELOC" localSheetId="42">OFFSET(#REF!,0,0,COUNTA(#REF!)-1)</definedName>
    <definedName name="Page4_HELOC">OFFSET(#REF!,0,0,COUNTA(#REF!)-1)</definedName>
    <definedName name="Page4_Mortgage" localSheetId="42">OFFSET(#REF!,0,0,COUNTA(#REF!)-1)</definedName>
    <definedName name="Page4_Mortgage">OFFSET(#REF!,0,0,COUNTA(#REF!)-1)</definedName>
    <definedName name="Page40_ALL" localSheetId="42">OFFSET(#REF!,0,0,1,COUNTA(#REF!))</definedName>
    <definedName name="Page40_ALL">OFFSET(#REF!,0,0,1,COUNTA(#REF!))</definedName>
    <definedName name="Page40_AZ" localSheetId="42">OFFSET(#REF!,0,0,1,COUNTA(#REF!))</definedName>
    <definedName name="Page40_AZ">OFFSET(#REF!,0,0,1,COUNTA(#REF!))</definedName>
    <definedName name="Page40_CA" localSheetId="42">OFFSET(#REF!,0,0,1,COUNTA(#REF!))</definedName>
    <definedName name="Page40_CA">OFFSET(#REF!,0,0,1,COUNTA(#REF!))</definedName>
    <definedName name="Page40_Date" localSheetId="42">OFFSET(#REF!,0,0,1,COUNTA(#REF!))</definedName>
    <definedName name="Page40_Date">OFFSET(#REF!,0,0,1,COUNTA(#REF!))</definedName>
    <definedName name="Page40_FL" localSheetId="42">OFFSET(#REF!,0,0,1,COUNTA(#REF!))</definedName>
    <definedName name="Page40_FL">OFFSET(#REF!,0,0,1,COUNTA(#REF!))</definedName>
    <definedName name="Page40_IL" localSheetId="42">OFFSET(#REF!,0,0,1,COUNTA(#REF!))</definedName>
    <definedName name="Page40_IL">OFFSET(#REF!,0,0,1,COUNTA(#REF!))</definedName>
    <definedName name="Page40_MI" localSheetId="42">OFFSET(#REF!,0,0,1,COUNTA(#REF!))</definedName>
    <definedName name="Page40_MI">OFFSET(#REF!,0,0,1,COUNTA(#REF!))</definedName>
    <definedName name="Page40_NJ" localSheetId="42">OFFSET(#REF!,0,0,1,COUNTA(#REF!))</definedName>
    <definedName name="Page40_NJ">OFFSET(#REF!,0,0,1,COUNTA(#REF!))</definedName>
    <definedName name="Page40_NV" localSheetId="42">OFFSET(#REF!,0,0,1,COUNTA(#REF!))</definedName>
    <definedName name="Page40_NV">OFFSET(#REF!,0,0,1,COUNTA(#REF!))</definedName>
    <definedName name="Page40_NY" localSheetId="42">OFFSET(#REF!,0,0,1,COUNTA(#REF!))</definedName>
    <definedName name="Page40_NY">OFFSET(#REF!,0,0,1,COUNTA(#REF!))</definedName>
    <definedName name="Page40_OH" localSheetId="42">OFFSET(#REF!,0,0,1,COUNTA(#REF!))</definedName>
    <definedName name="Page40_OH">OFFSET(#REF!,0,0,1,COUNTA(#REF!))</definedName>
    <definedName name="Page40_PA" localSheetId="42">OFFSET(#REF!,0,0,1,COUNTA(#REF!))</definedName>
    <definedName name="Page40_PA">OFFSET(#REF!,0,0,1,COUNTA(#REF!))</definedName>
    <definedName name="Page40_TX" localSheetId="42">OFFSET(#REF!,0,0,1,COUNTA(#REF!))</definedName>
    <definedName name="Page40_TX">OFFSET(#REF!,0,0,1,COUNTA(#REF!))</definedName>
    <definedName name="Page5_Closed" localSheetId="42">OFFSET(#REF!,0,0,COUNTA(#REF!)-1)</definedName>
    <definedName name="Page5_Closed">OFFSET(#REF!,0,0,COUNTA(#REF!)-1)</definedName>
    <definedName name="Page5_Date" localSheetId="42">OFFSET(#REF!,0,0,COUNTA(#REF!)-3)</definedName>
    <definedName name="Page5_Date">OFFSET(#REF!,0,0,COUNTA(#REF!)-3)</definedName>
    <definedName name="Page5_Inquiry" localSheetId="42">OFFSET(#REF!,0,0,COUNTA(#REF!)-1)</definedName>
    <definedName name="Page5_Inquiry">OFFSET(#REF!,0,0,COUNTA(#REF!)-1)</definedName>
    <definedName name="Page5_Open" localSheetId="42">OFFSET(#REF!,0,0,COUNTA(#REF!)-1)</definedName>
    <definedName name="Page5_Open">OFFSET(#REF!,0,0,COUNTA(#REF!)-1)</definedName>
    <definedName name="Page6_620" localSheetId="42">OFFSET(#REF!,0,0,COUNTA(#REF!)-1)</definedName>
    <definedName name="Page6_620">OFFSET(#REF!,0,0,COUNTA(#REF!)-1)</definedName>
    <definedName name="Page6_620to659" localSheetId="42">OFFSET(#REF!,0,0,COUNTA(#REF!)-1)</definedName>
    <definedName name="Page6_620to659">OFFSET(#REF!,0,0,COUNTA(#REF!)-1)</definedName>
    <definedName name="Page6_660to719" localSheetId="42">OFFSET(#REF!,0,0,COUNTA(#REF!)-1)</definedName>
    <definedName name="Page6_660to719">OFFSET(#REF!,0,0,COUNTA(#REF!)-1)</definedName>
    <definedName name="Page6_720to759" localSheetId="42">OFFSET(#REF!,0,0,COUNTA(#REF!)-1)</definedName>
    <definedName name="Page6_720to759">OFFSET(#REF!,0,0,COUNTA(#REF!)-1)</definedName>
    <definedName name="Page6_760" localSheetId="42">OFFSET(#REF!,0,0,COUNTA(#REF!)-1)</definedName>
    <definedName name="Page6_760">OFFSET(#REF!,0,0,COUNTA(#REF!)-1)</definedName>
    <definedName name="Page6_Date" localSheetId="42">OFFSET(#REF!,0,0,COUNTA(#REF!)-3)</definedName>
    <definedName name="Page6_Date">OFFSET(#REF!,0,0,COUNTA(#REF!)-3)</definedName>
    <definedName name="Page7_10th" localSheetId="42">OFFSET(#REF!,0,0,COUNTA(#REF!)-16)</definedName>
    <definedName name="Page7_10th">OFFSET(#REF!,0,0,COUNTA(#REF!)-16)</definedName>
    <definedName name="Page7_25th" localSheetId="42">OFFSET(#REF!,0,0,COUNTA(#REF!)-16)</definedName>
    <definedName name="Page7_25th">OFFSET(#REF!,0,0,COUNTA(#REF!)-16)</definedName>
    <definedName name="Page7_Date" localSheetId="42">OFFSET(#REF!,0,0,COUNTA(#REF!)-17)</definedName>
    <definedName name="Page7_Date">OFFSET(#REF!,0,0,COUNTA(#REF!)-17)</definedName>
    <definedName name="Page7_Median" localSheetId="42">OFFSET(#REF!,0,0,COUNTA(#REF!)-16)</definedName>
    <definedName name="Page7_Median">OFFSET(#REF!,0,0,COUNTA(#REF!)-16)</definedName>
    <definedName name="Page8_620" localSheetId="42">OFFSET(#REF!,0,0,COUNTA(#REF!)-1)</definedName>
    <definedName name="Page8_620">OFFSET(#REF!,0,0,COUNTA(#REF!)-1)</definedName>
    <definedName name="Page8_620to659" localSheetId="42">OFFSET(#REF!,0,0,COUNTA(#REF!)-1)</definedName>
    <definedName name="Page8_620to659">OFFSET(#REF!,0,0,COUNTA(#REF!)-1)</definedName>
    <definedName name="Page8_660to719" localSheetId="42">OFFSET(#REF!,0,0,COUNTA(#REF!)-1)</definedName>
    <definedName name="Page8_660to719">OFFSET(#REF!,0,0,COUNTA(#REF!)-1)</definedName>
    <definedName name="Page8_720to759" localSheetId="42">OFFSET(#REF!,0,0,COUNTA(#REF!)-1)</definedName>
    <definedName name="Page8_720to759">OFFSET(#REF!,0,0,COUNTA(#REF!)-1)</definedName>
    <definedName name="Page8_760" localSheetId="42">OFFSET(#REF!,0,0,COUNTA(#REF!)-1)</definedName>
    <definedName name="Page8_760">OFFSET(#REF!,0,0,COUNTA(#REF!)-1)</definedName>
    <definedName name="Page8_Date" localSheetId="42">OFFSET(#REF!,0,0,COUNTA(#REF!)-3)</definedName>
    <definedName name="Page8_Date">OFFSET(#REF!,0,0,COUNTA(#REF!)-3)</definedName>
    <definedName name="Page9_10th" localSheetId="42">OFFSET(#REF!,0,0,COUNTA(#REF!)-16)</definedName>
    <definedName name="Page9_10th">OFFSET(#REF!,0,0,COUNTA(#REF!)-16)</definedName>
    <definedName name="Page9_25th" localSheetId="42">OFFSET(#REF!,0,0,COUNTA(#REF!)-16)</definedName>
    <definedName name="Page9_25th">OFFSET(#REF!,0,0,COUNTA(#REF!)-16)</definedName>
    <definedName name="Page9_Date" localSheetId="42">OFFSET(#REF!,0,0,COUNTA(#REF!)-17)</definedName>
    <definedName name="Page9_Date">OFFSET(#REF!,0,0,COUNTA(#REF!)-17)</definedName>
    <definedName name="Page9_Median" localSheetId="42">OFFSET(#REF!,0,0,COUNTA(#REF!)-17)</definedName>
    <definedName name="Page9_Median">OFFSET(#REF!,0,0,COUNTA(#REF!)-17)</definedName>
    <definedName name="ptData1" localSheetId="4">#REF!</definedName>
    <definedName name="ptData1" localSheetId="42">#REF!</definedName>
    <definedName name="ptData1" localSheetId="64">#REF!</definedName>
    <definedName name="ptData1">#REF!</definedName>
    <definedName name="ptData2" localSheetId="4">#REF!</definedName>
    <definedName name="ptData2" localSheetId="42">#REF!</definedName>
    <definedName name="ptData2" localSheetId="64">#REF!</definedName>
    <definedName name="ptData2">#REF!</definedName>
    <definedName name="ptHeader1" localSheetId="4">#REF!</definedName>
    <definedName name="ptHeader1" localSheetId="42">#REF!</definedName>
    <definedName name="ptHeader1" localSheetId="64">#REF!</definedName>
    <definedName name="ptHeader1">#REF!</definedName>
    <definedName name="ptHeader2" localSheetId="4">#REF!</definedName>
    <definedName name="ptHeader2" localSheetId="42">#REF!</definedName>
    <definedName name="ptHeader2" localSheetId="64">#REF!</definedName>
    <definedName name="ptHeader2">#REF!</definedName>
    <definedName name="ptHeader3" localSheetId="4">#REF!</definedName>
    <definedName name="ptHeader3" localSheetId="42">#REF!</definedName>
    <definedName name="ptHeader3" localSheetId="64">#REF!</definedName>
    <definedName name="ptHeader3">#REF!</definedName>
    <definedName name="sdf" localSheetId="63">#REF!</definedName>
    <definedName name="sdf" localSheetId="15">#REF!</definedName>
    <definedName name="sdf" localSheetId="22">#REF!</definedName>
    <definedName name="sdf" localSheetId="20">#REF!</definedName>
    <definedName name="sdf" localSheetId="18">#REF!</definedName>
    <definedName name="sdf" localSheetId="4">#REF!</definedName>
    <definedName name="sdf" localSheetId="19">#REF!</definedName>
    <definedName name="sdf" localSheetId="9">#REF!</definedName>
    <definedName name="sdf" localSheetId="8">#REF!</definedName>
    <definedName name="sdf" localSheetId="39">#REF!</definedName>
    <definedName name="sdf" localSheetId="46">#REF!</definedName>
    <definedName name="sdf" localSheetId="42">#REF!</definedName>
    <definedName name="sdf" localSheetId="43">#REF!</definedName>
    <definedName name="sdf" localSheetId="62">#REF!</definedName>
    <definedName name="sdf" localSheetId="26">#REF!</definedName>
    <definedName name="sdf" localSheetId="28">#REF!</definedName>
    <definedName name="sdf" localSheetId="44">#REF!</definedName>
    <definedName name="sdf" localSheetId="30">#REF!</definedName>
    <definedName name="sdf" localSheetId="16">#REF!</definedName>
    <definedName name="sdf" localSheetId="48">#REF!</definedName>
    <definedName name="sdf" localSheetId="47">#REF!</definedName>
    <definedName name="sdf" localSheetId="51">#REF!</definedName>
    <definedName name="sdf" localSheetId="49">#REF!</definedName>
    <definedName name="sdf" localSheetId="11">#REF!</definedName>
    <definedName name="sdf" localSheetId="10">#REF!</definedName>
    <definedName name="sdf" localSheetId="31">#REF!</definedName>
    <definedName name="sdf" localSheetId="37">#REF!</definedName>
    <definedName name="sdf" localSheetId="38">#REF!</definedName>
    <definedName name="sdf" localSheetId="36">#REF!</definedName>
    <definedName name="sdf" localSheetId="17">#REF!</definedName>
    <definedName name="sdf" localSheetId="24">#REF!</definedName>
    <definedName name="sdf" localSheetId="7">#REF!</definedName>
    <definedName name="sdf" localSheetId="59">#REF!</definedName>
    <definedName name="sdf" localSheetId="58">#REF!</definedName>
    <definedName name="sdf" localSheetId="1">#REF!</definedName>
    <definedName name="sdf" localSheetId="32">#REF!</definedName>
    <definedName name="sdf" localSheetId="33">#REF!</definedName>
    <definedName name="sdf" localSheetId="64">#REF!</definedName>
    <definedName name="sdf" localSheetId="57">#REF!</definedName>
    <definedName name="sdf" localSheetId="13">#REF!</definedName>
    <definedName name="sdf" localSheetId="12">#REF!</definedName>
    <definedName name="sdf">#REF!</definedName>
    <definedName name="SearchCriteria" localSheetId="63">#REF!</definedName>
    <definedName name="SearchCriteria" localSheetId="15">#REF!</definedName>
    <definedName name="SearchCriteria" localSheetId="22">#REF!</definedName>
    <definedName name="SearchCriteria" localSheetId="20">#REF!</definedName>
    <definedName name="SearchCriteria" localSheetId="18">#REF!</definedName>
    <definedName name="SearchCriteria" localSheetId="4">#REF!</definedName>
    <definedName name="SearchCriteria" localSheetId="19">#REF!</definedName>
    <definedName name="SearchCriteria" localSheetId="9">#REF!</definedName>
    <definedName name="SearchCriteria" localSheetId="8">#REF!</definedName>
    <definedName name="SearchCriteria" localSheetId="39">#REF!</definedName>
    <definedName name="SearchCriteria" localSheetId="46">#REF!</definedName>
    <definedName name="SearchCriteria" localSheetId="42">#REF!</definedName>
    <definedName name="SearchCriteria" localSheetId="43">#REF!</definedName>
    <definedName name="SearchCriteria" localSheetId="62">#REF!</definedName>
    <definedName name="SearchCriteria" localSheetId="26">#REF!</definedName>
    <definedName name="SearchCriteria" localSheetId="28">#REF!</definedName>
    <definedName name="SearchCriteria" localSheetId="44">#REF!</definedName>
    <definedName name="SearchCriteria" localSheetId="30">#REF!</definedName>
    <definedName name="SearchCriteria" localSheetId="16">#REF!</definedName>
    <definedName name="SearchCriteria" localSheetId="48">#REF!</definedName>
    <definedName name="SearchCriteria" localSheetId="47">#REF!</definedName>
    <definedName name="SearchCriteria" localSheetId="51">#REF!</definedName>
    <definedName name="SearchCriteria" localSheetId="49">#REF!</definedName>
    <definedName name="SearchCriteria" localSheetId="11">#REF!</definedName>
    <definedName name="SearchCriteria" localSheetId="10">#REF!</definedName>
    <definedName name="SearchCriteria" localSheetId="31">#REF!</definedName>
    <definedName name="SearchCriteria" localSheetId="37">#REF!</definedName>
    <definedName name="SearchCriteria" localSheetId="38">#REF!</definedName>
    <definedName name="SearchCriteria" localSheetId="36">#REF!</definedName>
    <definedName name="SearchCriteria" localSheetId="17">#REF!</definedName>
    <definedName name="SearchCriteria" localSheetId="24">#REF!</definedName>
    <definedName name="SearchCriteria" localSheetId="7">#REF!</definedName>
    <definedName name="SearchCriteria" localSheetId="66">#REF!</definedName>
    <definedName name="SearchCriteria" localSheetId="60">#REF!</definedName>
    <definedName name="SearchCriteria" localSheetId="59">#REF!</definedName>
    <definedName name="SearchCriteria" localSheetId="58">#REF!</definedName>
    <definedName name="SearchCriteria" localSheetId="61">#REF!</definedName>
    <definedName name="SearchCriteria" localSheetId="1">#REF!</definedName>
    <definedName name="SearchCriteria" localSheetId="32">#REF!</definedName>
    <definedName name="SearchCriteria" localSheetId="33">#REF!</definedName>
    <definedName name="SearchCriteria" localSheetId="64">#REF!</definedName>
    <definedName name="SearchCriteria" localSheetId="57">#REF!</definedName>
    <definedName name="SearchCriteria" localSheetId="13">#REF!</definedName>
    <definedName name="SearchCriteria" localSheetId="12">#REF!</definedName>
    <definedName name="SearchCriteria">#REF!</definedName>
    <definedName name="SearchCriteriaType" localSheetId="63">#REF!</definedName>
    <definedName name="SearchCriteriaType" localSheetId="15">#REF!</definedName>
    <definedName name="SearchCriteriaType" localSheetId="22">#REF!</definedName>
    <definedName name="SearchCriteriaType" localSheetId="20">#REF!</definedName>
    <definedName name="SearchCriteriaType" localSheetId="18">#REF!</definedName>
    <definedName name="SearchCriteriaType" localSheetId="4">#REF!</definedName>
    <definedName name="SearchCriteriaType" localSheetId="19">#REF!</definedName>
    <definedName name="SearchCriteriaType" localSheetId="9">#REF!</definedName>
    <definedName name="SearchCriteriaType" localSheetId="8">#REF!</definedName>
    <definedName name="SearchCriteriaType" localSheetId="39">#REF!</definedName>
    <definedName name="SearchCriteriaType" localSheetId="46">#REF!</definedName>
    <definedName name="SearchCriteriaType" localSheetId="42">#REF!</definedName>
    <definedName name="SearchCriteriaType" localSheetId="43">#REF!</definedName>
    <definedName name="SearchCriteriaType" localSheetId="62">#REF!</definedName>
    <definedName name="SearchCriteriaType" localSheetId="26">#REF!</definedName>
    <definedName name="SearchCriteriaType" localSheetId="28">#REF!</definedName>
    <definedName name="SearchCriteriaType" localSheetId="44">#REF!</definedName>
    <definedName name="SearchCriteriaType" localSheetId="30">#REF!</definedName>
    <definedName name="SearchCriteriaType" localSheetId="16">#REF!</definedName>
    <definedName name="SearchCriteriaType" localSheetId="48">#REF!</definedName>
    <definedName name="SearchCriteriaType" localSheetId="47">#REF!</definedName>
    <definedName name="SearchCriteriaType" localSheetId="51">#REF!</definedName>
    <definedName name="SearchCriteriaType" localSheetId="49">#REF!</definedName>
    <definedName name="SearchCriteriaType" localSheetId="11">#REF!</definedName>
    <definedName name="SearchCriteriaType" localSheetId="10">#REF!</definedName>
    <definedName name="SearchCriteriaType" localSheetId="31">#REF!</definedName>
    <definedName name="SearchCriteriaType" localSheetId="37">#REF!</definedName>
    <definedName name="SearchCriteriaType" localSheetId="38">#REF!</definedName>
    <definedName name="SearchCriteriaType" localSheetId="36">#REF!</definedName>
    <definedName name="SearchCriteriaType" localSheetId="17">#REF!</definedName>
    <definedName name="SearchCriteriaType" localSheetId="24">#REF!</definedName>
    <definedName name="SearchCriteriaType" localSheetId="7">#REF!</definedName>
    <definedName name="SearchCriteriaType" localSheetId="66">#REF!</definedName>
    <definedName name="SearchCriteriaType" localSheetId="60">#REF!</definedName>
    <definedName name="SearchCriteriaType" localSheetId="59">#REF!</definedName>
    <definedName name="SearchCriteriaType" localSheetId="58">#REF!</definedName>
    <definedName name="SearchCriteriaType" localSheetId="61">#REF!</definedName>
    <definedName name="SearchCriteriaType" localSheetId="1">#REF!</definedName>
    <definedName name="SearchCriteriaType" localSheetId="32">#REF!</definedName>
    <definedName name="SearchCriteriaType" localSheetId="33">#REF!</definedName>
    <definedName name="SearchCriteriaType" localSheetId="64">#REF!</definedName>
    <definedName name="SearchCriteriaType" localSheetId="57">#REF!</definedName>
    <definedName name="SearchCriteriaType" localSheetId="13">#REF!</definedName>
    <definedName name="SearchCriteriaType" localSheetId="12">#REF!</definedName>
    <definedName name="SearchCriteriaType">#REF!</definedName>
    <definedName name="test" localSheetId="63">#REF!</definedName>
    <definedName name="test" localSheetId="15">#REF!</definedName>
    <definedName name="test" localSheetId="22">#REF!</definedName>
    <definedName name="test" localSheetId="20">#REF!</definedName>
    <definedName name="test" localSheetId="18">#REF!</definedName>
    <definedName name="test" localSheetId="4">#REF!</definedName>
    <definedName name="test" localSheetId="19">#REF!</definedName>
    <definedName name="test" localSheetId="9">#REF!</definedName>
    <definedName name="test" localSheetId="8">#REF!</definedName>
    <definedName name="test" localSheetId="39">#REF!</definedName>
    <definedName name="test" localSheetId="46">#REF!</definedName>
    <definedName name="test" localSheetId="42">#REF!</definedName>
    <definedName name="test" localSheetId="43">#REF!</definedName>
    <definedName name="test" localSheetId="62">#REF!</definedName>
    <definedName name="test" localSheetId="26">#REF!</definedName>
    <definedName name="test" localSheetId="28">#REF!</definedName>
    <definedName name="test" localSheetId="44">#REF!</definedName>
    <definedName name="test" localSheetId="30">#REF!</definedName>
    <definedName name="test" localSheetId="16">#REF!</definedName>
    <definedName name="test" localSheetId="48">#REF!</definedName>
    <definedName name="test" localSheetId="47">#REF!</definedName>
    <definedName name="test" localSheetId="51">#REF!</definedName>
    <definedName name="test" localSheetId="49">#REF!</definedName>
    <definedName name="test" localSheetId="11">#REF!</definedName>
    <definedName name="test" localSheetId="10">#REF!</definedName>
    <definedName name="test" localSheetId="31">#REF!</definedName>
    <definedName name="test" localSheetId="37">#REF!</definedName>
    <definedName name="test" localSheetId="38">#REF!</definedName>
    <definedName name="test" localSheetId="36">#REF!</definedName>
    <definedName name="test" localSheetId="17">#REF!</definedName>
    <definedName name="test" localSheetId="24">#REF!</definedName>
    <definedName name="test" localSheetId="54">#REF!</definedName>
    <definedName name="test" localSheetId="7">#REF!</definedName>
    <definedName name="test" localSheetId="66">#REF!</definedName>
    <definedName name="test" localSheetId="60">#REF!</definedName>
    <definedName name="test" localSheetId="59">#REF!</definedName>
    <definedName name="test" localSheetId="58">#REF!</definedName>
    <definedName name="test" localSheetId="61">#REF!</definedName>
    <definedName name="test" localSheetId="1">#REF!</definedName>
    <definedName name="test" localSheetId="32">#REF!</definedName>
    <definedName name="test" localSheetId="33">#REF!</definedName>
    <definedName name="test" localSheetId="64">#REF!</definedName>
    <definedName name="test" localSheetId="57">#REF!</definedName>
    <definedName name="test" localSheetId="13">#REF!</definedName>
    <definedName name="test" localSheetId="12">#REF!</definedName>
    <definedName name="test">#REF!</definedName>
    <definedName name="test2" localSheetId="42">#REF!</definedName>
    <definedName name="test2" localSheetId="66">#REF!</definedName>
    <definedName name="test2" localSheetId="1">#REF!</definedName>
    <definedName name="test2" localSheetId="64">#REF!</definedName>
    <definedName name="test2" localSheetId="57">#REF!</definedName>
    <definedName name="test2">#REF!</definedName>
    <definedName name="xdg" localSheetId="42">OFFSET(#REF!,0,0,COUNTA(#REF!)-1,COUNTA(#REF!)-2)</definedName>
    <definedName name="xdg" localSheetId="54">OFFSET(#REF!,0,0,COUNTA(#REF!)-1,COUNTA(#REF!)-2)</definedName>
    <definedName name="xdg" localSheetId="66">OFFSET(#REF!,0,0,COUNTA(#REF!)-1,COUNTA(#REF!)-2)</definedName>
    <definedName name="xdg" localSheetId="1">OFFSET(#REF!,0,0,COUNTA(#REF!)-1,COUNTA(#REF!)-2)</definedName>
    <definedName name="xdg" localSheetId="64">OFFSET(#REF!,0,0,COUNTA(#REF!)-1,COUNTA(#REF!)-2)</definedName>
    <definedName name="xdg" localSheetId="57">OFFSET(#REF!,0,0,COUNTA(#REF!)-1,COUNTA(#REF!)-2)</definedName>
    <definedName name="xdg">OFFSET(#REF!,0,0,COUNTA(#REF!)-1,COUNTA(#REF!)-2)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45" i="834" l="1"/>
  <c r="H4640" i="834"/>
  <c r="H4630" i="834"/>
  <c r="H4616" i="834"/>
  <c r="H4614" i="834"/>
  <c r="H4612" i="834"/>
  <c r="H4605" i="834"/>
  <c r="H4592" i="834"/>
  <c r="H4590" i="834"/>
  <c r="H4586" i="834"/>
  <c r="H4583" i="834"/>
  <c r="H4578" i="834"/>
  <c r="H4571" i="834"/>
  <c r="H4570" i="834"/>
  <c r="H4568" i="834"/>
  <c r="H4550" i="834"/>
  <c r="H4549" i="834"/>
  <c r="H4548" i="834"/>
  <c r="H4534" i="834"/>
  <c r="H4527" i="834"/>
  <c r="H4524" i="834"/>
  <c r="H4520" i="834"/>
  <c r="H4518" i="834"/>
  <c r="H4512" i="834"/>
  <c r="H4506" i="834"/>
  <c r="H4502" i="834"/>
  <c r="H4494" i="834"/>
  <c r="H4489" i="834"/>
  <c r="H4483" i="834"/>
  <c r="H4482" i="834"/>
  <c r="H4469" i="834"/>
  <c r="H4452" i="834"/>
  <c r="H4451" i="834"/>
  <c r="H4450" i="834"/>
  <c r="H4449" i="834"/>
  <c r="H4447" i="834"/>
  <c r="H4440" i="834"/>
  <c r="H4438" i="834"/>
  <c r="H4429" i="834"/>
  <c r="H4414" i="834"/>
  <c r="H4412" i="834"/>
  <c r="H4408" i="834"/>
  <c r="H4403" i="834"/>
  <c r="H4390" i="834"/>
  <c r="H4386" i="834"/>
  <c r="H4385" i="834"/>
  <c r="H4381" i="834"/>
  <c r="H4372" i="834"/>
  <c r="H4370" i="834"/>
  <c r="H4368" i="834"/>
  <c r="H4364" i="834"/>
  <c r="H4349" i="834"/>
  <c r="H4348" i="834"/>
  <c r="H4346" i="834"/>
  <c r="H4333" i="834"/>
  <c r="H4326" i="834"/>
  <c r="H4320" i="834"/>
  <c r="H4318" i="834"/>
  <c r="H4317" i="834"/>
  <c r="H4311" i="834"/>
  <c r="H4305" i="834"/>
  <c r="H4297" i="834"/>
  <c r="H4293" i="834"/>
  <c r="H4284" i="834"/>
  <c r="H4282" i="834"/>
  <c r="H4281" i="834"/>
  <c r="H4271" i="834"/>
  <c r="H4258" i="834"/>
  <c r="H4257" i="834"/>
  <c r="H4253" i="834"/>
  <c r="H4252" i="834"/>
  <c r="H4251" i="834"/>
  <c r="H4247" i="834"/>
  <c r="H4246" i="834"/>
  <c r="H4237" i="834"/>
  <c r="H4225" i="834"/>
  <c r="H4224" i="834"/>
  <c r="H4223" i="834"/>
  <c r="H4213" i="834"/>
  <c r="H4205" i="834"/>
  <c r="H4203" i="834"/>
  <c r="H4202" i="834"/>
  <c r="H4193" i="834"/>
  <c r="H4190" i="834"/>
  <c r="H4186" i="834"/>
  <c r="H4185" i="834"/>
  <c r="H4184" i="834"/>
  <c r="H4169" i="834"/>
  <c r="H4168" i="834"/>
  <c r="H4165" i="834"/>
  <c r="H4156" i="834"/>
  <c r="H4148" i="834"/>
  <c r="H4146" i="834"/>
  <c r="H4143" i="834"/>
  <c r="H4142" i="834"/>
  <c r="H4136" i="834"/>
  <c r="H4133" i="834"/>
  <c r="H4126" i="834"/>
  <c r="H4121" i="834"/>
  <c r="H4116" i="834"/>
  <c r="H4112" i="834"/>
  <c r="H4111" i="834"/>
  <c r="H4098" i="834"/>
  <c r="H4089" i="834"/>
  <c r="H4084" i="834"/>
  <c r="H4083" i="834"/>
  <c r="H4082" i="834"/>
  <c r="H4081" i="834"/>
  <c r="H4074" i="834"/>
  <c r="H4073" i="834"/>
  <c r="H4068" i="834"/>
  <c r="H4053" i="834"/>
  <c r="H4052" i="834"/>
  <c r="H4051" i="834"/>
  <c r="H4046" i="834"/>
  <c r="H4034" i="834"/>
  <c r="H4033" i="834"/>
  <c r="H4031" i="834"/>
  <c r="H4028" i="834"/>
  <c r="H4024" i="834"/>
  <c r="H4017" i="834"/>
  <c r="H4016" i="834"/>
  <c r="H4014" i="834"/>
  <c r="H4005" i="834"/>
  <c r="H4003" i="834"/>
  <c r="H4002" i="834"/>
  <c r="H3989" i="834"/>
  <c r="H3985" i="834"/>
  <c r="H3983" i="834"/>
  <c r="H3981" i="834"/>
  <c r="H3980" i="834"/>
  <c r="H3970" i="834"/>
  <c r="H3968" i="834"/>
  <c r="H3964" i="834"/>
  <c r="H3961" i="834"/>
  <c r="H3950" i="834"/>
  <c r="H3948" i="834"/>
  <c r="H3947" i="834"/>
  <c r="H3941" i="834"/>
  <c r="H3927" i="834"/>
  <c r="H3926" i="834"/>
  <c r="H3925" i="834"/>
  <c r="H3924" i="834"/>
  <c r="H3923" i="834"/>
  <c r="H3920" i="834"/>
  <c r="H3918" i="834"/>
  <c r="H3912" i="834"/>
  <c r="H3900" i="834"/>
  <c r="H3898" i="834"/>
  <c r="H3897" i="834"/>
  <c r="H3891" i="834"/>
  <c r="H3881" i="834"/>
  <c r="H3880" i="834"/>
  <c r="H3878" i="834"/>
  <c r="H3874" i="834"/>
  <c r="H3871" i="834"/>
  <c r="H3868" i="834"/>
  <c r="H3867" i="834"/>
  <c r="H3862" i="834"/>
  <c r="H3852" i="834"/>
  <c r="H3851" i="834"/>
  <c r="H3850" i="834"/>
  <c r="H3846" i="834"/>
  <c r="H4607" i="834" s="1"/>
  <c r="G3845" i="834"/>
  <c r="G3844" i="834"/>
  <c r="G3843" i="834"/>
  <c r="G3842" i="834"/>
  <c r="G3841" i="834"/>
  <c r="G3840" i="834"/>
  <c r="G3838" i="834"/>
  <c r="G3837" i="834"/>
  <c r="G3836" i="834"/>
  <c r="G3834" i="834"/>
  <c r="G3833" i="834"/>
  <c r="G3832" i="834"/>
  <c r="G3831" i="834"/>
  <c r="G3830" i="834"/>
  <c r="G3829" i="834"/>
  <c r="G3828" i="834"/>
  <c r="G3827" i="834"/>
  <c r="G3826" i="834"/>
  <c r="G3825" i="834"/>
  <c r="G3824" i="834"/>
  <c r="G3823" i="834"/>
  <c r="G3822" i="834"/>
  <c r="G3821" i="834"/>
  <c r="G3820" i="834"/>
  <c r="G3818" i="834"/>
  <c r="G3817" i="834"/>
  <c r="G3816" i="834"/>
  <c r="G3814" i="834"/>
  <c r="G3813" i="834"/>
  <c r="G3812" i="834"/>
  <c r="G3811" i="834"/>
  <c r="G3810" i="834"/>
  <c r="G3809" i="834"/>
  <c r="G3808" i="834"/>
  <c r="G3807" i="834"/>
  <c r="G3806" i="834"/>
  <c r="G3805" i="834"/>
  <c r="G3804" i="834"/>
  <c r="G3803" i="834"/>
  <c r="G3802" i="834"/>
  <c r="G3801" i="834"/>
  <c r="G3800" i="834"/>
  <c r="G3798" i="834"/>
  <c r="G3797" i="834"/>
  <c r="G3796" i="834"/>
  <c r="G3794" i="834"/>
  <c r="G3793" i="834"/>
  <c r="G3792" i="834"/>
  <c r="G3791" i="834"/>
  <c r="G3790" i="834"/>
  <c r="G3789" i="834"/>
  <c r="G3788" i="834"/>
  <c r="G3787" i="834"/>
  <c r="G3786" i="834"/>
  <c r="G3785" i="834"/>
  <c r="G3784" i="834"/>
  <c r="G3783" i="834"/>
  <c r="G3782" i="834"/>
  <c r="G3781" i="834"/>
  <c r="G3780" i="834"/>
  <c r="G3778" i="834"/>
  <c r="G3777" i="834"/>
  <c r="G3776" i="834"/>
  <c r="G3774" i="834"/>
  <c r="G3773" i="834"/>
  <c r="G3772" i="834"/>
  <c r="G3771" i="834"/>
  <c r="G3770" i="834"/>
  <c r="G3769" i="834"/>
  <c r="G3768" i="834"/>
  <c r="G3767" i="834"/>
  <c r="G3766" i="834"/>
  <c r="G3765" i="834"/>
  <c r="G3764" i="834"/>
  <c r="G3763" i="834"/>
  <c r="G3762" i="834"/>
  <c r="G3761" i="834"/>
  <c r="G3760" i="834"/>
  <c r="G3758" i="834"/>
  <c r="G3757" i="834"/>
  <c r="G3756" i="834"/>
  <c r="G3754" i="834"/>
  <c r="G3753" i="834"/>
  <c r="G3752" i="834"/>
  <c r="G3751" i="834"/>
  <c r="G3750" i="834"/>
  <c r="G3749" i="834"/>
  <c r="G3748" i="834"/>
  <c r="G3747" i="834"/>
  <c r="G3746" i="834"/>
  <c r="G3745" i="834"/>
  <c r="G3744" i="834"/>
  <c r="G3743" i="834"/>
  <c r="G3742" i="834"/>
  <c r="G3741" i="834"/>
  <c r="G3740" i="834"/>
  <c r="G3738" i="834"/>
  <c r="G3737" i="834"/>
  <c r="G3736" i="834"/>
  <c r="G3734" i="834"/>
  <c r="G3733" i="834"/>
  <c r="G3732" i="834"/>
  <c r="G3731" i="834"/>
  <c r="G3730" i="834"/>
  <c r="G3729" i="834"/>
  <c r="G3728" i="834"/>
  <c r="G3727" i="834"/>
  <c r="G3726" i="834"/>
  <c r="G3725" i="834"/>
  <c r="G3724" i="834"/>
  <c r="G3723" i="834"/>
  <c r="G3722" i="834"/>
  <c r="G3721" i="834"/>
  <c r="G3720" i="834"/>
  <c r="G3718" i="834"/>
  <c r="G3717" i="834"/>
  <c r="G3716" i="834"/>
  <c r="G3714" i="834"/>
  <c r="G3713" i="834"/>
  <c r="G3712" i="834"/>
  <c r="G3711" i="834"/>
  <c r="G3710" i="834"/>
  <c r="G3709" i="834"/>
  <c r="G3708" i="834"/>
  <c r="G3707" i="834"/>
  <c r="G3706" i="834"/>
  <c r="G3705" i="834"/>
  <c r="G3704" i="834"/>
  <c r="G3703" i="834"/>
  <c r="G3702" i="834"/>
  <c r="G3701" i="834"/>
  <c r="G3700" i="834"/>
  <c r="G3698" i="834"/>
  <c r="G3697" i="834"/>
  <c r="G3696" i="834"/>
  <c r="G3694" i="834"/>
  <c r="G3693" i="834"/>
  <c r="G3692" i="834"/>
  <c r="G3691" i="834"/>
  <c r="G3690" i="834"/>
  <c r="G3689" i="834"/>
  <c r="G3688" i="834"/>
  <c r="G3687" i="834"/>
  <c r="G3686" i="834"/>
  <c r="G3685" i="834"/>
  <c r="G3684" i="834"/>
  <c r="G3683" i="834"/>
  <c r="G3682" i="834"/>
  <c r="G3681" i="834"/>
  <c r="G3680" i="834"/>
  <c r="G3678" i="834"/>
  <c r="G3677" i="834"/>
  <c r="G3676" i="834"/>
  <c r="G3674" i="834"/>
  <c r="G3673" i="834"/>
  <c r="G3672" i="834"/>
  <c r="G3671" i="834"/>
  <c r="G3670" i="834"/>
  <c r="G3669" i="834"/>
  <c r="G3668" i="834"/>
  <c r="G3667" i="834"/>
  <c r="G3666" i="834"/>
  <c r="G3665" i="834"/>
  <c r="G3664" i="834"/>
  <c r="G3663" i="834"/>
  <c r="G3662" i="834"/>
  <c r="G3661" i="834"/>
  <c r="G3660" i="834"/>
  <c r="G3658" i="834"/>
  <c r="G3657" i="834"/>
  <c r="G3656" i="834"/>
  <c r="G3654" i="834"/>
  <c r="G3653" i="834"/>
  <c r="G3652" i="834"/>
  <c r="G3651" i="834"/>
  <c r="G3650" i="834"/>
  <c r="G3649" i="834"/>
  <c r="G3648" i="834"/>
  <c r="G3647" i="834"/>
  <c r="G3646" i="834"/>
  <c r="G3645" i="834"/>
  <c r="G3644" i="834"/>
  <c r="G3643" i="834"/>
  <c r="G3642" i="834"/>
  <c r="G3641" i="834"/>
  <c r="G3640" i="834"/>
  <c r="G3638" i="834"/>
  <c r="G3637" i="834"/>
  <c r="G3636" i="834"/>
  <c r="G3634" i="834"/>
  <c r="G3633" i="834"/>
  <c r="G3632" i="834"/>
  <c r="G3631" i="834"/>
  <c r="G3630" i="834"/>
  <c r="G3629" i="834"/>
  <c r="G3628" i="834"/>
  <c r="G3627" i="834"/>
  <c r="G3626" i="834"/>
  <c r="G3625" i="834"/>
  <c r="G3624" i="834"/>
  <c r="G3623" i="834"/>
  <c r="G3622" i="834"/>
  <c r="G3621" i="834"/>
  <c r="G3620" i="834"/>
  <c r="G3618" i="834"/>
  <c r="G3617" i="834"/>
  <c r="G3616" i="834"/>
  <c r="G3614" i="834"/>
  <c r="G3613" i="834"/>
  <c r="G3612" i="834"/>
  <c r="G3611" i="834"/>
  <c r="G3610" i="834"/>
  <c r="G3609" i="834"/>
  <c r="G3608" i="834"/>
  <c r="G3607" i="834"/>
  <c r="G3606" i="834"/>
  <c r="G3605" i="834"/>
  <c r="G3604" i="834"/>
  <c r="G3603" i="834"/>
  <c r="G3602" i="834"/>
  <c r="G3601" i="834"/>
  <c r="G3600" i="834"/>
  <c r="G3598" i="834"/>
  <c r="G3597" i="834"/>
  <c r="G3596" i="834"/>
  <c r="G3594" i="834"/>
  <c r="G3593" i="834"/>
  <c r="G3592" i="834"/>
  <c r="G3591" i="834"/>
  <c r="G3590" i="834"/>
  <c r="G3589" i="834"/>
  <c r="G3588" i="834"/>
  <c r="G3587" i="834"/>
  <c r="G3586" i="834"/>
  <c r="G3585" i="834"/>
  <c r="G3584" i="834"/>
  <c r="G3583" i="834"/>
  <c r="G3582" i="834"/>
  <c r="G3581" i="834"/>
  <c r="G3580" i="834"/>
  <c r="G3578" i="834"/>
  <c r="G3577" i="834"/>
  <c r="G3576" i="834"/>
  <c r="G3574" i="834"/>
  <c r="G3573" i="834"/>
  <c r="G3572" i="834"/>
  <c r="G3571" i="834"/>
  <c r="G3570" i="834"/>
  <c r="G3569" i="834"/>
  <c r="G3568" i="834"/>
  <c r="G3567" i="834"/>
  <c r="G3566" i="834"/>
  <c r="G3565" i="834"/>
  <c r="G3564" i="834"/>
  <c r="G3563" i="834"/>
  <c r="G3562" i="834"/>
  <c r="G3561" i="834"/>
  <c r="G3560" i="834"/>
  <c r="G3558" i="834"/>
  <c r="G3557" i="834"/>
  <c r="G3556" i="834"/>
  <c r="G3554" i="834"/>
  <c r="G3553" i="834"/>
  <c r="G3552" i="834"/>
  <c r="G3551" i="834"/>
  <c r="G3550" i="834"/>
  <c r="G3549" i="834"/>
  <c r="G3548" i="834"/>
  <c r="G3547" i="834"/>
  <c r="G3546" i="834"/>
  <c r="G3545" i="834"/>
  <c r="G3544" i="834"/>
  <c r="G3543" i="834"/>
  <c r="G3542" i="834"/>
  <c r="G3541" i="834"/>
  <c r="G3540" i="834"/>
  <c r="G3538" i="834"/>
  <c r="G3537" i="834"/>
  <c r="G3536" i="834"/>
  <c r="G3534" i="834"/>
  <c r="G3533" i="834"/>
  <c r="G3532" i="834"/>
  <c r="G3531" i="834"/>
  <c r="G3530" i="834"/>
  <c r="G3529" i="834"/>
  <c r="G3528" i="834"/>
  <c r="G3527" i="834"/>
  <c r="G3526" i="834"/>
  <c r="G3525" i="834"/>
  <c r="G3524" i="834"/>
  <c r="G3523" i="834"/>
  <c r="G3522" i="834"/>
  <c r="G3521" i="834"/>
  <c r="G3520" i="834"/>
  <c r="G3518" i="834"/>
  <c r="G3517" i="834"/>
  <c r="G3516" i="834"/>
  <c r="G3514" i="834"/>
  <c r="G3513" i="834"/>
  <c r="G3512" i="834"/>
  <c r="G3511" i="834"/>
  <c r="G3510" i="834"/>
  <c r="G3509" i="834"/>
  <c r="G3508" i="834"/>
  <c r="G3507" i="834"/>
  <c r="G3506" i="834"/>
  <c r="G3505" i="834"/>
  <c r="G3504" i="834"/>
  <c r="G3503" i="834"/>
  <c r="G3502" i="834"/>
  <c r="G3501" i="834"/>
  <c r="G3500" i="834"/>
  <c r="G3498" i="834"/>
  <c r="G3497" i="834"/>
  <c r="G3496" i="834"/>
  <c r="G3494" i="834"/>
  <c r="G3493" i="834"/>
  <c r="G3492" i="834"/>
  <c r="G3491" i="834"/>
  <c r="G3490" i="834"/>
  <c r="G3489" i="834"/>
  <c r="G3488" i="834"/>
  <c r="G3487" i="834"/>
  <c r="G3486" i="834"/>
  <c r="G3485" i="834"/>
  <c r="G3484" i="834"/>
  <c r="G3483" i="834"/>
  <c r="G3482" i="834"/>
  <c r="G3481" i="834"/>
  <c r="G3480" i="834"/>
  <c r="G3478" i="834"/>
  <c r="G3477" i="834"/>
  <c r="G3476" i="834"/>
  <c r="G3474" i="834"/>
  <c r="G3473" i="834"/>
  <c r="G3472" i="834"/>
  <c r="G3471" i="834"/>
  <c r="G3470" i="834"/>
  <c r="G3469" i="834"/>
  <c r="G3468" i="834"/>
  <c r="G3467" i="834"/>
  <c r="G3466" i="834"/>
  <c r="G3465" i="834"/>
  <c r="G3464" i="834"/>
  <c r="G3463" i="834"/>
  <c r="G3462" i="834"/>
  <c r="G3461" i="834"/>
  <c r="G3460" i="834"/>
  <c r="G3458" i="834"/>
  <c r="G3457" i="834"/>
  <c r="G3456" i="834"/>
  <c r="G3454" i="834"/>
  <c r="G3453" i="834"/>
  <c r="G3452" i="834"/>
  <c r="G3451" i="834"/>
  <c r="G3450" i="834"/>
  <c r="G3449" i="834"/>
  <c r="G3448" i="834"/>
  <c r="G3447" i="834"/>
  <c r="G3446" i="834"/>
  <c r="G3445" i="834"/>
  <c r="G3444" i="834"/>
  <c r="G3443" i="834"/>
  <c r="G3442" i="834"/>
  <c r="G3441" i="834"/>
  <c r="G3440" i="834"/>
  <c r="G3438" i="834"/>
  <c r="G3437" i="834"/>
  <c r="G3436" i="834"/>
  <c r="G3434" i="834"/>
  <c r="G3433" i="834"/>
  <c r="G3432" i="834"/>
  <c r="G3431" i="834"/>
  <c r="G3430" i="834"/>
  <c r="G3429" i="834"/>
  <c r="G3428" i="834"/>
  <c r="G3427" i="834"/>
  <c r="G3426" i="834"/>
  <c r="G3425" i="834"/>
  <c r="G3424" i="834"/>
  <c r="G3423" i="834"/>
  <c r="G3422" i="834"/>
  <c r="G3421" i="834"/>
  <c r="G3420" i="834"/>
  <c r="G3418" i="834"/>
  <c r="G3417" i="834"/>
  <c r="G3416" i="834"/>
  <c r="G3414" i="834"/>
  <c r="G3413" i="834"/>
  <c r="G3412" i="834"/>
  <c r="G3411" i="834"/>
  <c r="G3410" i="834"/>
  <c r="G3409" i="834"/>
  <c r="G3408" i="834"/>
  <c r="G3407" i="834"/>
  <c r="G3406" i="834"/>
  <c r="G3405" i="834"/>
  <c r="G3404" i="834"/>
  <c r="G3403" i="834"/>
  <c r="G3402" i="834"/>
  <c r="G3401" i="834"/>
  <c r="G3400" i="834"/>
  <c r="G3398" i="834"/>
  <c r="G3397" i="834"/>
  <c r="G3396" i="834"/>
  <c r="G3394" i="834"/>
  <c r="G3393" i="834"/>
  <c r="G3392" i="834"/>
  <c r="G3391" i="834"/>
  <c r="G3390" i="834"/>
  <c r="G3389" i="834"/>
  <c r="G3388" i="834"/>
  <c r="G3387" i="834"/>
  <c r="G3386" i="834"/>
  <c r="G3385" i="834"/>
  <c r="G3384" i="834"/>
  <c r="G3383" i="834"/>
  <c r="G3382" i="834"/>
  <c r="G3381" i="834"/>
  <c r="G3380" i="834"/>
  <c r="G3378" i="834"/>
  <c r="G3377" i="834"/>
  <c r="G3376" i="834"/>
  <c r="G3374" i="834"/>
  <c r="G3373" i="834"/>
  <c r="G3372" i="834"/>
  <c r="G3371" i="834"/>
  <c r="G3370" i="834"/>
  <c r="G3369" i="834"/>
  <c r="G3368" i="834"/>
  <c r="G3367" i="834"/>
  <c r="G3366" i="834"/>
  <c r="G3365" i="834"/>
  <c r="G3364" i="834"/>
  <c r="G3363" i="834"/>
  <c r="G3362" i="834"/>
  <c r="G3361" i="834"/>
  <c r="G3360" i="834"/>
  <c r="G3358" i="834"/>
  <c r="G3357" i="834"/>
  <c r="G3356" i="834"/>
  <c r="G3354" i="834"/>
  <c r="G3353" i="834"/>
  <c r="G3352" i="834"/>
  <c r="G3351" i="834"/>
  <c r="G3350" i="834"/>
  <c r="G3349" i="834"/>
  <c r="G3348" i="834"/>
  <c r="G3347" i="834"/>
  <c r="G3346" i="834"/>
  <c r="G3345" i="834"/>
  <c r="G3344" i="834"/>
  <c r="G3343" i="834"/>
  <c r="G3342" i="834"/>
  <c r="G3341" i="834"/>
  <c r="G3340" i="834"/>
  <c r="G3338" i="834"/>
  <c r="G3337" i="834"/>
  <c r="G3336" i="834"/>
  <c r="G3334" i="834"/>
  <c r="G3333" i="834"/>
  <c r="G3332" i="834"/>
  <c r="G3331" i="834"/>
  <c r="G3330" i="834"/>
  <c r="G3329" i="834"/>
  <c r="G3328" i="834"/>
  <c r="G3327" i="834"/>
  <c r="G3326" i="834"/>
  <c r="G3325" i="834"/>
  <c r="G3324" i="834"/>
  <c r="G3323" i="834"/>
  <c r="G3322" i="834"/>
  <c r="G3321" i="834"/>
  <c r="G3320" i="834"/>
  <c r="G3318" i="834"/>
  <c r="G3317" i="834"/>
  <c r="G3316" i="834"/>
  <c r="G3314" i="834"/>
  <c r="G3313" i="834"/>
  <c r="G3312" i="834"/>
  <c r="G3311" i="834"/>
  <c r="G3310" i="834"/>
  <c r="G3309" i="834"/>
  <c r="G3308" i="834"/>
  <c r="G3307" i="834"/>
  <c r="G3306" i="834"/>
  <c r="G3305" i="834"/>
  <c r="G3304" i="834"/>
  <c r="G3303" i="834"/>
  <c r="G3302" i="834"/>
  <c r="G3301" i="834"/>
  <c r="G3300" i="834"/>
  <c r="G3298" i="834"/>
  <c r="G3297" i="834"/>
  <c r="G3296" i="834"/>
  <c r="G3294" i="834"/>
  <c r="G3293" i="834"/>
  <c r="G3292" i="834"/>
  <c r="G3291" i="834"/>
  <c r="G3290" i="834"/>
  <c r="G3289" i="834"/>
  <c r="G3288" i="834"/>
  <c r="G3287" i="834"/>
  <c r="G3286" i="834"/>
  <c r="G3285" i="834"/>
  <c r="G3284" i="834"/>
  <c r="G3283" i="834"/>
  <c r="G3282" i="834"/>
  <c r="G3281" i="834"/>
  <c r="G3280" i="834"/>
  <c r="G3278" i="834"/>
  <c r="G3277" i="834"/>
  <c r="G3276" i="834"/>
  <c r="G3274" i="834"/>
  <c r="G3273" i="834"/>
  <c r="G3272" i="834"/>
  <c r="G3271" i="834"/>
  <c r="G3270" i="834"/>
  <c r="G3269" i="834"/>
  <c r="G3268" i="834"/>
  <c r="G3267" i="834"/>
  <c r="G3266" i="834"/>
  <c r="G3265" i="834"/>
  <c r="G3264" i="834"/>
  <c r="G3263" i="834"/>
  <c r="G3262" i="834"/>
  <c r="G3261" i="834"/>
  <c r="G3260" i="834"/>
  <c r="G3258" i="834"/>
  <c r="G3257" i="834"/>
  <c r="G3256" i="834"/>
  <c r="G3254" i="834"/>
  <c r="G3253" i="834"/>
  <c r="G3252" i="834"/>
  <c r="G3251" i="834"/>
  <c r="G3250" i="834"/>
  <c r="G3249" i="834"/>
  <c r="G3248" i="834"/>
  <c r="G3247" i="834"/>
  <c r="G3246" i="834"/>
  <c r="G3245" i="834"/>
  <c r="G3244" i="834"/>
  <c r="G3243" i="834"/>
  <c r="G3242" i="834"/>
  <c r="G3241" i="834"/>
  <c r="G3240" i="834"/>
  <c r="G3238" i="834"/>
  <c r="G3237" i="834"/>
  <c r="G3236" i="834"/>
  <c r="G3234" i="834"/>
  <c r="G3233" i="834"/>
  <c r="G3232" i="834"/>
  <c r="G3231" i="834"/>
  <c r="G3230" i="834"/>
  <c r="G3229" i="834"/>
  <c r="G3228" i="834"/>
  <c r="G3227" i="834"/>
  <c r="G3226" i="834"/>
  <c r="G3225" i="834"/>
  <c r="G3224" i="834"/>
  <c r="G3223" i="834"/>
  <c r="G3222" i="834"/>
  <c r="G3221" i="834"/>
  <c r="G3220" i="834"/>
  <c r="G3218" i="834"/>
  <c r="G3217" i="834"/>
  <c r="G3216" i="834"/>
  <c r="G3214" i="834"/>
  <c r="G3213" i="834"/>
  <c r="G3212" i="834"/>
  <c r="G3211" i="834"/>
  <c r="G3210" i="834"/>
  <c r="G3209" i="834"/>
  <c r="G3208" i="834"/>
  <c r="G3207" i="834"/>
  <c r="G3206" i="834"/>
  <c r="G3205" i="834"/>
  <c r="G3204" i="834"/>
  <c r="G3203" i="834"/>
  <c r="G3202" i="834"/>
  <c r="G3201" i="834"/>
  <c r="G3200" i="834"/>
  <c r="G3198" i="834"/>
  <c r="G3197" i="834"/>
  <c r="G3196" i="834"/>
  <c r="G3194" i="834"/>
  <c r="G3193" i="834"/>
  <c r="G3192" i="834"/>
  <c r="G3191" i="834"/>
  <c r="G3190" i="834"/>
  <c r="G3189" i="834"/>
  <c r="G3188" i="834"/>
  <c r="G3187" i="834"/>
  <c r="G3186" i="834"/>
  <c r="G3185" i="834"/>
  <c r="G3184" i="834"/>
  <c r="G3183" i="834"/>
  <c r="G3182" i="834"/>
  <c r="G3181" i="834"/>
  <c r="G3180" i="834"/>
  <c r="G3178" i="834"/>
  <c r="G3177" i="834"/>
  <c r="G3176" i="834"/>
  <c r="G3174" i="834"/>
  <c r="G3173" i="834"/>
  <c r="G3172" i="834"/>
  <c r="G3171" i="834"/>
  <c r="G3170" i="834"/>
  <c r="G3169" i="834"/>
  <c r="G3168" i="834"/>
  <c r="G3167" i="834"/>
  <c r="G3166" i="834"/>
  <c r="G3165" i="834"/>
  <c r="G3164" i="834"/>
  <c r="G3163" i="834"/>
  <c r="G3162" i="834"/>
  <c r="G3161" i="834"/>
  <c r="G3160" i="834"/>
  <c r="G3158" i="834"/>
  <c r="G3157" i="834"/>
  <c r="G3156" i="834"/>
  <c r="G3154" i="834"/>
  <c r="G3153" i="834"/>
  <c r="G3152" i="834"/>
  <c r="G3151" i="834"/>
  <c r="G3150" i="834"/>
  <c r="G3149" i="834"/>
  <c r="G3148" i="834"/>
  <c r="G3147" i="834"/>
  <c r="G3146" i="834"/>
  <c r="G3145" i="834"/>
  <c r="G3144" i="834"/>
  <c r="G3143" i="834"/>
  <c r="G3142" i="834"/>
  <c r="G3141" i="834"/>
  <c r="G3140" i="834"/>
  <c r="G3138" i="834"/>
  <c r="G3137" i="834"/>
  <c r="G3136" i="834"/>
  <c r="G3134" i="834"/>
  <c r="G3133" i="834"/>
  <c r="G3132" i="834"/>
  <c r="G3131" i="834"/>
  <c r="G3130" i="834"/>
  <c r="G3129" i="834"/>
  <c r="G3128" i="834"/>
  <c r="G3127" i="834"/>
  <c r="G3126" i="834"/>
  <c r="G3125" i="834"/>
  <c r="G3124" i="834"/>
  <c r="G3123" i="834"/>
  <c r="G3122" i="834"/>
  <c r="G3121" i="834"/>
  <c r="G3120" i="834"/>
  <c r="G3118" i="834"/>
  <c r="G3117" i="834"/>
  <c r="G3116" i="834"/>
  <c r="G3115" i="834"/>
  <c r="G3839" i="834" s="1"/>
  <c r="F3107" i="834"/>
  <c r="F3102" i="834"/>
  <c r="F3061" i="834"/>
  <c r="F3060" i="834"/>
  <c r="F3049" i="834"/>
  <c r="F3038" i="834"/>
  <c r="F3016" i="834"/>
  <c r="F3009" i="834"/>
  <c r="F3001" i="834"/>
  <c r="F2986" i="834"/>
  <c r="F2983" i="834"/>
  <c r="F2942" i="834"/>
  <c r="F2941" i="834"/>
  <c r="F2932" i="834"/>
  <c r="F2921" i="834"/>
  <c r="F2901" i="834"/>
  <c r="F2900" i="834"/>
  <c r="F2888" i="834"/>
  <c r="F2874" i="834"/>
  <c r="F2873" i="834"/>
  <c r="F2846" i="834"/>
  <c r="F2835" i="834"/>
  <c r="F2832" i="834"/>
  <c r="F2824" i="834"/>
  <c r="F2799" i="834"/>
  <c r="F2796" i="834"/>
  <c r="F2795" i="834"/>
  <c r="F2779" i="834"/>
  <c r="F2778" i="834"/>
  <c r="F2748" i="834"/>
  <c r="F2746" i="834"/>
  <c r="F2732" i="834"/>
  <c r="F2731" i="834"/>
  <c r="F2712" i="834"/>
  <c r="F2703" i="834"/>
  <c r="F2699" i="834"/>
  <c r="F2694" i="834"/>
  <c r="F2683" i="834"/>
  <c r="F2652" i="834"/>
  <c r="F2649" i="834"/>
  <c r="F2645" i="834"/>
  <c r="F2641" i="834"/>
  <c r="F2620" i="834"/>
  <c r="F2619" i="834"/>
  <c r="F2613" i="834"/>
  <c r="F2599" i="834"/>
  <c r="F2598" i="834"/>
  <c r="F2569" i="834"/>
  <c r="F2563" i="834"/>
  <c r="F2551" i="834"/>
  <c r="F2548" i="834"/>
  <c r="F2531" i="834"/>
  <c r="F2530" i="834"/>
  <c r="F2520" i="834"/>
  <c r="F2504" i="834"/>
  <c r="F2500" i="834"/>
  <c r="F2477" i="834"/>
  <c r="F2473" i="834"/>
  <c r="F2465" i="834"/>
  <c r="F2455" i="834"/>
  <c r="F2442" i="834"/>
  <c r="F2435" i="834"/>
  <c r="F2434" i="834"/>
  <c r="F2417" i="834"/>
  <c r="F2413" i="834"/>
  <c r="F2381" i="834"/>
  <c r="F2379" i="834"/>
  <c r="F2372" i="834"/>
  <c r="F2371" i="834"/>
  <c r="F2348" i="834"/>
  <c r="F2346" i="834"/>
  <c r="F2345" i="834"/>
  <c r="F2329" i="834"/>
  <c r="F2320" i="834"/>
  <c r="F2297" i="834"/>
  <c r="F2295" i="834"/>
  <c r="F2283" i="834"/>
  <c r="F2282" i="834"/>
  <c r="F2263" i="834"/>
  <c r="F2256" i="834"/>
  <c r="F2252" i="834"/>
  <c r="F2246" i="834"/>
  <c r="F2245" i="834"/>
  <c r="F2215" i="834"/>
  <c r="F2210" i="834"/>
  <c r="F2205" i="834"/>
  <c r="F2200" i="834"/>
  <c r="F2184" i="834"/>
  <c r="F2183" i="834"/>
  <c r="F2178" i="834"/>
  <c r="F2162" i="834"/>
  <c r="F2161" i="834"/>
  <c r="F2142" i="834"/>
  <c r="F2141" i="834"/>
  <c r="F2130" i="834"/>
  <c r="F2129" i="834"/>
  <c r="F2115" i="834"/>
  <c r="F2111" i="834"/>
  <c r="F2110" i="834"/>
  <c r="F2099" i="834"/>
  <c r="F2097" i="834"/>
  <c r="F2070" i="834"/>
  <c r="F2069" i="834"/>
  <c r="F2066" i="834"/>
  <c r="F2061" i="834"/>
  <c r="F2050" i="834"/>
  <c r="F2041" i="834"/>
  <c r="F2040" i="834"/>
  <c r="F2027" i="834"/>
  <c r="F2026" i="834"/>
  <c r="F2020" i="834"/>
  <c r="F3078" i="834" s="1"/>
  <c r="E1982" i="834"/>
  <c r="E1971" i="834"/>
  <c r="E1876" i="834"/>
  <c r="E1869" i="834"/>
  <c r="E1787" i="834"/>
  <c r="E1781" i="834"/>
  <c r="E1704" i="834"/>
  <c r="E1697" i="834"/>
  <c r="E1629" i="834"/>
  <c r="E1622" i="834"/>
  <c r="E1552" i="834"/>
  <c r="E1548" i="834"/>
  <c r="E1485" i="834"/>
  <c r="E1476" i="834"/>
  <c r="E1412" i="834"/>
  <c r="E1408" i="834"/>
  <c r="E1346" i="834"/>
  <c r="E1338" i="834"/>
  <c r="E1282" i="834"/>
  <c r="E1279" i="834"/>
  <c r="E1226" i="834"/>
  <c r="E1219" i="834"/>
  <c r="E1166" i="834"/>
  <c r="E1162" i="834"/>
  <c r="E1113" i="834"/>
  <c r="E1106" i="834"/>
  <c r="E1055" i="834"/>
  <c r="E1052" i="834"/>
  <c r="E1006" i="834"/>
  <c r="E1001" i="834"/>
  <c r="E958" i="834"/>
  <c r="E955" i="834"/>
  <c r="E924" i="834"/>
  <c r="E2007" i="834" s="1"/>
  <c r="D912" i="834"/>
  <c r="D909" i="834"/>
  <c r="D865" i="834"/>
  <c r="D862" i="834"/>
  <c r="D820" i="834"/>
  <c r="D817" i="834"/>
  <c r="D776" i="834"/>
  <c r="D771" i="834"/>
  <c r="D730" i="834"/>
  <c r="D727" i="834"/>
  <c r="D686" i="834"/>
  <c r="D683" i="834"/>
  <c r="D660" i="834"/>
  <c r="D642" i="834"/>
  <c r="D639" i="834"/>
  <c r="D616" i="834"/>
  <c r="D598" i="834"/>
  <c r="D593" i="834"/>
  <c r="D571" i="834"/>
  <c r="D556" i="834"/>
  <c r="D553" i="834"/>
  <c r="D531" i="834"/>
  <c r="D516" i="834"/>
  <c r="D511" i="834"/>
  <c r="D489" i="834"/>
  <c r="D474" i="834"/>
  <c r="D472" i="834"/>
  <c r="D451" i="834"/>
  <c r="D437" i="834"/>
  <c r="D433" i="834"/>
  <c r="D412" i="834"/>
  <c r="D399" i="834"/>
  <c r="D398" i="834"/>
  <c r="D378" i="834"/>
  <c r="D363" i="834"/>
  <c r="D362" i="834"/>
  <c r="D342" i="834"/>
  <c r="D327" i="834"/>
  <c r="D325" i="834"/>
  <c r="D307" i="834"/>
  <c r="D299" i="834"/>
  <c r="D298" i="834"/>
  <c r="D280" i="834"/>
  <c r="D265" i="834"/>
  <c r="D264" i="834"/>
  <c r="D250" i="834"/>
  <c r="D238" i="834"/>
  <c r="D237" i="834"/>
  <c r="D219" i="834"/>
  <c r="D209" i="834"/>
  <c r="D208" i="834"/>
  <c r="D205" i="834"/>
  <c r="D191" i="834"/>
  <c r="D177" i="834"/>
  <c r="D176" i="834"/>
  <c r="D159" i="834"/>
  <c r="D151" i="834"/>
  <c r="D148" i="834"/>
  <c r="D133" i="834"/>
  <c r="D119" i="834"/>
  <c r="D118" i="834"/>
  <c r="D101" i="834"/>
  <c r="D93" i="834"/>
  <c r="D92" i="834"/>
  <c r="D75" i="834"/>
  <c r="D61" i="834"/>
  <c r="D60" i="834"/>
  <c r="D47" i="834"/>
  <c r="D37" i="834"/>
  <c r="D36" i="834"/>
  <c r="D21" i="834"/>
  <c r="D14" i="834"/>
  <c r="D13" i="834"/>
  <c r="D12" i="834"/>
  <c r="D8" i="834"/>
  <c r="D896" i="834" s="1"/>
  <c r="C33" i="66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73" i="66" s="1"/>
  <c r="C74" i="66" s="1"/>
  <c r="C75" i="66" s="1"/>
  <c r="C76" i="66" s="1"/>
  <c r="C77" i="66" s="1"/>
  <c r="C78" i="66" s="1"/>
  <c r="C79" i="66" s="1"/>
  <c r="C80" i="66" s="1"/>
  <c r="C81" i="66" s="1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82" i="66"/>
  <c r="D38" i="834" l="1"/>
  <c r="D94" i="834"/>
  <c r="D152" i="834"/>
  <c r="D239" i="834"/>
  <c r="D300" i="834"/>
  <c r="D365" i="834"/>
  <c r="D402" i="834"/>
  <c r="D476" i="834"/>
  <c r="D517" i="834"/>
  <c r="D599" i="834"/>
  <c r="D687" i="834"/>
  <c r="D777" i="834"/>
  <c r="D821" i="834"/>
  <c r="D866" i="834"/>
  <c r="E959" i="834"/>
  <c r="E1056" i="834"/>
  <c r="E1167" i="834"/>
  <c r="E1227" i="834"/>
  <c r="E1283" i="834"/>
  <c r="E1413" i="834"/>
  <c r="E1486" i="834"/>
  <c r="E1630" i="834"/>
  <c r="E1708" i="834"/>
  <c r="E1881" i="834"/>
  <c r="E1983" i="834"/>
  <c r="D15" i="834"/>
  <c r="D39" i="834"/>
  <c r="D95" i="834"/>
  <c r="D153" i="834"/>
  <c r="D212" i="834"/>
  <c r="D301" i="834"/>
  <c r="D441" i="834"/>
  <c r="D600" i="834"/>
  <c r="D822" i="834"/>
  <c r="E1057" i="834"/>
  <c r="E1349" i="834"/>
  <c r="E1555" i="834"/>
  <c r="E1790" i="834"/>
  <c r="E1984" i="834"/>
  <c r="D16" i="834"/>
  <c r="D68" i="834"/>
  <c r="D96" i="834"/>
  <c r="D124" i="834"/>
  <c r="D154" i="834"/>
  <c r="D180" i="834"/>
  <c r="D213" i="834"/>
  <c r="D241" i="834"/>
  <c r="D302" i="834"/>
  <c r="D334" i="834"/>
  <c r="D367" i="834"/>
  <c r="D404" i="834"/>
  <c r="D444" i="834"/>
  <c r="D482" i="834"/>
  <c r="D520" i="834"/>
  <c r="D561" i="834"/>
  <c r="D604" i="834"/>
  <c r="D648" i="834"/>
  <c r="D692" i="834"/>
  <c r="D738" i="834"/>
  <c r="D782" i="834"/>
  <c r="D826" i="834"/>
  <c r="D872" i="834"/>
  <c r="D920" i="834"/>
  <c r="E966" i="834"/>
  <c r="E1013" i="834"/>
  <c r="E1063" i="834"/>
  <c r="E1119" i="834"/>
  <c r="E1175" i="834"/>
  <c r="E1233" i="834"/>
  <c r="E1292" i="834"/>
  <c r="E1353" i="834"/>
  <c r="E1423" i="834"/>
  <c r="E1493" i="834"/>
  <c r="E1563" i="834"/>
  <c r="E1639" i="834"/>
  <c r="E1719" i="834"/>
  <c r="E1799" i="834"/>
  <c r="E1888" i="834"/>
  <c r="E1997" i="834"/>
  <c r="D64" i="834"/>
  <c r="D120" i="834"/>
  <c r="D178" i="834"/>
  <c r="D268" i="834"/>
  <c r="D328" i="834"/>
  <c r="D440" i="834"/>
  <c r="D557" i="834"/>
  <c r="D731" i="834"/>
  <c r="D913" i="834"/>
  <c r="E1114" i="834"/>
  <c r="E1347" i="834"/>
  <c r="E1554" i="834"/>
  <c r="E1788" i="834"/>
  <c r="D67" i="834"/>
  <c r="D121" i="834"/>
  <c r="D179" i="834"/>
  <c r="D240" i="834"/>
  <c r="D271" i="834"/>
  <c r="D331" i="834"/>
  <c r="D366" i="834"/>
  <c r="D403" i="834"/>
  <c r="D479" i="834"/>
  <c r="D519" i="834"/>
  <c r="D560" i="834"/>
  <c r="D644" i="834"/>
  <c r="D688" i="834"/>
  <c r="D732" i="834"/>
  <c r="D778" i="834"/>
  <c r="D867" i="834"/>
  <c r="D914" i="834"/>
  <c r="E962" i="834"/>
  <c r="E1009" i="834"/>
  <c r="E1115" i="834"/>
  <c r="E1169" i="834"/>
  <c r="E1229" i="834"/>
  <c r="E1285" i="834"/>
  <c r="E1414" i="834"/>
  <c r="E1487" i="834"/>
  <c r="E1631" i="834"/>
  <c r="E1710" i="834"/>
  <c r="E1882" i="834"/>
  <c r="D40" i="834"/>
  <c r="D272" i="834"/>
  <c r="D17" i="834"/>
  <c r="D41" i="834"/>
  <c r="D71" i="834"/>
  <c r="D97" i="834"/>
  <c r="D127" i="834"/>
  <c r="D155" i="834"/>
  <c r="D181" i="834"/>
  <c r="D214" i="834"/>
  <c r="D242" i="834"/>
  <c r="D276" i="834"/>
  <c r="D303" i="834"/>
  <c r="D336" i="834"/>
  <c r="D369" i="834"/>
  <c r="D405" i="834"/>
  <c r="D445" i="834"/>
  <c r="D483" i="834"/>
  <c r="D523" i="834"/>
  <c r="D563" i="834"/>
  <c r="D605" i="834"/>
  <c r="D649" i="834"/>
  <c r="D693" i="834"/>
  <c r="D739" i="834"/>
  <c r="D783" i="834"/>
  <c r="D827" i="834"/>
  <c r="D873" i="834"/>
  <c r="D921" i="834"/>
  <c r="E967" i="834"/>
  <c r="E1014" i="834"/>
  <c r="E1065" i="834"/>
  <c r="E1120" i="834"/>
  <c r="E1176" i="834"/>
  <c r="E1234" i="834"/>
  <c r="E1293" i="834"/>
  <c r="E1356" i="834"/>
  <c r="E1424" i="834"/>
  <c r="E1495" i="834"/>
  <c r="E1566" i="834"/>
  <c r="E1640" i="834"/>
  <c r="E1723" i="834"/>
  <c r="E1801" i="834"/>
  <c r="E1891" i="834"/>
  <c r="E2000" i="834"/>
  <c r="D643" i="834"/>
  <c r="E1007" i="834"/>
  <c r="D18" i="834"/>
  <c r="D42" i="834"/>
  <c r="D72" i="834"/>
  <c r="D98" i="834"/>
  <c r="D128" i="834"/>
  <c r="D156" i="834"/>
  <c r="D184" i="834"/>
  <c r="D216" i="834"/>
  <c r="D243" i="834"/>
  <c r="D277" i="834"/>
  <c r="D304" i="834"/>
  <c r="D339" i="834"/>
  <c r="D370" i="834"/>
  <c r="D408" i="834"/>
  <c r="D446" i="834"/>
  <c r="D486" i="834"/>
  <c r="D526" i="834"/>
  <c r="D564" i="834"/>
  <c r="D607" i="834"/>
  <c r="D651" i="834"/>
  <c r="D697" i="834"/>
  <c r="D741" i="834"/>
  <c r="D785" i="834"/>
  <c r="D829" i="834"/>
  <c r="D875" i="834"/>
  <c r="D923" i="834"/>
  <c r="E970" i="834"/>
  <c r="E1016" i="834"/>
  <c r="E1070" i="834"/>
  <c r="E1122" i="834"/>
  <c r="E1180" i="834"/>
  <c r="E1237" i="834"/>
  <c r="E1298" i="834"/>
  <c r="E1358" i="834"/>
  <c r="E1430" i="834"/>
  <c r="E1497" i="834"/>
  <c r="E1570" i="834"/>
  <c r="E1643" i="834"/>
  <c r="E1725" i="834"/>
  <c r="E1808" i="834"/>
  <c r="E1899" i="834"/>
  <c r="E2006" i="834"/>
  <c r="D19" i="834"/>
  <c r="D43" i="834"/>
  <c r="D73" i="834"/>
  <c r="D99" i="834"/>
  <c r="D131" i="834"/>
  <c r="D157" i="834"/>
  <c r="D187" i="834"/>
  <c r="D217" i="834"/>
  <c r="D244" i="834"/>
  <c r="D278" i="834"/>
  <c r="D305" i="834"/>
  <c r="D340" i="834"/>
  <c r="D373" i="834"/>
  <c r="D409" i="834"/>
  <c r="D447" i="834"/>
  <c r="D487" i="834"/>
  <c r="D527" i="834"/>
  <c r="D567" i="834"/>
  <c r="D608" i="834"/>
  <c r="D652" i="834"/>
  <c r="D698" i="834"/>
  <c r="D742" i="834"/>
  <c r="D786" i="834"/>
  <c r="D830" i="834"/>
  <c r="D878" i="834"/>
  <c r="E971" i="834"/>
  <c r="E1017" i="834"/>
  <c r="E1071" i="834"/>
  <c r="E1123" i="834"/>
  <c r="E1181" i="834"/>
  <c r="E1238" i="834"/>
  <c r="E1299" i="834"/>
  <c r="E1359" i="834"/>
  <c r="E1432" i="834"/>
  <c r="E1499" i="834"/>
  <c r="E1571" i="834"/>
  <c r="E1644" i="834"/>
  <c r="E1727" i="834"/>
  <c r="E1903" i="834"/>
  <c r="E2018" i="834"/>
  <c r="E1998" i="834"/>
  <c r="E1978" i="834"/>
  <c r="E1958" i="834"/>
  <c r="E1938" i="834"/>
  <c r="E1918" i="834"/>
  <c r="E1898" i="834"/>
  <c r="E1878" i="834"/>
  <c r="E1858" i="834"/>
  <c r="E1838" i="834"/>
  <c r="E1818" i="834"/>
  <c r="E1798" i="834"/>
  <c r="E1778" i="834"/>
  <c r="E1758" i="834"/>
  <c r="E1738" i="834"/>
  <c r="E1718" i="834"/>
  <c r="E1698" i="834"/>
  <c r="E1678" i="834"/>
  <c r="E1658" i="834"/>
  <c r="E1638" i="834"/>
  <c r="E1618" i="834"/>
  <c r="E1598" i="834"/>
  <c r="E1578" i="834"/>
  <c r="E1558" i="834"/>
  <c r="E1538" i="834"/>
  <c r="E1518" i="834"/>
  <c r="E1498" i="834"/>
  <c r="E1478" i="834"/>
  <c r="E1458" i="834"/>
  <c r="E1438" i="834"/>
  <c r="E1418" i="834"/>
  <c r="E1398" i="834"/>
  <c r="E1378" i="834"/>
  <c r="E2014" i="834"/>
  <c r="E1994" i="834"/>
  <c r="E1974" i="834"/>
  <c r="E1954" i="834"/>
  <c r="E1934" i="834"/>
  <c r="E1914" i="834"/>
  <c r="E1894" i="834"/>
  <c r="E1874" i="834"/>
  <c r="E1854" i="834"/>
  <c r="E1834" i="834"/>
  <c r="E1814" i="834"/>
  <c r="E2013" i="834"/>
  <c r="E1993" i="834"/>
  <c r="E1973" i="834"/>
  <c r="E1953" i="834"/>
  <c r="E1933" i="834"/>
  <c r="E2012" i="834"/>
  <c r="E1992" i="834"/>
  <c r="E1972" i="834"/>
  <c r="E1952" i="834"/>
  <c r="E2008" i="834"/>
  <c r="E1996" i="834"/>
  <c r="E1969" i="834"/>
  <c r="E1945" i="834"/>
  <c r="E1922" i="834"/>
  <c r="E1900" i="834"/>
  <c r="E1877" i="834"/>
  <c r="E1855" i="834"/>
  <c r="E1832" i="834"/>
  <c r="E1810" i="834"/>
  <c r="E1789" i="834"/>
  <c r="E1768" i="834"/>
  <c r="E1747" i="834"/>
  <c r="E1726" i="834"/>
  <c r="E1705" i="834"/>
  <c r="E1684" i="834"/>
  <c r="E1663" i="834"/>
  <c r="E1642" i="834"/>
  <c r="E1621" i="834"/>
  <c r="E1600" i="834"/>
  <c r="E1579" i="834"/>
  <c r="E1557" i="834"/>
  <c r="E1536" i="834"/>
  <c r="E1515" i="834"/>
  <c r="E1494" i="834"/>
  <c r="E1473" i="834"/>
  <c r="E1452" i="834"/>
  <c r="E1431" i="834"/>
  <c r="E1410" i="834"/>
  <c r="E1389" i="834"/>
  <c r="E1368" i="834"/>
  <c r="E1348" i="834"/>
  <c r="E1328" i="834"/>
  <c r="E1308" i="834"/>
  <c r="E1288" i="834"/>
  <c r="E1268" i="834"/>
  <c r="E1248" i="834"/>
  <c r="E1228" i="834"/>
  <c r="E1208" i="834"/>
  <c r="E1188" i="834"/>
  <c r="E1168" i="834"/>
  <c r="E1148" i="834"/>
  <c r="E1128" i="834"/>
  <c r="E1108" i="834"/>
  <c r="E1088" i="834"/>
  <c r="E1068" i="834"/>
  <c r="E1048" i="834"/>
  <c r="E1028" i="834"/>
  <c r="E1008" i="834"/>
  <c r="E988" i="834"/>
  <c r="E968" i="834"/>
  <c r="E948" i="834"/>
  <c r="E928" i="834"/>
  <c r="E2017" i="834"/>
  <c r="E1989" i="834"/>
  <c r="E1965" i="834"/>
  <c r="E1941" i="834"/>
  <c r="E1917" i="834"/>
  <c r="E1895" i="834"/>
  <c r="E1872" i="834"/>
  <c r="E1850" i="834"/>
  <c r="E1828" i="834"/>
  <c r="E1806" i="834"/>
  <c r="E1785" i="834"/>
  <c r="E1764" i="834"/>
  <c r="E1743" i="834"/>
  <c r="E1722" i="834"/>
  <c r="E1701" i="834"/>
  <c r="E1680" i="834"/>
  <c r="E1659" i="834"/>
  <c r="E1637" i="834"/>
  <c r="E1616" i="834"/>
  <c r="E1595" i="834"/>
  <c r="E1574" i="834"/>
  <c r="E1553" i="834"/>
  <c r="E1532" i="834"/>
  <c r="E1511" i="834"/>
  <c r="E1490" i="834"/>
  <c r="E1469" i="834"/>
  <c r="E1448" i="834"/>
  <c r="E1427" i="834"/>
  <c r="E1406" i="834"/>
  <c r="E1385" i="834"/>
  <c r="E1364" i="834"/>
  <c r="E1344" i="834"/>
  <c r="E1324" i="834"/>
  <c r="E1304" i="834"/>
  <c r="E1284" i="834"/>
  <c r="E1264" i="834"/>
  <c r="E1244" i="834"/>
  <c r="E1224" i="834"/>
  <c r="E1204" i="834"/>
  <c r="E1184" i="834"/>
  <c r="E1164" i="834"/>
  <c r="E1144" i="834"/>
  <c r="E1124" i="834"/>
  <c r="E1104" i="834"/>
  <c r="E1084" i="834"/>
  <c r="E1064" i="834"/>
  <c r="E2016" i="834"/>
  <c r="E1988" i="834"/>
  <c r="E1964" i="834"/>
  <c r="E1940" i="834"/>
  <c r="E1916" i="834"/>
  <c r="E1893" i="834"/>
  <c r="E1871" i="834"/>
  <c r="E1849" i="834"/>
  <c r="E1827" i="834"/>
  <c r="E1805" i="834"/>
  <c r="E1784" i="834"/>
  <c r="E1763" i="834"/>
  <c r="E1742" i="834"/>
  <c r="E1721" i="834"/>
  <c r="E1700" i="834"/>
  <c r="E1679" i="834"/>
  <c r="E1657" i="834"/>
  <c r="E1636" i="834"/>
  <c r="E1615" i="834"/>
  <c r="E2015" i="834"/>
  <c r="E1987" i="834"/>
  <c r="E1963" i="834"/>
  <c r="E1939" i="834"/>
  <c r="E1915" i="834"/>
  <c r="E1892" i="834"/>
  <c r="E1870" i="834"/>
  <c r="E1848" i="834"/>
  <c r="E1826" i="834"/>
  <c r="E1804" i="834"/>
  <c r="E1783" i="834"/>
  <c r="E1762" i="834"/>
  <c r="E1741" i="834"/>
  <c r="E1720" i="834"/>
  <c r="E1699" i="834"/>
  <c r="E1677" i="834"/>
  <c r="E1656" i="834"/>
  <c r="E1635" i="834"/>
  <c r="E1614" i="834"/>
  <c r="E1593" i="834"/>
  <c r="E1572" i="834"/>
  <c r="E1551" i="834"/>
  <c r="E1530" i="834"/>
  <c r="E1509" i="834"/>
  <c r="E1488" i="834"/>
  <c r="E1467" i="834"/>
  <c r="E1446" i="834"/>
  <c r="E1425" i="834"/>
  <c r="E1404" i="834"/>
  <c r="E1383" i="834"/>
  <c r="E1362" i="834"/>
  <c r="E1342" i="834"/>
  <c r="E1322" i="834"/>
  <c r="E2004" i="834"/>
  <c r="E1980" i="834"/>
  <c r="E1955" i="834"/>
  <c r="E1929" i="834"/>
  <c r="E1907" i="834"/>
  <c r="E1885" i="834"/>
  <c r="E1863" i="834"/>
  <c r="E1841" i="834"/>
  <c r="E1819" i="834"/>
  <c r="E1796" i="834"/>
  <c r="E1775" i="834"/>
  <c r="E1754" i="834"/>
  <c r="E1733" i="834"/>
  <c r="E1712" i="834"/>
  <c r="E1691" i="834"/>
  <c r="E1670" i="834"/>
  <c r="E1649" i="834"/>
  <c r="E1628" i="834"/>
  <c r="E1607" i="834"/>
  <c r="E1586" i="834"/>
  <c r="E1565" i="834"/>
  <c r="E1544" i="834"/>
  <c r="E1523" i="834"/>
  <c r="E1502" i="834"/>
  <c r="E1481" i="834"/>
  <c r="E1460" i="834"/>
  <c r="E1439" i="834"/>
  <c r="E1417" i="834"/>
  <c r="E1396" i="834"/>
  <c r="E1375" i="834"/>
  <c r="E1355" i="834"/>
  <c r="E1335" i="834"/>
  <c r="E1315" i="834"/>
  <c r="E1295" i="834"/>
  <c r="E1275" i="834"/>
  <c r="E1255" i="834"/>
  <c r="E1235" i="834"/>
  <c r="E1215" i="834"/>
  <c r="E1195" i="834"/>
  <c r="E2003" i="834"/>
  <c r="E1979" i="834"/>
  <c r="E1951" i="834"/>
  <c r="E1928" i="834"/>
  <c r="E1906" i="834"/>
  <c r="E1884" i="834"/>
  <c r="E1862" i="834"/>
  <c r="E1840" i="834"/>
  <c r="E1817" i="834"/>
  <c r="E1795" i="834"/>
  <c r="E1774" i="834"/>
  <c r="E1753" i="834"/>
  <c r="E1732" i="834"/>
  <c r="E1711" i="834"/>
  <c r="E1690" i="834"/>
  <c r="E1669" i="834"/>
  <c r="E1648" i="834"/>
  <c r="E1627" i="834"/>
  <c r="E1606" i="834"/>
  <c r="E1585" i="834"/>
  <c r="E1564" i="834"/>
  <c r="E1543" i="834"/>
  <c r="E1522" i="834"/>
  <c r="E1501" i="834"/>
  <c r="E1480" i="834"/>
  <c r="E1459" i="834"/>
  <c r="E1437" i="834"/>
  <c r="E1416" i="834"/>
  <c r="E1395" i="834"/>
  <c r="E1374" i="834"/>
  <c r="E1354" i="834"/>
  <c r="E2005" i="834"/>
  <c r="E1968" i="834"/>
  <c r="E1932" i="834"/>
  <c r="E1902" i="834"/>
  <c r="E1868" i="834"/>
  <c r="E1837" i="834"/>
  <c r="E1807" i="834"/>
  <c r="E1776" i="834"/>
  <c r="E1746" i="834"/>
  <c r="E1715" i="834"/>
  <c r="E1686" i="834"/>
  <c r="E1654" i="834"/>
  <c r="E1625" i="834"/>
  <c r="E1596" i="834"/>
  <c r="E1568" i="834"/>
  <c r="E1540" i="834"/>
  <c r="E1512" i="834"/>
  <c r="E1484" i="834"/>
  <c r="E1455" i="834"/>
  <c r="E1428" i="834"/>
  <c r="E1400" i="834"/>
  <c r="E1371" i="834"/>
  <c r="E1345" i="834"/>
  <c r="E1319" i="834"/>
  <c r="E1296" i="834"/>
  <c r="E1272" i="834"/>
  <c r="E1249" i="834"/>
  <c r="E1225" i="834"/>
  <c r="E1201" i="834"/>
  <c r="E1178" i="834"/>
  <c r="E1156" i="834"/>
  <c r="E1134" i="834"/>
  <c r="E1112" i="834"/>
  <c r="E1090" i="834"/>
  <c r="E1067" i="834"/>
  <c r="E1045" i="834"/>
  <c r="E1024" i="834"/>
  <c r="E1003" i="834"/>
  <c r="E982" i="834"/>
  <c r="E961" i="834"/>
  <c r="E940" i="834"/>
  <c r="E2002" i="834"/>
  <c r="E1967" i="834"/>
  <c r="E1931" i="834"/>
  <c r="E1901" i="834"/>
  <c r="E1867" i="834"/>
  <c r="E1836" i="834"/>
  <c r="E1803" i="834"/>
  <c r="E1773" i="834"/>
  <c r="E1745" i="834"/>
  <c r="E1714" i="834"/>
  <c r="E1685" i="834"/>
  <c r="E1653" i="834"/>
  <c r="E1624" i="834"/>
  <c r="E1594" i="834"/>
  <c r="E1567" i="834"/>
  <c r="E1539" i="834"/>
  <c r="E1510" i="834"/>
  <c r="E1483" i="834"/>
  <c r="E1454" i="834"/>
  <c r="E1426" i="834"/>
  <c r="E1399" i="834"/>
  <c r="E1370" i="834"/>
  <c r="E1343" i="834"/>
  <c r="E1318" i="834"/>
  <c r="E1294" i="834"/>
  <c r="E1271" i="834"/>
  <c r="E1247" i="834"/>
  <c r="E1223" i="834"/>
  <c r="E1200" i="834"/>
  <c r="E1177" i="834"/>
  <c r="E1155" i="834"/>
  <c r="E1133" i="834"/>
  <c r="E1111" i="834"/>
  <c r="E1089" i="834"/>
  <c r="E1066" i="834"/>
  <c r="E1044" i="834"/>
  <c r="E1023" i="834"/>
  <c r="E1002" i="834"/>
  <c r="E981" i="834"/>
  <c r="E960" i="834"/>
  <c r="E939" i="834"/>
  <c r="E1999" i="834"/>
  <c r="E1961" i="834"/>
  <c r="E1926" i="834"/>
  <c r="E1896" i="834"/>
  <c r="E1864" i="834"/>
  <c r="E1831" i="834"/>
  <c r="E1800" i="834"/>
  <c r="E1770" i="834"/>
  <c r="E1739" i="834"/>
  <c r="E1709" i="834"/>
  <c r="E1681" i="834"/>
  <c r="E1650" i="834"/>
  <c r="E1620" i="834"/>
  <c r="E1590" i="834"/>
  <c r="E1562" i="834"/>
  <c r="E1534" i="834"/>
  <c r="E1506" i="834"/>
  <c r="E1477" i="834"/>
  <c r="E1450" i="834"/>
  <c r="E1422" i="834"/>
  <c r="E1393" i="834"/>
  <c r="E1366" i="834"/>
  <c r="E1339" i="834"/>
  <c r="E1314" i="834"/>
  <c r="E1291" i="834"/>
  <c r="E1267" i="834"/>
  <c r="E1243" i="834"/>
  <c r="E1220" i="834"/>
  <c r="E1197" i="834"/>
  <c r="E1174" i="834"/>
  <c r="E1152" i="834"/>
  <c r="E1130" i="834"/>
  <c r="E1107" i="834"/>
  <c r="E1085" i="834"/>
  <c r="E1062" i="834"/>
  <c r="E1041" i="834"/>
  <c r="E1020" i="834"/>
  <c r="E1995" i="834"/>
  <c r="E1959" i="834"/>
  <c r="E1924" i="834"/>
  <c r="E1890" i="834"/>
  <c r="E1860" i="834"/>
  <c r="E1829" i="834"/>
  <c r="E1797" i="834"/>
  <c r="E1767" i="834"/>
  <c r="E1736" i="834"/>
  <c r="E1707" i="834"/>
  <c r="E1675" i="834"/>
  <c r="E1646" i="834"/>
  <c r="E1617" i="834"/>
  <c r="E1588" i="834"/>
  <c r="E1560" i="834"/>
  <c r="E1531" i="834"/>
  <c r="E1504" i="834"/>
  <c r="E1475" i="834"/>
  <c r="E1447" i="834"/>
  <c r="E1420" i="834"/>
  <c r="E1391" i="834"/>
  <c r="E1363" i="834"/>
  <c r="E1337" i="834"/>
  <c r="E1312" i="834"/>
  <c r="E1289" i="834"/>
  <c r="E1265" i="834"/>
  <c r="E1241" i="834"/>
  <c r="E1218" i="834"/>
  <c r="E1194" i="834"/>
  <c r="E1172" i="834"/>
  <c r="E1150" i="834"/>
  <c r="E1127" i="834"/>
  <c r="E1105" i="834"/>
  <c r="E1082" i="834"/>
  <c r="E1060" i="834"/>
  <c r="E1991" i="834"/>
  <c r="E1957" i="834"/>
  <c r="E1923" i="834"/>
  <c r="E1889" i="834"/>
  <c r="E1859" i="834"/>
  <c r="E1825" i="834"/>
  <c r="E1794" i="834"/>
  <c r="E1766" i="834"/>
  <c r="E1735" i="834"/>
  <c r="E1706" i="834"/>
  <c r="E1674" i="834"/>
  <c r="E1645" i="834"/>
  <c r="E1613" i="834"/>
  <c r="E2019" i="834"/>
  <c r="E1981" i="834"/>
  <c r="E1944" i="834"/>
  <c r="E1910" i="834"/>
  <c r="E1880" i="834"/>
  <c r="E1846" i="834"/>
  <c r="E2011" i="834"/>
  <c r="E1977" i="834"/>
  <c r="E1943" i="834"/>
  <c r="E1909" i="834"/>
  <c r="E1879" i="834"/>
  <c r="E1845" i="834"/>
  <c r="E1976" i="834"/>
  <c r="E1921" i="834"/>
  <c r="E1875" i="834"/>
  <c r="E1823" i="834"/>
  <c r="E1786" i="834"/>
  <c r="E1748" i="834"/>
  <c r="E1703" i="834"/>
  <c r="E1665" i="834"/>
  <c r="E1626" i="834"/>
  <c r="E1584" i="834"/>
  <c r="E1550" i="834"/>
  <c r="E1517" i="834"/>
  <c r="E1482" i="834"/>
  <c r="E1444" i="834"/>
  <c r="E1411" i="834"/>
  <c r="E1377" i="834"/>
  <c r="E1341" i="834"/>
  <c r="E1310" i="834"/>
  <c r="E1281" i="834"/>
  <c r="E1253" i="834"/>
  <c r="E1222" i="834"/>
  <c r="E1192" i="834"/>
  <c r="E1165" i="834"/>
  <c r="E1138" i="834"/>
  <c r="E1110" i="834"/>
  <c r="E1080" i="834"/>
  <c r="E1054" i="834"/>
  <c r="E1030" i="834"/>
  <c r="E1005" i="834"/>
  <c r="E980" i="834"/>
  <c r="E957" i="834"/>
  <c r="E934" i="834"/>
  <c r="E1975" i="834"/>
  <c r="E1920" i="834"/>
  <c r="E1873" i="834"/>
  <c r="E1822" i="834"/>
  <c r="E1782" i="834"/>
  <c r="E1744" i="834"/>
  <c r="E1702" i="834"/>
  <c r="E1664" i="834"/>
  <c r="E1623" i="834"/>
  <c r="E1583" i="834"/>
  <c r="E1549" i="834"/>
  <c r="E1516" i="834"/>
  <c r="E1479" i="834"/>
  <c r="E1443" i="834"/>
  <c r="E1409" i="834"/>
  <c r="E1376" i="834"/>
  <c r="E1340" i="834"/>
  <c r="E1309" i="834"/>
  <c r="E1280" i="834"/>
  <c r="E1252" i="834"/>
  <c r="E1221" i="834"/>
  <c r="E1191" i="834"/>
  <c r="E1163" i="834"/>
  <c r="E1137" i="834"/>
  <c r="E1109" i="834"/>
  <c r="E1079" i="834"/>
  <c r="E1053" i="834"/>
  <c r="E1029" i="834"/>
  <c r="E1004" i="834"/>
  <c r="E979" i="834"/>
  <c r="E956" i="834"/>
  <c r="E933" i="834"/>
  <c r="E1966" i="834"/>
  <c r="E1912" i="834"/>
  <c r="E1865" i="834"/>
  <c r="E1816" i="834"/>
  <c r="E1779" i="834"/>
  <c r="E1734" i="834"/>
  <c r="E1695" i="834"/>
  <c r="E1660" i="834"/>
  <c r="E1612" i="834"/>
  <c r="E1580" i="834"/>
  <c r="E1546" i="834"/>
  <c r="E1508" i="834"/>
  <c r="E1472" i="834"/>
  <c r="E1440" i="834"/>
  <c r="E1405" i="834"/>
  <c r="E1369" i="834"/>
  <c r="E1334" i="834"/>
  <c r="E1305" i="834"/>
  <c r="E1277" i="834"/>
  <c r="E1246" i="834"/>
  <c r="E1216" i="834"/>
  <c r="E1187" i="834"/>
  <c r="E1160" i="834"/>
  <c r="E1132" i="834"/>
  <c r="E1102" i="834"/>
  <c r="E1076" i="834"/>
  <c r="E1050" i="834"/>
  <c r="E1025" i="834"/>
  <c r="E999" i="834"/>
  <c r="E976" i="834"/>
  <c r="E953" i="834"/>
  <c r="E930" i="834"/>
  <c r="E1962" i="834"/>
  <c r="E1911" i="834"/>
  <c r="E1861" i="834"/>
  <c r="E1815" i="834"/>
  <c r="E1777" i="834"/>
  <c r="E1731" i="834"/>
  <c r="E1694" i="834"/>
  <c r="E1655" i="834"/>
  <c r="E1611" i="834"/>
  <c r="E1577" i="834"/>
  <c r="E1545" i="834"/>
  <c r="E1507" i="834"/>
  <c r="E1471" i="834"/>
  <c r="E1436" i="834"/>
  <c r="E1403" i="834"/>
  <c r="E1367" i="834"/>
  <c r="E1333" i="834"/>
  <c r="E1303" i="834"/>
  <c r="E1276" i="834"/>
  <c r="E1245" i="834"/>
  <c r="E1214" i="834"/>
  <c r="E1186" i="834"/>
  <c r="E1159" i="834"/>
  <c r="E1131" i="834"/>
  <c r="E1101" i="834"/>
  <c r="E1075" i="834"/>
  <c r="E1049" i="834"/>
  <c r="E1022" i="834"/>
  <c r="E998" i="834"/>
  <c r="E975" i="834"/>
  <c r="E952" i="834"/>
  <c r="E929" i="834"/>
  <c r="E2010" i="834"/>
  <c r="E1956" i="834"/>
  <c r="E1905" i="834"/>
  <c r="E1856" i="834"/>
  <c r="E1812" i="834"/>
  <c r="E1771" i="834"/>
  <c r="E1729" i="834"/>
  <c r="E1692" i="834"/>
  <c r="E1651" i="834"/>
  <c r="E1609" i="834"/>
  <c r="E1575" i="834"/>
  <c r="E1541" i="834"/>
  <c r="E1503" i="834"/>
  <c r="E1468" i="834"/>
  <c r="E1434" i="834"/>
  <c r="E1401" i="834"/>
  <c r="E1361" i="834"/>
  <c r="E1331" i="834"/>
  <c r="E1301" i="834"/>
  <c r="E1273" i="834"/>
  <c r="E1240" i="834"/>
  <c r="E1212" i="834"/>
  <c r="E1183" i="834"/>
  <c r="E1157" i="834"/>
  <c r="E1126" i="834"/>
  <c r="E1099" i="834"/>
  <c r="E1073" i="834"/>
  <c r="E1046" i="834"/>
  <c r="E1019" i="834"/>
  <c r="E996" i="834"/>
  <c r="E973" i="834"/>
  <c r="E950" i="834"/>
  <c r="E926" i="834"/>
  <c r="E2009" i="834"/>
  <c r="E1950" i="834"/>
  <c r="E1904" i="834"/>
  <c r="E1853" i="834"/>
  <c r="E1811" i="834"/>
  <c r="E1769" i="834"/>
  <c r="E1728" i="834"/>
  <c r="E1689" i="834"/>
  <c r="E1647" i="834"/>
  <c r="E1608" i="834"/>
  <c r="E1573" i="834"/>
  <c r="E1537" i="834"/>
  <c r="E1500" i="834"/>
  <c r="E1466" i="834"/>
  <c r="E1433" i="834"/>
  <c r="E1397" i="834"/>
  <c r="E1360" i="834"/>
  <c r="E1330" i="834"/>
  <c r="E1300" i="834"/>
  <c r="E1270" i="834"/>
  <c r="E1239" i="834"/>
  <c r="E1211" i="834"/>
  <c r="E1182" i="834"/>
  <c r="E1154" i="834"/>
  <c r="E1125" i="834"/>
  <c r="E1098" i="834"/>
  <c r="E1072" i="834"/>
  <c r="E1043" i="834"/>
  <c r="E1018" i="834"/>
  <c r="E995" i="834"/>
  <c r="E972" i="834"/>
  <c r="E949" i="834"/>
  <c r="E925" i="834"/>
  <c r="E2001" i="834"/>
  <c r="E1947" i="834"/>
  <c r="E1897" i="834"/>
  <c r="E1847" i="834"/>
  <c r="E1802" i="834"/>
  <c r="E1760" i="834"/>
  <c r="E1724" i="834"/>
  <c r="E1683" i="834"/>
  <c r="E1641" i="834"/>
  <c r="E1603" i="834"/>
  <c r="E1569" i="834"/>
  <c r="E1529" i="834"/>
  <c r="E1496" i="834"/>
  <c r="E1463" i="834"/>
  <c r="E1429" i="834"/>
  <c r="E1390" i="834"/>
  <c r="E1357" i="834"/>
  <c r="E1326" i="834"/>
  <c r="E1297" i="834"/>
  <c r="E1263" i="834"/>
  <c r="E1236" i="834"/>
  <c r="E1207" i="834"/>
  <c r="E1179" i="834"/>
  <c r="E1149" i="834"/>
  <c r="E1121" i="834"/>
  <c r="E1095" i="834"/>
  <c r="E1069" i="834"/>
  <c r="E1039" i="834"/>
  <c r="E1015" i="834"/>
  <c r="E992" i="834"/>
  <c r="E969" i="834"/>
  <c r="E945" i="834"/>
  <c r="E1990" i="834"/>
  <c r="E1937" i="834"/>
  <c r="E1887" i="834"/>
  <c r="E1842" i="834"/>
  <c r="E1793" i="834"/>
  <c r="E1756" i="834"/>
  <c r="E1717" i="834"/>
  <c r="E1673" i="834"/>
  <c r="E1634" i="834"/>
  <c r="E1599" i="834"/>
  <c r="E1561" i="834"/>
  <c r="E1526" i="834"/>
  <c r="E1492" i="834"/>
  <c r="E1457" i="834"/>
  <c r="E1421" i="834"/>
  <c r="E1386" i="834"/>
  <c r="E1352" i="834"/>
  <c r="E1321" i="834"/>
  <c r="E1290" i="834"/>
  <c r="E1260" i="834"/>
  <c r="E1232" i="834"/>
  <c r="E1203" i="834"/>
  <c r="E1173" i="834"/>
  <c r="E1145" i="834"/>
  <c r="E1118" i="834"/>
  <c r="E1092" i="834"/>
  <c r="E1061" i="834"/>
  <c r="E1036" i="834"/>
  <c r="E1012" i="834"/>
  <c r="E989" i="834"/>
  <c r="E965" i="834"/>
  <c r="E942" i="834"/>
  <c r="E1986" i="834"/>
  <c r="E1936" i="834"/>
  <c r="E1886" i="834"/>
  <c r="E1839" i="834"/>
  <c r="E1792" i="834"/>
  <c r="E1755" i="834"/>
  <c r="E1716" i="834"/>
  <c r="E1672" i="834"/>
  <c r="E1633" i="834"/>
  <c r="E1597" i="834"/>
  <c r="E1559" i="834"/>
  <c r="E1525" i="834"/>
  <c r="E1491" i="834"/>
  <c r="E1456" i="834"/>
  <c r="E1419" i="834"/>
  <c r="E1384" i="834"/>
  <c r="E1351" i="834"/>
  <c r="E1320" i="834"/>
  <c r="E1287" i="834"/>
  <c r="E1259" i="834"/>
  <c r="E1231" i="834"/>
  <c r="E1202" i="834"/>
  <c r="E1171" i="834"/>
  <c r="E1143" i="834"/>
  <c r="E1117" i="834"/>
  <c r="E1091" i="834"/>
  <c r="E1059" i="834"/>
  <c r="E1035" i="834"/>
  <c r="E1011" i="834"/>
  <c r="E987" i="834"/>
  <c r="E964" i="834"/>
  <c r="E941" i="834"/>
  <c r="E1985" i="834"/>
  <c r="E1935" i="834"/>
  <c r="E1883" i="834"/>
  <c r="E1835" i="834"/>
  <c r="E1791" i="834"/>
  <c r="E1752" i="834"/>
  <c r="E1713" i="834"/>
  <c r="E1671" i="834"/>
  <c r="E1632" i="834"/>
  <c r="E1592" i="834"/>
  <c r="E1556" i="834"/>
  <c r="E1524" i="834"/>
  <c r="E1489" i="834"/>
  <c r="E1453" i="834"/>
  <c r="E1415" i="834"/>
  <c r="E1382" i="834"/>
  <c r="E1350" i="834"/>
  <c r="E1317" i="834"/>
  <c r="E1286" i="834"/>
  <c r="E1258" i="834"/>
  <c r="E1230" i="834"/>
  <c r="E1199" i="834"/>
  <c r="E1170" i="834"/>
  <c r="E1142" i="834"/>
  <c r="E1116" i="834"/>
  <c r="E1087" i="834"/>
  <c r="E1058" i="834"/>
  <c r="E1034" i="834"/>
  <c r="E1010" i="834"/>
  <c r="E986" i="834"/>
  <c r="E963" i="834"/>
  <c r="E938" i="834"/>
  <c r="E1809" i="834"/>
  <c r="D20" i="834"/>
  <c r="D44" i="834"/>
  <c r="D74" i="834"/>
  <c r="D100" i="834"/>
  <c r="D132" i="834"/>
  <c r="D158" i="834"/>
  <c r="D188" i="834"/>
  <c r="D218" i="834"/>
  <c r="D247" i="834"/>
  <c r="D279" i="834"/>
  <c r="D306" i="834"/>
  <c r="D341" i="834"/>
  <c r="D377" i="834"/>
  <c r="D411" i="834"/>
  <c r="D450" i="834"/>
  <c r="D488" i="834"/>
  <c r="D530" i="834"/>
  <c r="D570" i="834"/>
  <c r="D611" i="834"/>
  <c r="D657" i="834"/>
  <c r="D701" i="834"/>
  <c r="D745" i="834"/>
  <c r="D789" i="834"/>
  <c r="D833" i="834"/>
  <c r="D881" i="834"/>
  <c r="E927" i="834"/>
  <c r="E974" i="834"/>
  <c r="E1021" i="834"/>
  <c r="E1074" i="834"/>
  <c r="E1129" i="834"/>
  <c r="E1185" i="834"/>
  <c r="E1242" i="834"/>
  <c r="E1302" i="834"/>
  <c r="E1365" i="834"/>
  <c r="E1435" i="834"/>
  <c r="E1505" i="834"/>
  <c r="E1576" i="834"/>
  <c r="E1652" i="834"/>
  <c r="E1730" i="834"/>
  <c r="E1813" i="834"/>
  <c r="E1908" i="834"/>
  <c r="D792" i="834"/>
  <c r="E1077" i="834"/>
  <c r="E1372" i="834"/>
  <c r="E1661" i="834"/>
  <c r="D48" i="834"/>
  <c r="D192" i="834"/>
  <c r="D344" i="834"/>
  <c r="D532" i="834"/>
  <c r="D749" i="834"/>
  <c r="E978" i="834"/>
  <c r="E1251" i="834"/>
  <c r="E1582" i="834"/>
  <c r="D107" i="834"/>
  <c r="D221" i="834"/>
  <c r="D313" i="834"/>
  <c r="D454" i="834"/>
  <c r="D493" i="834"/>
  <c r="D533" i="834"/>
  <c r="D620" i="834"/>
  <c r="D664" i="834"/>
  <c r="D708" i="834"/>
  <c r="D752" i="834"/>
  <c r="D798" i="834"/>
  <c r="D842" i="834"/>
  <c r="D889" i="834"/>
  <c r="E1031" i="834"/>
  <c r="E1139" i="834"/>
  <c r="E1193" i="834"/>
  <c r="E1254" i="834"/>
  <c r="E1379" i="834"/>
  <c r="E1445" i="834"/>
  <c r="E1519" i="834"/>
  <c r="E1587" i="834"/>
  <c r="E1666" i="834"/>
  <c r="E1749" i="834"/>
  <c r="E1824" i="834"/>
  <c r="E1925" i="834"/>
  <c r="D704" i="834"/>
  <c r="E931" i="834"/>
  <c r="E1189" i="834"/>
  <c r="E1513" i="834"/>
  <c r="E1913" i="834"/>
  <c r="D104" i="834"/>
  <c r="D251" i="834"/>
  <c r="D416" i="834"/>
  <c r="D617" i="834"/>
  <c r="D839" i="834"/>
  <c r="E1078" i="834"/>
  <c r="E1373" i="834"/>
  <c r="E1740" i="834"/>
  <c r="D23" i="834"/>
  <c r="D193" i="834"/>
  <c r="D382" i="834"/>
  <c r="D577" i="834"/>
  <c r="E1311" i="834"/>
  <c r="D24" i="834"/>
  <c r="D52" i="834"/>
  <c r="D78" i="834"/>
  <c r="D108" i="834"/>
  <c r="D136" i="834"/>
  <c r="D164" i="834"/>
  <c r="D194" i="834"/>
  <c r="D222" i="834"/>
  <c r="D256" i="834"/>
  <c r="D283" i="834"/>
  <c r="D314" i="834"/>
  <c r="D346" i="834"/>
  <c r="D383" i="834"/>
  <c r="D420" i="834"/>
  <c r="D458" i="834"/>
  <c r="D497" i="834"/>
  <c r="D538" i="834"/>
  <c r="D578" i="834"/>
  <c r="D621" i="834"/>
  <c r="D665" i="834"/>
  <c r="D709" i="834"/>
  <c r="D753" i="834"/>
  <c r="D799" i="834"/>
  <c r="D843" i="834"/>
  <c r="D890" i="834"/>
  <c r="E936" i="834"/>
  <c r="E984" i="834"/>
  <c r="E1032" i="834"/>
  <c r="E1083" i="834"/>
  <c r="E1140" i="834"/>
  <c r="E1196" i="834"/>
  <c r="E1256" i="834"/>
  <c r="E1313" i="834"/>
  <c r="E1380" i="834"/>
  <c r="E1449" i="834"/>
  <c r="E1520" i="834"/>
  <c r="E1589" i="834"/>
  <c r="E1667" i="834"/>
  <c r="E1750" i="834"/>
  <c r="E1830" i="834"/>
  <c r="E1927" i="834"/>
  <c r="D838" i="834"/>
  <c r="E1026" i="834"/>
  <c r="E1306" i="834"/>
  <c r="E1737" i="834"/>
  <c r="D134" i="834"/>
  <c r="D281" i="834"/>
  <c r="D453" i="834"/>
  <c r="D661" i="834"/>
  <c r="D885" i="834"/>
  <c r="E1136" i="834"/>
  <c r="E1442" i="834"/>
  <c r="E1821" i="834"/>
  <c r="D77" i="834"/>
  <c r="D282" i="834"/>
  <c r="E1081" i="834"/>
  <c r="D27" i="834"/>
  <c r="D53" i="834"/>
  <c r="D79" i="834"/>
  <c r="D111" i="834"/>
  <c r="D137" i="834"/>
  <c r="D167" i="834"/>
  <c r="D196" i="834"/>
  <c r="D223" i="834"/>
  <c r="D257" i="834"/>
  <c r="D284" i="834"/>
  <c r="D318" i="834"/>
  <c r="D348" i="834"/>
  <c r="D384" i="834"/>
  <c r="D423" i="834"/>
  <c r="D461" i="834"/>
  <c r="D498" i="834"/>
  <c r="D539" i="834"/>
  <c r="D579" i="834"/>
  <c r="D622" i="834"/>
  <c r="D666" i="834"/>
  <c r="D710" i="834"/>
  <c r="D756" i="834"/>
  <c r="D800" i="834"/>
  <c r="D844" i="834"/>
  <c r="D891" i="834"/>
  <c r="E937" i="834"/>
  <c r="E985" i="834"/>
  <c r="E1033" i="834"/>
  <c r="E1086" i="834"/>
  <c r="E1141" i="834"/>
  <c r="E1198" i="834"/>
  <c r="E1257" i="834"/>
  <c r="E1316" i="834"/>
  <c r="E1381" i="834"/>
  <c r="E1451" i="834"/>
  <c r="E1521" i="834"/>
  <c r="E1591" i="834"/>
  <c r="E1668" i="834"/>
  <c r="E1751" i="834"/>
  <c r="E1833" i="834"/>
  <c r="E1930" i="834"/>
  <c r="D748" i="834"/>
  <c r="E977" i="834"/>
  <c r="E1250" i="834"/>
  <c r="E1581" i="834"/>
  <c r="D76" i="834"/>
  <c r="D220" i="834"/>
  <c r="D381" i="834"/>
  <c r="D576" i="834"/>
  <c r="D793" i="834"/>
  <c r="E1027" i="834"/>
  <c r="E1307" i="834"/>
  <c r="E1662" i="834"/>
  <c r="D51" i="834"/>
  <c r="D161" i="834"/>
  <c r="D254" i="834"/>
  <c r="D419" i="834"/>
  <c r="E935" i="834"/>
  <c r="D28" i="834"/>
  <c r="D54" i="834"/>
  <c r="D80" i="834"/>
  <c r="D112" i="834"/>
  <c r="D138" i="834"/>
  <c r="D168" i="834"/>
  <c r="D197" i="834"/>
  <c r="D226" i="834"/>
  <c r="D258" i="834"/>
  <c r="D285" i="834"/>
  <c r="D319" i="834"/>
  <c r="D349" i="834"/>
  <c r="D386" i="834"/>
  <c r="D424" i="834"/>
  <c r="D462" i="834"/>
  <c r="D501" i="834"/>
  <c r="D541" i="834"/>
  <c r="D582" i="834"/>
  <c r="D626" i="834"/>
  <c r="D670" i="834"/>
  <c r="D716" i="834"/>
  <c r="D760" i="834"/>
  <c r="D804" i="834"/>
  <c r="D849" i="834"/>
  <c r="D895" i="834"/>
  <c r="E943" i="834"/>
  <c r="E990" i="834"/>
  <c r="E1037" i="834"/>
  <c r="E1093" i="834"/>
  <c r="E1146" i="834"/>
  <c r="E1205" i="834"/>
  <c r="E1261" i="834"/>
  <c r="E1323" i="834"/>
  <c r="E1387" i="834"/>
  <c r="E1461" i="834"/>
  <c r="E1527" i="834"/>
  <c r="E1601" i="834"/>
  <c r="E1676" i="834"/>
  <c r="E1757" i="834"/>
  <c r="E1843" i="834"/>
  <c r="E1942" i="834"/>
  <c r="D884" i="834"/>
  <c r="E1135" i="834"/>
  <c r="E1441" i="834"/>
  <c r="E1820" i="834"/>
  <c r="D22" i="834"/>
  <c r="D160" i="834"/>
  <c r="D310" i="834"/>
  <c r="D492" i="834"/>
  <c r="D705" i="834"/>
  <c r="E932" i="834"/>
  <c r="E1190" i="834"/>
  <c r="E1514" i="834"/>
  <c r="E1919" i="834"/>
  <c r="D135" i="834"/>
  <c r="D345" i="834"/>
  <c r="E983" i="834"/>
  <c r="D31" i="834"/>
  <c r="D55" i="834"/>
  <c r="D81" i="834"/>
  <c r="D113" i="834"/>
  <c r="D139" i="834"/>
  <c r="D171" i="834"/>
  <c r="D198" i="834"/>
  <c r="D229" i="834"/>
  <c r="D259" i="834"/>
  <c r="D286" i="834"/>
  <c r="D320" i="834"/>
  <c r="D352" i="834"/>
  <c r="D387" i="834"/>
  <c r="D425" i="834"/>
  <c r="D465" i="834"/>
  <c r="D504" i="834"/>
  <c r="D542" i="834"/>
  <c r="D583" i="834"/>
  <c r="D627" i="834"/>
  <c r="D671" i="834"/>
  <c r="D717" i="834"/>
  <c r="D761" i="834"/>
  <c r="D805" i="834"/>
  <c r="D850" i="834"/>
  <c r="E944" i="834"/>
  <c r="E991" i="834"/>
  <c r="E1038" i="834"/>
  <c r="E1094" i="834"/>
  <c r="E1147" i="834"/>
  <c r="E1206" i="834"/>
  <c r="E1262" i="834"/>
  <c r="E1325" i="834"/>
  <c r="E1388" i="834"/>
  <c r="E1462" i="834"/>
  <c r="E1528" i="834"/>
  <c r="E1602" i="834"/>
  <c r="E1682" i="834"/>
  <c r="E1759" i="834"/>
  <c r="E1844" i="834"/>
  <c r="E1946" i="834"/>
  <c r="D908" i="834"/>
  <c r="D888" i="834"/>
  <c r="D868" i="834"/>
  <c r="D848" i="834"/>
  <c r="D919" i="834"/>
  <c r="D898" i="834"/>
  <c r="D877" i="834"/>
  <c r="D856" i="834"/>
  <c r="D835" i="834"/>
  <c r="D815" i="834"/>
  <c r="D795" i="834"/>
  <c r="D775" i="834"/>
  <c r="D755" i="834"/>
  <c r="D735" i="834"/>
  <c r="D715" i="834"/>
  <c r="D695" i="834"/>
  <c r="D675" i="834"/>
  <c r="D655" i="834"/>
  <c r="D635" i="834"/>
  <c r="D615" i="834"/>
  <c r="D595" i="834"/>
  <c r="D575" i="834"/>
  <c r="D555" i="834"/>
  <c r="D535" i="834"/>
  <c r="D515" i="834"/>
  <c r="D495" i="834"/>
  <c r="D475" i="834"/>
  <c r="D455" i="834"/>
  <c r="D435" i="834"/>
  <c r="D415" i="834"/>
  <c r="D395" i="834"/>
  <c r="D375" i="834"/>
  <c r="D355" i="834"/>
  <c r="D335" i="834"/>
  <c r="D315" i="834"/>
  <c r="D295" i="834"/>
  <c r="D275" i="834"/>
  <c r="D255" i="834"/>
  <c r="D235" i="834"/>
  <c r="D215" i="834"/>
  <c r="D195" i="834"/>
  <c r="D918" i="834"/>
  <c r="D897" i="834"/>
  <c r="D876" i="834"/>
  <c r="D855" i="834"/>
  <c r="D834" i="834"/>
  <c r="D814" i="834"/>
  <c r="D794" i="834"/>
  <c r="D774" i="834"/>
  <c r="D754" i="834"/>
  <c r="D734" i="834"/>
  <c r="D714" i="834"/>
  <c r="D694" i="834"/>
  <c r="D674" i="834"/>
  <c r="D654" i="834"/>
  <c r="D634" i="834"/>
  <c r="D614" i="834"/>
  <c r="D594" i="834"/>
  <c r="D574" i="834"/>
  <c r="D554" i="834"/>
  <c r="D534" i="834"/>
  <c r="D514" i="834"/>
  <c r="D494" i="834"/>
  <c r="D911" i="834"/>
  <c r="D887" i="834"/>
  <c r="D864" i="834"/>
  <c r="D841" i="834"/>
  <c r="D819" i="834"/>
  <c r="D797" i="834"/>
  <c r="D773" i="834"/>
  <c r="D751" i="834"/>
  <c r="D729" i="834"/>
  <c r="D707" i="834"/>
  <c r="D685" i="834"/>
  <c r="D663" i="834"/>
  <c r="D641" i="834"/>
  <c r="D619" i="834"/>
  <c r="D597" i="834"/>
  <c r="D573" i="834"/>
  <c r="D551" i="834"/>
  <c r="D529" i="834"/>
  <c r="D507" i="834"/>
  <c r="D485" i="834"/>
  <c r="D464" i="834"/>
  <c r="D443" i="834"/>
  <c r="D422" i="834"/>
  <c r="D401" i="834"/>
  <c r="D380" i="834"/>
  <c r="D359" i="834"/>
  <c r="D338" i="834"/>
  <c r="D317" i="834"/>
  <c r="D296" i="834"/>
  <c r="D274" i="834"/>
  <c r="D253" i="834"/>
  <c r="D232" i="834"/>
  <c r="D211" i="834"/>
  <c r="D190" i="834"/>
  <c r="D170" i="834"/>
  <c r="D150" i="834"/>
  <c r="D130" i="834"/>
  <c r="D110" i="834"/>
  <c r="D90" i="834"/>
  <c r="D70" i="834"/>
  <c r="D50" i="834"/>
  <c r="D30" i="834"/>
  <c r="D10" i="834"/>
  <c r="D89" i="834"/>
  <c r="D49" i="834"/>
  <c r="D9" i="834"/>
  <c r="D910" i="834"/>
  <c r="D886" i="834"/>
  <c r="D863" i="834"/>
  <c r="D840" i="834"/>
  <c r="D818" i="834"/>
  <c r="D796" i="834"/>
  <c r="D772" i="834"/>
  <c r="D750" i="834"/>
  <c r="D728" i="834"/>
  <c r="D706" i="834"/>
  <c r="D684" i="834"/>
  <c r="D662" i="834"/>
  <c r="D640" i="834"/>
  <c r="D618" i="834"/>
  <c r="D596" i="834"/>
  <c r="D572" i="834"/>
  <c r="D550" i="834"/>
  <c r="D528" i="834"/>
  <c r="D506" i="834"/>
  <c r="D484" i="834"/>
  <c r="D463" i="834"/>
  <c r="D442" i="834"/>
  <c r="D421" i="834"/>
  <c r="D400" i="834"/>
  <c r="D379" i="834"/>
  <c r="D358" i="834"/>
  <c r="D337" i="834"/>
  <c r="D316" i="834"/>
  <c r="D294" i="834"/>
  <c r="D273" i="834"/>
  <c r="D252" i="834"/>
  <c r="D231" i="834"/>
  <c r="D210" i="834"/>
  <c r="D189" i="834"/>
  <c r="D169" i="834"/>
  <c r="D149" i="834"/>
  <c r="D129" i="834"/>
  <c r="D109" i="834"/>
  <c r="D69" i="834"/>
  <c r="D29" i="834"/>
  <c r="D906" i="834"/>
  <c r="D883" i="834"/>
  <c r="D860" i="834"/>
  <c r="D837" i="834"/>
  <c r="D813" i="834"/>
  <c r="D791" i="834"/>
  <c r="D769" i="834"/>
  <c r="D747" i="834"/>
  <c r="D725" i="834"/>
  <c r="D703" i="834"/>
  <c r="D681" i="834"/>
  <c r="D659" i="834"/>
  <c r="D637" i="834"/>
  <c r="D613" i="834"/>
  <c r="D591" i="834"/>
  <c r="D569" i="834"/>
  <c r="D547" i="834"/>
  <c r="D525" i="834"/>
  <c r="D503" i="834"/>
  <c r="D481" i="834"/>
  <c r="D460" i="834"/>
  <c r="D439" i="834"/>
  <c r="D418" i="834"/>
  <c r="D397" i="834"/>
  <c r="D376" i="834"/>
  <c r="D354" i="834"/>
  <c r="D333" i="834"/>
  <c r="D312" i="834"/>
  <c r="D291" i="834"/>
  <c r="D270" i="834"/>
  <c r="D249" i="834"/>
  <c r="D228" i="834"/>
  <c r="D207" i="834"/>
  <c r="D186" i="834"/>
  <c r="D166" i="834"/>
  <c r="D146" i="834"/>
  <c r="D126" i="834"/>
  <c r="D106" i="834"/>
  <c r="D86" i="834"/>
  <c r="D66" i="834"/>
  <c r="D46" i="834"/>
  <c r="D26" i="834"/>
  <c r="D459" i="834"/>
  <c r="D332" i="834"/>
  <c r="D269" i="834"/>
  <c r="D227" i="834"/>
  <c r="D185" i="834"/>
  <c r="D145" i="834"/>
  <c r="D105" i="834"/>
  <c r="D65" i="834"/>
  <c r="D25" i="834"/>
  <c r="D905" i="834"/>
  <c r="D882" i="834"/>
  <c r="D859" i="834"/>
  <c r="D836" i="834"/>
  <c r="D812" i="834"/>
  <c r="D790" i="834"/>
  <c r="D768" i="834"/>
  <c r="D746" i="834"/>
  <c r="D724" i="834"/>
  <c r="D702" i="834"/>
  <c r="D680" i="834"/>
  <c r="D658" i="834"/>
  <c r="D636" i="834"/>
  <c r="D612" i="834"/>
  <c r="D590" i="834"/>
  <c r="D568" i="834"/>
  <c r="D546" i="834"/>
  <c r="D524" i="834"/>
  <c r="D502" i="834"/>
  <c r="D480" i="834"/>
  <c r="D438" i="834"/>
  <c r="D417" i="834"/>
  <c r="D396" i="834"/>
  <c r="D374" i="834"/>
  <c r="D353" i="834"/>
  <c r="D311" i="834"/>
  <c r="D290" i="834"/>
  <c r="D248" i="834"/>
  <c r="D206" i="834"/>
  <c r="D165" i="834"/>
  <c r="D125" i="834"/>
  <c r="D85" i="834"/>
  <c r="D45" i="834"/>
  <c r="D903" i="834"/>
  <c r="D880" i="834"/>
  <c r="D857" i="834"/>
  <c r="D832" i="834"/>
  <c r="D810" i="834"/>
  <c r="D788" i="834"/>
  <c r="D766" i="834"/>
  <c r="D744" i="834"/>
  <c r="D722" i="834"/>
  <c r="D700" i="834"/>
  <c r="D678" i="834"/>
  <c r="D656" i="834"/>
  <c r="D632" i="834"/>
  <c r="D610" i="834"/>
  <c r="D588" i="834"/>
  <c r="D566" i="834"/>
  <c r="D544" i="834"/>
  <c r="D522" i="834"/>
  <c r="D500" i="834"/>
  <c r="D478" i="834"/>
  <c r="D457" i="834"/>
  <c r="D436" i="834"/>
  <c r="D414" i="834"/>
  <c r="D393" i="834"/>
  <c r="D372" i="834"/>
  <c r="D351" i="834"/>
  <c r="D330" i="834"/>
  <c r="D309" i="834"/>
  <c r="D288" i="834"/>
  <c r="D267" i="834"/>
  <c r="D246" i="834"/>
  <c r="D225" i="834"/>
  <c r="D204" i="834"/>
  <c r="D183" i="834"/>
  <c r="D163" i="834"/>
  <c r="D143" i="834"/>
  <c r="D123" i="834"/>
  <c r="D103" i="834"/>
  <c r="D83" i="834"/>
  <c r="D63" i="834"/>
  <c r="D902" i="834"/>
  <c r="D879" i="834"/>
  <c r="D854" i="834"/>
  <c r="D831" i="834"/>
  <c r="D809" i="834"/>
  <c r="D787" i="834"/>
  <c r="D765" i="834"/>
  <c r="D743" i="834"/>
  <c r="D721" i="834"/>
  <c r="D699" i="834"/>
  <c r="D677" i="834"/>
  <c r="D653" i="834"/>
  <c r="D631" i="834"/>
  <c r="D609" i="834"/>
  <c r="D587" i="834"/>
  <c r="D565" i="834"/>
  <c r="D543" i="834"/>
  <c r="D521" i="834"/>
  <c r="D499" i="834"/>
  <c r="D477" i="834"/>
  <c r="D456" i="834"/>
  <c r="D434" i="834"/>
  <c r="D413" i="834"/>
  <c r="D392" i="834"/>
  <c r="D371" i="834"/>
  <c r="D350" i="834"/>
  <c r="D329" i="834"/>
  <c r="D308" i="834"/>
  <c r="D287" i="834"/>
  <c r="D266" i="834"/>
  <c r="D245" i="834"/>
  <c r="D224" i="834"/>
  <c r="D203" i="834"/>
  <c r="D182" i="834"/>
  <c r="D162" i="834"/>
  <c r="D142" i="834"/>
  <c r="D122" i="834"/>
  <c r="D102" i="834"/>
  <c r="D82" i="834"/>
  <c r="D62" i="834"/>
  <c r="D922" i="834"/>
  <c r="D899" i="834"/>
  <c r="D874" i="834"/>
  <c r="D851" i="834"/>
  <c r="D828" i="834"/>
  <c r="D806" i="834"/>
  <c r="D784" i="834"/>
  <c r="D762" i="834"/>
  <c r="D740" i="834"/>
  <c r="D718" i="834"/>
  <c r="D696" i="834"/>
  <c r="D672" i="834"/>
  <c r="D650" i="834"/>
  <c r="D628" i="834"/>
  <c r="D606" i="834"/>
  <c r="D584" i="834"/>
  <c r="D562" i="834"/>
  <c r="D540" i="834"/>
  <c r="D518" i="834"/>
  <c r="D496" i="834"/>
  <c r="D473" i="834"/>
  <c r="D452" i="834"/>
  <c r="D431" i="834"/>
  <c r="D410" i="834"/>
  <c r="D389" i="834"/>
  <c r="D368" i="834"/>
  <c r="D347" i="834"/>
  <c r="D326" i="834"/>
  <c r="D917" i="834"/>
  <c r="D894" i="834"/>
  <c r="D871" i="834"/>
  <c r="D847" i="834"/>
  <c r="D825" i="834"/>
  <c r="D803" i="834"/>
  <c r="D781" i="834"/>
  <c r="D759" i="834"/>
  <c r="D737" i="834"/>
  <c r="D713" i="834"/>
  <c r="D691" i="834"/>
  <c r="D669" i="834"/>
  <c r="D647" i="834"/>
  <c r="D625" i="834"/>
  <c r="D603" i="834"/>
  <c r="D581" i="834"/>
  <c r="D559" i="834"/>
  <c r="D537" i="834"/>
  <c r="D513" i="834"/>
  <c r="D491" i="834"/>
  <c r="D470" i="834"/>
  <c r="D449" i="834"/>
  <c r="D428" i="834"/>
  <c r="D407" i="834"/>
  <c r="D916" i="834"/>
  <c r="D893" i="834"/>
  <c r="D870" i="834"/>
  <c r="D846" i="834"/>
  <c r="D824" i="834"/>
  <c r="D802" i="834"/>
  <c r="D780" i="834"/>
  <c r="D758" i="834"/>
  <c r="D736" i="834"/>
  <c r="D712" i="834"/>
  <c r="D690" i="834"/>
  <c r="D668" i="834"/>
  <c r="D646" i="834"/>
  <c r="D624" i="834"/>
  <c r="D602" i="834"/>
  <c r="D580" i="834"/>
  <c r="D558" i="834"/>
  <c r="D536" i="834"/>
  <c r="D512" i="834"/>
  <c r="D490" i="834"/>
  <c r="D469" i="834"/>
  <c r="D448" i="834"/>
  <c r="D427" i="834"/>
  <c r="D406" i="834"/>
  <c r="D385" i="834"/>
  <c r="D364" i="834"/>
  <c r="D343" i="834"/>
  <c r="D915" i="834"/>
  <c r="D892" i="834"/>
  <c r="D869" i="834"/>
  <c r="D845" i="834"/>
  <c r="D823" i="834"/>
  <c r="D801" i="834"/>
  <c r="D779" i="834"/>
  <c r="D757" i="834"/>
  <c r="D733" i="834"/>
  <c r="D711" i="834"/>
  <c r="D689" i="834"/>
  <c r="D667" i="834"/>
  <c r="D645" i="834"/>
  <c r="D623" i="834"/>
  <c r="D601" i="834"/>
  <c r="D34" i="834"/>
  <c r="D88" i="834"/>
  <c r="D116" i="834"/>
  <c r="D144" i="834"/>
  <c r="D201" i="834"/>
  <c r="D234" i="834"/>
  <c r="D262" i="834"/>
  <c r="D293" i="834"/>
  <c r="D323" i="834"/>
  <c r="D360" i="834"/>
  <c r="D391" i="834"/>
  <c r="D430" i="834"/>
  <c r="D468" i="834"/>
  <c r="D509" i="834"/>
  <c r="D549" i="834"/>
  <c r="D589" i="834"/>
  <c r="D633" i="834"/>
  <c r="D679" i="834"/>
  <c r="D723" i="834"/>
  <c r="D767" i="834"/>
  <c r="D811" i="834"/>
  <c r="D858" i="834"/>
  <c r="D904" i="834"/>
  <c r="E951" i="834"/>
  <c r="E997" i="834"/>
  <c r="E1047" i="834"/>
  <c r="E1100" i="834"/>
  <c r="E1158" i="834"/>
  <c r="E1213" i="834"/>
  <c r="E1274" i="834"/>
  <c r="E1332" i="834"/>
  <c r="E1402" i="834"/>
  <c r="E1470" i="834"/>
  <c r="E1542" i="834"/>
  <c r="E1610" i="834"/>
  <c r="E1693" i="834"/>
  <c r="E1772" i="834"/>
  <c r="E1857" i="834"/>
  <c r="E1960" i="834"/>
  <c r="D32" i="834"/>
  <c r="D56" i="834"/>
  <c r="D84" i="834"/>
  <c r="D114" i="834"/>
  <c r="D140" i="834"/>
  <c r="D172" i="834"/>
  <c r="D199" i="834"/>
  <c r="D230" i="834"/>
  <c r="D260" i="834"/>
  <c r="D289" i="834"/>
  <c r="D321" i="834"/>
  <c r="D356" i="834"/>
  <c r="D388" i="834"/>
  <c r="D426" i="834"/>
  <c r="D466" i="834"/>
  <c r="D505" i="834"/>
  <c r="D545" i="834"/>
  <c r="D585" i="834"/>
  <c r="D629" i="834"/>
  <c r="D673" i="834"/>
  <c r="D719" i="834"/>
  <c r="D763" i="834"/>
  <c r="D807" i="834"/>
  <c r="D852" i="834"/>
  <c r="D900" i="834"/>
  <c r="E946" i="834"/>
  <c r="E993" i="834"/>
  <c r="E1040" i="834"/>
  <c r="E1096" i="834"/>
  <c r="E1151" i="834"/>
  <c r="E1209" i="834"/>
  <c r="E1266" i="834"/>
  <c r="E1327" i="834"/>
  <c r="E1392" i="834"/>
  <c r="E1464" i="834"/>
  <c r="E1533" i="834"/>
  <c r="E1604" i="834"/>
  <c r="E1687" i="834"/>
  <c r="E1761" i="834"/>
  <c r="E1851" i="834"/>
  <c r="E1948" i="834"/>
  <c r="D33" i="834"/>
  <c r="D57" i="834"/>
  <c r="D87" i="834"/>
  <c r="D115" i="834"/>
  <c r="D141" i="834"/>
  <c r="D173" i="834"/>
  <c r="D200" i="834"/>
  <c r="D233" i="834"/>
  <c r="D261" i="834"/>
  <c r="D292" i="834"/>
  <c r="D322" i="834"/>
  <c r="D357" i="834"/>
  <c r="D390" i="834"/>
  <c r="D429" i="834"/>
  <c r="D467" i="834"/>
  <c r="D508" i="834"/>
  <c r="D548" i="834"/>
  <c r="D586" i="834"/>
  <c r="D630" i="834"/>
  <c r="D676" i="834"/>
  <c r="D720" i="834"/>
  <c r="D764" i="834"/>
  <c r="D808" i="834"/>
  <c r="D853" i="834"/>
  <c r="D901" i="834"/>
  <c r="E947" i="834"/>
  <c r="E994" i="834"/>
  <c r="E1042" i="834"/>
  <c r="E1097" i="834"/>
  <c r="E1153" i="834"/>
  <c r="E1210" i="834"/>
  <c r="E1269" i="834"/>
  <c r="E1329" i="834"/>
  <c r="E1394" i="834"/>
  <c r="E1465" i="834"/>
  <c r="E1535" i="834"/>
  <c r="E1605" i="834"/>
  <c r="E1688" i="834"/>
  <c r="E1765" i="834"/>
  <c r="E1852" i="834"/>
  <c r="E1949" i="834"/>
  <c r="D58" i="834"/>
  <c r="D174" i="834"/>
  <c r="D11" i="834"/>
  <c r="D35" i="834"/>
  <c r="D59" i="834"/>
  <c r="D91" i="834"/>
  <c r="D117" i="834"/>
  <c r="D147" i="834"/>
  <c r="D175" i="834"/>
  <c r="D202" i="834"/>
  <c r="D236" i="834"/>
  <c r="D263" i="834"/>
  <c r="D297" i="834"/>
  <c r="D324" i="834"/>
  <c r="D361" i="834"/>
  <c r="D394" i="834"/>
  <c r="D432" i="834"/>
  <c r="D471" i="834"/>
  <c r="D510" i="834"/>
  <c r="D552" i="834"/>
  <c r="D592" i="834"/>
  <c r="D638" i="834"/>
  <c r="D682" i="834"/>
  <c r="D726" i="834"/>
  <c r="D770" i="834"/>
  <c r="D816" i="834"/>
  <c r="D861" i="834"/>
  <c r="D907" i="834"/>
  <c r="E954" i="834"/>
  <c r="E1000" i="834"/>
  <c r="E1051" i="834"/>
  <c r="E1103" i="834"/>
  <c r="E1161" i="834"/>
  <c r="E1217" i="834"/>
  <c r="E1278" i="834"/>
  <c r="E1336" i="834"/>
  <c r="E1407" i="834"/>
  <c r="E1474" i="834"/>
  <c r="E1547" i="834"/>
  <c r="E1619" i="834"/>
  <c r="E1696" i="834"/>
  <c r="E1780" i="834"/>
  <c r="E1866" i="834"/>
  <c r="E1970" i="834"/>
  <c r="F2051" i="834"/>
  <c r="F2117" i="834"/>
  <c r="F2185" i="834"/>
  <c r="F2270" i="834"/>
  <c r="F2350" i="834"/>
  <c r="F2444" i="834"/>
  <c r="F2535" i="834"/>
  <c r="F2628" i="834"/>
  <c r="F2716" i="834"/>
  <c r="F2802" i="834"/>
  <c r="F2905" i="834"/>
  <c r="F3020" i="834"/>
  <c r="F2056" i="834"/>
  <c r="F2119" i="834"/>
  <c r="F2198" i="834"/>
  <c r="F2273" i="834"/>
  <c r="F2353" i="834"/>
  <c r="F2445" i="834"/>
  <c r="F2541" i="834"/>
  <c r="F2631" i="834"/>
  <c r="F2718" i="834"/>
  <c r="F2814" i="834"/>
  <c r="F2909" i="834"/>
  <c r="F3024" i="834"/>
  <c r="F2057" i="834"/>
  <c r="F2122" i="834"/>
  <c r="F2199" i="834"/>
  <c r="F2278" i="834"/>
  <c r="F2361" i="834"/>
  <c r="F2452" i="834"/>
  <c r="F2542" i="834"/>
  <c r="F2634" i="834"/>
  <c r="F2729" i="834"/>
  <c r="F2816" i="834"/>
  <c r="F2910" i="834"/>
  <c r="F3032" i="834"/>
  <c r="F2067" i="834"/>
  <c r="F2136" i="834"/>
  <c r="F2206" i="834"/>
  <c r="F2294" i="834"/>
  <c r="F2378" i="834"/>
  <c r="F2468" i="834"/>
  <c r="F2552" i="834"/>
  <c r="F2648" i="834"/>
  <c r="F2741" i="834"/>
  <c r="F2834" i="834"/>
  <c r="F2933" i="834"/>
  <c r="F3054" i="834"/>
  <c r="F2071" i="834"/>
  <c r="F2143" i="834"/>
  <c r="F2220" i="834"/>
  <c r="F2304" i="834"/>
  <c r="F2393" i="834"/>
  <c r="F2478" i="834"/>
  <c r="F2571" i="834"/>
  <c r="F2663" i="834"/>
  <c r="F2750" i="834"/>
  <c r="F2851" i="834"/>
  <c r="F2944" i="834"/>
  <c r="F3062" i="834"/>
  <c r="F2081" i="834"/>
  <c r="F2151" i="834"/>
  <c r="F2224" i="834"/>
  <c r="F2305" i="834"/>
  <c r="F2394" i="834"/>
  <c r="F2483" i="834"/>
  <c r="F2577" i="834"/>
  <c r="F2668" i="834"/>
  <c r="F2751" i="834"/>
  <c r="F2852" i="834"/>
  <c r="F2960" i="834"/>
  <c r="F3099" i="834"/>
  <c r="F3079" i="834"/>
  <c r="F3059" i="834"/>
  <c r="F3039" i="834"/>
  <c r="F3019" i="834"/>
  <c r="F2999" i="834"/>
  <c r="F2979" i="834"/>
  <c r="F2959" i="834"/>
  <c r="F3094" i="834"/>
  <c r="F3073" i="834"/>
  <c r="F3052" i="834"/>
  <c r="F3031" i="834"/>
  <c r="F3010" i="834"/>
  <c r="F2989" i="834"/>
  <c r="F2968" i="834"/>
  <c r="F2947" i="834"/>
  <c r="F2927" i="834"/>
  <c r="F2907" i="834"/>
  <c r="F2887" i="834"/>
  <c r="F2867" i="834"/>
  <c r="F2847" i="834"/>
  <c r="F2827" i="834"/>
  <c r="F2807" i="834"/>
  <c r="F2787" i="834"/>
  <c r="F2767" i="834"/>
  <c r="F2747" i="834"/>
  <c r="F2727" i="834"/>
  <c r="F2707" i="834"/>
  <c r="F2687" i="834"/>
  <c r="F2667" i="834"/>
  <c r="F2647" i="834"/>
  <c r="F2627" i="834"/>
  <c r="F2607" i="834"/>
  <c r="F2587" i="834"/>
  <c r="F2567" i="834"/>
  <c r="F2547" i="834"/>
  <c r="F2527" i="834"/>
  <c r="F2507" i="834"/>
  <c r="F2487" i="834"/>
  <c r="F2467" i="834"/>
  <c r="F2447" i="834"/>
  <c r="F2427" i="834"/>
  <c r="F2407" i="834"/>
  <c r="F2387" i="834"/>
  <c r="F2367" i="834"/>
  <c r="F2347" i="834"/>
  <c r="F2327" i="834"/>
  <c r="F2307" i="834"/>
  <c r="F2287" i="834"/>
  <c r="F2267" i="834"/>
  <c r="F2247" i="834"/>
  <c r="F2227" i="834"/>
  <c r="F2207" i="834"/>
  <c r="F2187" i="834"/>
  <c r="F2167" i="834"/>
  <c r="F2147" i="834"/>
  <c r="F3111" i="834"/>
  <c r="F3090" i="834"/>
  <c r="F3069" i="834"/>
  <c r="F3048" i="834"/>
  <c r="F3027" i="834"/>
  <c r="F3006" i="834"/>
  <c r="F2985" i="834"/>
  <c r="F2964" i="834"/>
  <c r="F2943" i="834"/>
  <c r="F2923" i="834"/>
  <c r="F2903" i="834"/>
  <c r="F3104" i="834"/>
  <c r="F3081" i="834"/>
  <c r="F3057" i="834"/>
  <c r="F3034" i="834"/>
  <c r="F3011" i="834"/>
  <c r="F2987" i="834"/>
  <c r="F2963" i="834"/>
  <c r="F2940" i="834"/>
  <c r="F2918" i="834"/>
  <c r="F2896" i="834"/>
  <c r="F2875" i="834"/>
  <c r="F2854" i="834"/>
  <c r="F2833" i="834"/>
  <c r="F2812" i="834"/>
  <c r="F2791" i="834"/>
  <c r="F2770" i="834"/>
  <c r="F2749" i="834"/>
  <c r="F2728" i="834"/>
  <c r="F2706" i="834"/>
  <c r="F2685" i="834"/>
  <c r="F2664" i="834"/>
  <c r="F2643" i="834"/>
  <c r="F2622" i="834"/>
  <c r="F2601" i="834"/>
  <c r="F2580" i="834"/>
  <c r="F2559" i="834"/>
  <c r="F2538" i="834"/>
  <c r="F2517" i="834"/>
  <c r="F2496" i="834"/>
  <c r="F2475" i="834"/>
  <c r="F2454" i="834"/>
  <c r="F2433" i="834"/>
  <c r="F2412" i="834"/>
  <c r="F2391" i="834"/>
  <c r="F2370" i="834"/>
  <c r="F2349" i="834"/>
  <c r="F2328" i="834"/>
  <c r="F2306" i="834"/>
  <c r="F2285" i="834"/>
  <c r="F2264" i="834"/>
  <c r="F2243" i="834"/>
  <c r="F2222" i="834"/>
  <c r="F2201" i="834"/>
  <c r="F2180" i="834"/>
  <c r="F2159" i="834"/>
  <c r="F2138" i="834"/>
  <c r="F2118" i="834"/>
  <c r="F2098" i="834"/>
  <c r="F2078" i="834"/>
  <c r="F2058" i="834"/>
  <c r="F2038" i="834"/>
  <c r="F3100" i="834"/>
  <c r="F3076" i="834"/>
  <c r="F3053" i="834"/>
  <c r="F3029" i="834"/>
  <c r="F3005" i="834"/>
  <c r="F2982" i="834"/>
  <c r="F2958" i="834"/>
  <c r="F2936" i="834"/>
  <c r="F2914" i="834"/>
  <c r="F2892" i="834"/>
  <c r="F2871" i="834"/>
  <c r="F2850" i="834"/>
  <c r="F2829" i="834"/>
  <c r="F2808" i="834"/>
  <c r="F2786" i="834"/>
  <c r="F2765" i="834"/>
  <c r="F2744" i="834"/>
  <c r="F2723" i="834"/>
  <c r="F2702" i="834"/>
  <c r="F2681" i="834"/>
  <c r="F2660" i="834"/>
  <c r="F2639" i="834"/>
  <c r="F2618" i="834"/>
  <c r="F2597" i="834"/>
  <c r="F2576" i="834"/>
  <c r="F2555" i="834"/>
  <c r="F2534" i="834"/>
  <c r="F2513" i="834"/>
  <c r="F2492" i="834"/>
  <c r="F2471" i="834"/>
  <c r="F2450" i="834"/>
  <c r="F2429" i="834"/>
  <c r="F2408" i="834"/>
  <c r="F2386" i="834"/>
  <c r="F2365" i="834"/>
  <c r="F2344" i="834"/>
  <c r="F2323" i="834"/>
  <c r="F2302" i="834"/>
  <c r="F2281" i="834"/>
  <c r="F2260" i="834"/>
  <c r="F2239" i="834"/>
  <c r="F2218" i="834"/>
  <c r="F2197" i="834"/>
  <c r="F2176" i="834"/>
  <c r="F2155" i="834"/>
  <c r="F2134" i="834"/>
  <c r="F2114" i="834"/>
  <c r="F2094" i="834"/>
  <c r="F2074" i="834"/>
  <c r="F2054" i="834"/>
  <c r="F2034" i="834"/>
  <c r="F3098" i="834"/>
  <c r="F3075" i="834"/>
  <c r="F3051" i="834"/>
  <c r="F3028" i="834"/>
  <c r="F3004" i="834"/>
  <c r="F2981" i="834"/>
  <c r="F2957" i="834"/>
  <c r="F2935" i="834"/>
  <c r="F2913" i="834"/>
  <c r="F2891" i="834"/>
  <c r="F2870" i="834"/>
  <c r="F2849" i="834"/>
  <c r="F2828" i="834"/>
  <c r="F2806" i="834"/>
  <c r="F2785" i="834"/>
  <c r="F2764" i="834"/>
  <c r="F2743" i="834"/>
  <c r="F2722" i="834"/>
  <c r="F2701" i="834"/>
  <c r="F2680" i="834"/>
  <c r="F2659" i="834"/>
  <c r="F2638" i="834"/>
  <c r="F2617" i="834"/>
  <c r="F2596" i="834"/>
  <c r="F2575" i="834"/>
  <c r="F2554" i="834"/>
  <c r="F2533" i="834"/>
  <c r="F2512" i="834"/>
  <c r="F2491" i="834"/>
  <c r="F2470" i="834"/>
  <c r="F2449" i="834"/>
  <c r="F2428" i="834"/>
  <c r="F2406" i="834"/>
  <c r="F2385" i="834"/>
  <c r="F2364" i="834"/>
  <c r="F2343" i="834"/>
  <c r="F2322" i="834"/>
  <c r="F2301" i="834"/>
  <c r="F2280" i="834"/>
  <c r="F2259" i="834"/>
  <c r="F2238" i="834"/>
  <c r="F2217" i="834"/>
  <c r="F2196" i="834"/>
  <c r="F2175" i="834"/>
  <c r="F2154" i="834"/>
  <c r="F2133" i="834"/>
  <c r="F2113" i="834"/>
  <c r="F2093" i="834"/>
  <c r="F2073" i="834"/>
  <c r="F2053" i="834"/>
  <c r="F2033" i="834"/>
  <c r="F3097" i="834"/>
  <c r="F3074" i="834"/>
  <c r="F3050" i="834"/>
  <c r="F3026" i="834"/>
  <c r="F3003" i="834"/>
  <c r="F2980" i="834"/>
  <c r="F2956" i="834"/>
  <c r="F2934" i="834"/>
  <c r="F2912" i="834"/>
  <c r="F2890" i="834"/>
  <c r="F2869" i="834"/>
  <c r="F2848" i="834"/>
  <c r="F2826" i="834"/>
  <c r="F2805" i="834"/>
  <c r="F2784" i="834"/>
  <c r="F2763" i="834"/>
  <c r="F2742" i="834"/>
  <c r="F2721" i="834"/>
  <c r="F2700" i="834"/>
  <c r="F2679" i="834"/>
  <c r="F2658" i="834"/>
  <c r="F2637" i="834"/>
  <c r="F2616" i="834"/>
  <c r="F2595" i="834"/>
  <c r="F2574" i="834"/>
  <c r="F2553" i="834"/>
  <c r="F2532" i="834"/>
  <c r="F2511" i="834"/>
  <c r="F2490" i="834"/>
  <c r="F2469" i="834"/>
  <c r="F2448" i="834"/>
  <c r="F2426" i="834"/>
  <c r="F2405" i="834"/>
  <c r="F2384" i="834"/>
  <c r="F2363" i="834"/>
  <c r="F2342" i="834"/>
  <c r="F2321" i="834"/>
  <c r="F2300" i="834"/>
  <c r="F2279" i="834"/>
  <c r="F2258" i="834"/>
  <c r="F2237" i="834"/>
  <c r="F2216" i="834"/>
  <c r="F2195" i="834"/>
  <c r="F2174" i="834"/>
  <c r="F2153" i="834"/>
  <c r="F2132" i="834"/>
  <c r="F2112" i="834"/>
  <c r="F2092" i="834"/>
  <c r="F2072" i="834"/>
  <c r="F2052" i="834"/>
  <c r="F2032" i="834"/>
  <c r="F3092" i="834"/>
  <c r="F3068" i="834"/>
  <c r="F3045" i="834"/>
  <c r="F3022" i="834"/>
  <c r="F2998" i="834"/>
  <c r="F2975" i="834"/>
  <c r="F2952" i="834"/>
  <c r="F2930" i="834"/>
  <c r="F2908" i="834"/>
  <c r="F2885" i="834"/>
  <c r="F2864" i="834"/>
  <c r="F2843" i="834"/>
  <c r="F2822" i="834"/>
  <c r="F2801" i="834"/>
  <c r="F2780" i="834"/>
  <c r="F2759" i="834"/>
  <c r="F2738" i="834"/>
  <c r="F2717" i="834"/>
  <c r="F2696" i="834"/>
  <c r="F2675" i="834"/>
  <c r="F2654" i="834"/>
  <c r="F2633" i="834"/>
  <c r="F2612" i="834"/>
  <c r="F2591" i="834"/>
  <c r="F2570" i="834"/>
  <c r="F2549" i="834"/>
  <c r="F2528" i="834"/>
  <c r="F2506" i="834"/>
  <c r="F2485" i="834"/>
  <c r="F2464" i="834"/>
  <c r="F2443" i="834"/>
  <c r="F2422" i="834"/>
  <c r="F2401" i="834"/>
  <c r="F2380" i="834"/>
  <c r="F2359" i="834"/>
  <c r="F2338" i="834"/>
  <c r="F2317" i="834"/>
  <c r="F2296" i="834"/>
  <c r="F2275" i="834"/>
  <c r="F2254" i="834"/>
  <c r="F2233" i="834"/>
  <c r="F2212" i="834"/>
  <c r="F2191" i="834"/>
  <c r="F2170" i="834"/>
  <c r="F2149" i="834"/>
  <c r="F2128" i="834"/>
  <c r="F2108" i="834"/>
  <c r="F2088" i="834"/>
  <c r="F2068" i="834"/>
  <c r="F2048" i="834"/>
  <c r="F2028" i="834"/>
  <c r="F3114" i="834"/>
  <c r="F3091" i="834"/>
  <c r="F3067" i="834"/>
  <c r="F3044" i="834"/>
  <c r="F3021" i="834"/>
  <c r="F2997" i="834"/>
  <c r="F2974" i="834"/>
  <c r="F2951" i="834"/>
  <c r="F2929" i="834"/>
  <c r="F2906" i="834"/>
  <c r="F2884" i="834"/>
  <c r="F2863" i="834"/>
  <c r="F2842" i="834"/>
  <c r="F2821" i="834"/>
  <c r="F2800" i="834"/>
  <c r="F3112" i="834"/>
  <c r="F3088" i="834"/>
  <c r="F3065" i="834"/>
  <c r="F3042" i="834"/>
  <c r="F3018" i="834"/>
  <c r="F2995" i="834"/>
  <c r="F2972" i="834"/>
  <c r="F2949" i="834"/>
  <c r="F2926" i="834"/>
  <c r="F2904" i="834"/>
  <c r="F2882" i="834"/>
  <c r="F2861" i="834"/>
  <c r="F2840" i="834"/>
  <c r="F2819" i="834"/>
  <c r="F2798" i="834"/>
  <c r="F2777" i="834"/>
  <c r="F2756" i="834"/>
  <c r="F2735" i="834"/>
  <c r="F2714" i="834"/>
  <c r="F2693" i="834"/>
  <c r="F2672" i="834"/>
  <c r="F2651" i="834"/>
  <c r="F2630" i="834"/>
  <c r="F2609" i="834"/>
  <c r="F2588" i="834"/>
  <c r="F2566" i="834"/>
  <c r="F2545" i="834"/>
  <c r="F2524" i="834"/>
  <c r="F2503" i="834"/>
  <c r="F2482" i="834"/>
  <c r="F2461" i="834"/>
  <c r="F2440" i="834"/>
  <c r="F2419" i="834"/>
  <c r="F2398" i="834"/>
  <c r="F2377" i="834"/>
  <c r="F2356" i="834"/>
  <c r="F2335" i="834"/>
  <c r="F2314" i="834"/>
  <c r="F2293" i="834"/>
  <c r="F2272" i="834"/>
  <c r="F2251" i="834"/>
  <c r="F2230" i="834"/>
  <c r="F2209" i="834"/>
  <c r="F2188" i="834"/>
  <c r="F2166" i="834"/>
  <c r="F2145" i="834"/>
  <c r="F2125" i="834"/>
  <c r="F2105" i="834"/>
  <c r="F2085" i="834"/>
  <c r="F2065" i="834"/>
  <c r="F2045" i="834"/>
  <c r="F2025" i="834"/>
  <c r="F3110" i="834"/>
  <c r="F3087" i="834"/>
  <c r="F3064" i="834"/>
  <c r="F3041" i="834"/>
  <c r="F3017" i="834"/>
  <c r="F2994" i="834"/>
  <c r="F2971" i="834"/>
  <c r="F2948" i="834"/>
  <c r="F2925" i="834"/>
  <c r="F2902" i="834"/>
  <c r="F2881" i="834"/>
  <c r="F2860" i="834"/>
  <c r="F2839" i="834"/>
  <c r="F2818" i="834"/>
  <c r="F2797" i="834"/>
  <c r="F2776" i="834"/>
  <c r="F2755" i="834"/>
  <c r="F2734" i="834"/>
  <c r="F2713" i="834"/>
  <c r="F2692" i="834"/>
  <c r="F2671" i="834"/>
  <c r="F2650" i="834"/>
  <c r="F2629" i="834"/>
  <c r="F2608" i="834"/>
  <c r="F2586" i="834"/>
  <c r="F2565" i="834"/>
  <c r="F2544" i="834"/>
  <c r="F2523" i="834"/>
  <c r="F2502" i="834"/>
  <c r="F2481" i="834"/>
  <c r="F2460" i="834"/>
  <c r="F2439" i="834"/>
  <c r="F2418" i="834"/>
  <c r="F2397" i="834"/>
  <c r="F2376" i="834"/>
  <c r="F2355" i="834"/>
  <c r="F2334" i="834"/>
  <c r="F2313" i="834"/>
  <c r="F2292" i="834"/>
  <c r="F2271" i="834"/>
  <c r="F2250" i="834"/>
  <c r="F2229" i="834"/>
  <c r="F2208" i="834"/>
  <c r="F2186" i="834"/>
  <c r="F2165" i="834"/>
  <c r="F2144" i="834"/>
  <c r="F2124" i="834"/>
  <c r="F2104" i="834"/>
  <c r="F2084" i="834"/>
  <c r="F2064" i="834"/>
  <c r="F2044" i="834"/>
  <c r="F2024" i="834"/>
  <c r="F3093" i="834"/>
  <c r="F3055" i="834"/>
  <c r="F3014" i="834"/>
  <c r="F2976" i="834"/>
  <c r="F2938" i="834"/>
  <c r="F2899" i="834"/>
  <c r="F2865" i="834"/>
  <c r="F2831" i="834"/>
  <c r="F2794" i="834"/>
  <c r="F2761" i="834"/>
  <c r="F2730" i="834"/>
  <c r="F2697" i="834"/>
  <c r="F2665" i="834"/>
  <c r="F2632" i="834"/>
  <c r="F2600" i="834"/>
  <c r="F2568" i="834"/>
  <c r="F2536" i="834"/>
  <c r="F2501" i="834"/>
  <c r="F2472" i="834"/>
  <c r="F2437" i="834"/>
  <c r="F2404" i="834"/>
  <c r="F2373" i="834"/>
  <c r="F2340" i="834"/>
  <c r="F2309" i="834"/>
  <c r="F2276" i="834"/>
  <c r="F2244" i="834"/>
  <c r="F2211" i="834"/>
  <c r="F2179" i="834"/>
  <c r="F2146" i="834"/>
  <c r="F2116" i="834"/>
  <c r="F2083" i="834"/>
  <c r="F2055" i="834"/>
  <c r="F2022" i="834"/>
  <c r="F3084" i="834"/>
  <c r="F3046" i="834"/>
  <c r="F3008" i="834"/>
  <c r="F2967" i="834"/>
  <c r="F2931" i="834"/>
  <c r="F2894" i="834"/>
  <c r="F2857" i="834"/>
  <c r="F2823" i="834"/>
  <c r="F2789" i="834"/>
  <c r="F2754" i="834"/>
  <c r="F2724" i="834"/>
  <c r="F2690" i="834"/>
  <c r="F2657" i="834"/>
  <c r="F2625" i="834"/>
  <c r="F2593" i="834"/>
  <c r="F2561" i="834"/>
  <c r="F2529" i="834"/>
  <c r="F2497" i="834"/>
  <c r="F2463" i="834"/>
  <c r="F2432" i="834"/>
  <c r="F2399" i="834"/>
  <c r="F2368" i="834"/>
  <c r="F2333" i="834"/>
  <c r="F2303" i="834"/>
  <c r="F2269" i="834"/>
  <c r="F2236" i="834"/>
  <c r="F2204" i="834"/>
  <c r="F2172" i="834"/>
  <c r="F2140" i="834"/>
  <c r="F2109" i="834"/>
  <c r="F2079" i="834"/>
  <c r="F2047" i="834"/>
  <c r="F3083" i="834"/>
  <c r="F3043" i="834"/>
  <c r="F3007" i="834"/>
  <c r="F2966" i="834"/>
  <c r="F2928" i="834"/>
  <c r="F2893" i="834"/>
  <c r="F2856" i="834"/>
  <c r="F2820" i="834"/>
  <c r="F2788" i="834"/>
  <c r="F2753" i="834"/>
  <c r="F2720" i="834"/>
  <c r="F2689" i="834"/>
  <c r="F2656" i="834"/>
  <c r="F2624" i="834"/>
  <c r="F2592" i="834"/>
  <c r="F2560" i="834"/>
  <c r="F2526" i="834"/>
  <c r="F2495" i="834"/>
  <c r="F2462" i="834"/>
  <c r="F2431" i="834"/>
  <c r="F2396" i="834"/>
  <c r="F2366" i="834"/>
  <c r="F2332" i="834"/>
  <c r="F2299" i="834"/>
  <c r="F2268" i="834"/>
  <c r="F2235" i="834"/>
  <c r="F2203" i="834"/>
  <c r="F2171" i="834"/>
  <c r="F2139" i="834"/>
  <c r="F2107" i="834"/>
  <c r="F2077" i="834"/>
  <c r="F2046" i="834"/>
  <c r="F3082" i="834"/>
  <c r="F3040" i="834"/>
  <c r="F3002" i="834"/>
  <c r="F2965" i="834"/>
  <c r="F2924" i="834"/>
  <c r="F2889" i="834"/>
  <c r="F2855" i="834"/>
  <c r="F2817" i="834"/>
  <c r="F2783" i="834"/>
  <c r="F2752" i="834"/>
  <c r="F2719" i="834"/>
  <c r="F2688" i="834"/>
  <c r="F2655" i="834"/>
  <c r="F2623" i="834"/>
  <c r="F2590" i="834"/>
  <c r="F2558" i="834"/>
  <c r="F2525" i="834"/>
  <c r="F2494" i="834"/>
  <c r="F2459" i="834"/>
  <c r="F2430" i="834"/>
  <c r="F2395" i="834"/>
  <c r="F2362" i="834"/>
  <c r="F2331" i="834"/>
  <c r="F2298" i="834"/>
  <c r="F2266" i="834"/>
  <c r="F2234" i="834"/>
  <c r="F2202" i="834"/>
  <c r="F2169" i="834"/>
  <c r="F2137" i="834"/>
  <c r="F2106" i="834"/>
  <c r="F2076" i="834"/>
  <c r="F2043" i="834"/>
  <c r="F3108" i="834"/>
  <c r="F3071" i="834"/>
  <c r="F3033" i="834"/>
  <c r="F2992" i="834"/>
  <c r="F2954" i="834"/>
  <c r="F2917" i="834"/>
  <c r="F2879" i="834"/>
  <c r="F2845" i="834"/>
  <c r="F2811" i="834"/>
  <c r="F2775" i="834"/>
  <c r="F2745" i="834"/>
  <c r="F2711" i="834"/>
  <c r="F2678" i="834"/>
  <c r="F2646" i="834"/>
  <c r="F2614" i="834"/>
  <c r="F2582" i="834"/>
  <c r="F2550" i="834"/>
  <c r="F2518" i="834"/>
  <c r="F2484" i="834"/>
  <c r="F2453" i="834"/>
  <c r="F2420" i="834"/>
  <c r="F2389" i="834"/>
  <c r="F2354" i="834"/>
  <c r="F2324" i="834"/>
  <c r="F2290" i="834"/>
  <c r="F2257" i="834"/>
  <c r="F3106" i="834"/>
  <c r="F3066" i="834"/>
  <c r="F3030" i="834"/>
  <c r="F2990" i="834"/>
  <c r="F2950" i="834"/>
  <c r="F2915" i="834"/>
  <c r="F2877" i="834"/>
  <c r="F2841" i="834"/>
  <c r="F2809" i="834"/>
  <c r="F2773" i="834"/>
  <c r="F2740" i="834"/>
  <c r="F2709" i="834"/>
  <c r="F2676" i="834"/>
  <c r="F2644" i="834"/>
  <c r="F2611" i="834"/>
  <c r="F2579" i="834"/>
  <c r="F2546" i="834"/>
  <c r="F2515" i="834"/>
  <c r="F2480" i="834"/>
  <c r="F2451" i="834"/>
  <c r="F2416" i="834"/>
  <c r="F2383" i="834"/>
  <c r="F2352" i="834"/>
  <c r="F2319" i="834"/>
  <c r="F2288" i="834"/>
  <c r="F2255" i="834"/>
  <c r="F2223" i="834"/>
  <c r="F2190" i="834"/>
  <c r="F2158" i="834"/>
  <c r="F2126" i="834"/>
  <c r="F2096" i="834"/>
  <c r="F2063" i="834"/>
  <c r="F2035" i="834"/>
  <c r="F3105" i="834"/>
  <c r="F3063" i="834"/>
  <c r="F3025" i="834"/>
  <c r="F2988" i="834"/>
  <c r="F2946" i="834"/>
  <c r="F2911" i="834"/>
  <c r="F2876" i="834"/>
  <c r="F2838" i="834"/>
  <c r="F2804" i="834"/>
  <c r="F2772" i="834"/>
  <c r="F2739" i="834"/>
  <c r="F2708" i="834"/>
  <c r="F2674" i="834"/>
  <c r="F2642" i="834"/>
  <c r="F2610" i="834"/>
  <c r="F2578" i="834"/>
  <c r="F2543" i="834"/>
  <c r="F2514" i="834"/>
  <c r="F2479" i="834"/>
  <c r="F2446" i="834"/>
  <c r="F2415" i="834"/>
  <c r="F2382" i="834"/>
  <c r="F2351" i="834"/>
  <c r="F2318" i="834"/>
  <c r="F2286" i="834"/>
  <c r="F2253" i="834"/>
  <c r="F2221" i="834"/>
  <c r="F2189" i="834"/>
  <c r="F2157" i="834"/>
  <c r="F2123" i="834"/>
  <c r="F2095" i="834"/>
  <c r="F2062" i="834"/>
  <c r="F2031" i="834"/>
  <c r="F3058" i="834"/>
  <c r="F2996" i="834"/>
  <c r="F2939" i="834"/>
  <c r="F2880" i="834"/>
  <c r="F2830" i="834"/>
  <c r="F2774" i="834"/>
  <c r="F2726" i="834"/>
  <c r="F2673" i="834"/>
  <c r="F2626" i="834"/>
  <c r="F2573" i="834"/>
  <c r="F2522" i="834"/>
  <c r="F2476" i="834"/>
  <c r="F2424" i="834"/>
  <c r="F2375" i="834"/>
  <c r="F2326" i="834"/>
  <c r="F2277" i="834"/>
  <c r="F2226" i="834"/>
  <c r="F2182" i="834"/>
  <c r="F2135" i="834"/>
  <c r="F2090" i="834"/>
  <c r="F2049" i="834"/>
  <c r="F3113" i="834"/>
  <c r="F3056" i="834"/>
  <c r="F2993" i="834"/>
  <c r="F2937" i="834"/>
  <c r="F2878" i="834"/>
  <c r="F2825" i="834"/>
  <c r="F2771" i="834"/>
  <c r="F2725" i="834"/>
  <c r="F2670" i="834"/>
  <c r="F2621" i="834"/>
  <c r="F2572" i="834"/>
  <c r="F2521" i="834"/>
  <c r="F2474" i="834"/>
  <c r="F2423" i="834"/>
  <c r="F2374" i="834"/>
  <c r="F2325" i="834"/>
  <c r="F2274" i="834"/>
  <c r="F2225" i="834"/>
  <c r="F2181" i="834"/>
  <c r="F2131" i="834"/>
  <c r="F2089" i="834"/>
  <c r="F2042" i="834"/>
  <c r="F3103" i="834"/>
  <c r="F3047" i="834"/>
  <c r="F2984" i="834"/>
  <c r="F2922" i="834"/>
  <c r="F2872" i="834"/>
  <c r="F2815" i="834"/>
  <c r="F2766" i="834"/>
  <c r="F2715" i="834"/>
  <c r="F2666" i="834"/>
  <c r="F2615" i="834"/>
  <c r="F2564" i="834"/>
  <c r="F2516" i="834"/>
  <c r="F2466" i="834"/>
  <c r="F2414" i="834"/>
  <c r="F2369" i="834"/>
  <c r="F2315" i="834"/>
  <c r="F2265" i="834"/>
  <c r="F2219" i="834"/>
  <c r="F2173" i="834"/>
  <c r="F2127" i="834"/>
  <c r="F2082" i="834"/>
  <c r="F2039" i="834"/>
  <c r="F3101" i="834"/>
  <c r="F3037" i="834"/>
  <c r="F2978" i="834"/>
  <c r="F2920" i="834"/>
  <c r="F2866" i="834"/>
  <c r="F2813" i="834"/>
  <c r="F2760" i="834"/>
  <c r="F2710" i="834"/>
  <c r="F2662" i="834"/>
  <c r="F2606" i="834"/>
  <c r="F2562" i="834"/>
  <c r="F2509" i="834"/>
  <c r="F2458" i="834"/>
  <c r="F2411" i="834"/>
  <c r="F2360" i="834"/>
  <c r="F2311" i="834"/>
  <c r="F2262" i="834"/>
  <c r="F2214" i="834"/>
  <c r="F2164" i="834"/>
  <c r="F2121" i="834"/>
  <c r="F2080" i="834"/>
  <c r="F2036" i="834"/>
  <c r="F3096" i="834"/>
  <c r="F3036" i="834"/>
  <c r="F2977" i="834"/>
  <c r="F2919" i="834"/>
  <c r="F2862" i="834"/>
  <c r="F2810" i="834"/>
  <c r="F2758" i="834"/>
  <c r="F2705" i="834"/>
  <c r="F2661" i="834"/>
  <c r="F2605" i="834"/>
  <c r="F2557" i="834"/>
  <c r="F2508" i="834"/>
  <c r="F2457" i="834"/>
  <c r="F2410" i="834"/>
  <c r="F2358" i="834"/>
  <c r="F2310" i="834"/>
  <c r="F2261" i="834"/>
  <c r="F2213" i="834"/>
  <c r="F2163" i="834"/>
  <c r="F2120" i="834"/>
  <c r="F2075" i="834"/>
  <c r="F2030" i="834"/>
  <c r="F3095" i="834"/>
  <c r="F3035" i="834"/>
  <c r="F2973" i="834"/>
  <c r="F2916" i="834"/>
  <c r="F2859" i="834"/>
  <c r="F2803" i="834"/>
  <c r="F2757" i="834"/>
  <c r="F2704" i="834"/>
  <c r="F2653" i="834"/>
  <c r="F2604" i="834"/>
  <c r="F2556" i="834"/>
  <c r="F2505" i="834"/>
  <c r="F2456" i="834"/>
  <c r="F2409" i="834"/>
  <c r="F2357" i="834"/>
  <c r="F3085" i="834"/>
  <c r="F3023" i="834"/>
  <c r="F2962" i="834"/>
  <c r="F3077" i="834"/>
  <c r="F3015" i="834"/>
  <c r="F2955" i="834"/>
  <c r="F2898" i="834"/>
  <c r="F2844" i="834"/>
  <c r="F2792" i="834"/>
  <c r="F2737" i="834"/>
  <c r="F2691" i="834"/>
  <c r="F2640" i="834"/>
  <c r="F2589" i="834"/>
  <c r="F2540" i="834"/>
  <c r="F2489" i="834"/>
  <c r="F2441" i="834"/>
  <c r="F2392" i="834"/>
  <c r="F2341" i="834"/>
  <c r="F2291" i="834"/>
  <c r="F2242" i="834"/>
  <c r="F2194" i="834"/>
  <c r="F2150" i="834"/>
  <c r="F2102" i="834"/>
  <c r="F2060" i="834"/>
  <c r="F3072" i="834"/>
  <c r="F3013" i="834"/>
  <c r="F2953" i="834"/>
  <c r="F2897" i="834"/>
  <c r="F2837" i="834"/>
  <c r="F2790" i="834"/>
  <c r="F2736" i="834"/>
  <c r="F2686" i="834"/>
  <c r="F2636" i="834"/>
  <c r="F2585" i="834"/>
  <c r="F2539" i="834"/>
  <c r="F2488" i="834"/>
  <c r="F2438" i="834"/>
  <c r="F2390" i="834"/>
  <c r="F2339" i="834"/>
  <c r="F2289" i="834"/>
  <c r="F2241" i="834"/>
  <c r="F2193" i="834"/>
  <c r="F2148" i="834"/>
  <c r="F2101" i="834"/>
  <c r="F2059" i="834"/>
  <c r="F3070" i="834"/>
  <c r="F3012" i="834"/>
  <c r="F2945" i="834"/>
  <c r="F2895" i="834"/>
  <c r="F2836" i="834"/>
  <c r="F2782" i="834"/>
  <c r="F2733" i="834"/>
  <c r="F2684" i="834"/>
  <c r="F2635" i="834"/>
  <c r="F2584" i="834"/>
  <c r="F2537" i="834"/>
  <c r="F2486" i="834"/>
  <c r="F2436" i="834"/>
  <c r="F2388" i="834"/>
  <c r="F2337" i="834"/>
  <c r="F2284" i="834"/>
  <c r="F2240" i="834"/>
  <c r="F2192" i="834"/>
  <c r="F2086" i="834"/>
  <c r="F2152" i="834"/>
  <c r="F2228" i="834"/>
  <c r="F2308" i="834"/>
  <c r="F2400" i="834"/>
  <c r="F2493" i="834"/>
  <c r="F2581" i="834"/>
  <c r="F2669" i="834"/>
  <c r="F2762" i="834"/>
  <c r="F2853" i="834"/>
  <c r="F2961" i="834"/>
  <c r="F3080" i="834"/>
  <c r="F2021" i="834"/>
  <c r="F2087" i="834"/>
  <c r="F2156" i="834"/>
  <c r="F2231" i="834"/>
  <c r="F2312" i="834"/>
  <c r="F2402" i="834"/>
  <c r="F2498" i="834"/>
  <c r="F2583" i="834"/>
  <c r="F2677" i="834"/>
  <c r="F2768" i="834"/>
  <c r="F2858" i="834"/>
  <c r="F2969" i="834"/>
  <c r="F3086" i="834"/>
  <c r="F2023" i="834"/>
  <c r="F2091" i="834"/>
  <c r="F2160" i="834"/>
  <c r="F2232" i="834"/>
  <c r="F2316" i="834"/>
  <c r="F2403" i="834"/>
  <c r="F2499" i="834"/>
  <c r="F2594" i="834"/>
  <c r="F2682" i="834"/>
  <c r="F2769" i="834"/>
  <c r="F2868" i="834"/>
  <c r="F2970" i="834"/>
  <c r="F3089" i="834"/>
  <c r="F2029" i="834"/>
  <c r="F2100" i="834"/>
  <c r="F2168" i="834"/>
  <c r="F2248" i="834"/>
  <c r="F2330" i="834"/>
  <c r="F2421" i="834"/>
  <c r="F2510" i="834"/>
  <c r="F2602" i="834"/>
  <c r="F2695" i="834"/>
  <c r="F2781" i="834"/>
  <c r="F2883" i="834"/>
  <c r="F2991" i="834"/>
  <c r="F3109" i="834"/>
  <c r="F2037" i="834"/>
  <c r="F2103" i="834"/>
  <c r="F2177" i="834"/>
  <c r="F2249" i="834"/>
  <c r="F2336" i="834"/>
  <c r="F2425" i="834"/>
  <c r="F2519" i="834"/>
  <c r="F2603" i="834"/>
  <c r="F2698" i="834"/>
  <c r="F2793" i="834"/>
  <c r="F2886" i="834"/>
  <c r="F3000" i="834"/>
  <c r="H3889" i="834"/>
  <c r="H3934" i="834"/>
  <c r="H3986" i="834"/>
  <c r="H4040" i="834"/>
  <c r="H4093" i="834"/>
  <c r="H4149" i="834"/>
  <c r="H4209" i="834"/>
  <c r="H4262" i="834"/>
  <c r="H4327" i="834"/>
  <c r="H4401" i="834"/>
  <c r="H4461" i="834"/>
  <c r="H4528" i="834"/>
  <c r="H4602" i="834"/>
  <c r="H3890" i="834"/>
  <c r="H3940" i="834"/>
  <c r="H3987" i="834"/>
  <c r="H4045" i="834"/>
  <c r="H4097" i="834"/>
  <c r="H4150" i="834"/>
  <c r="H4212" i="834"/>
  <c r="H4269" i="834"/>
  <c r="H4328" i="834"/>
  <c r="H4402" i="834"/>
  <c r="H4468" i="834"/>
  <c r="H4533" i="834"/>
  <c r="H4603" i="834"/>
  <c r="H3894" i="834"/>
  <c r="H3942" i="834"/>
  <c r="H3990" i="834"/>
  <c r="H4049" i="834"/>
  <c r="H4102" i="834"/>
  <c r="H4157" i="834"/>
  <c r="H4216" i="834"/>
  <c r="H4272" i="834"/>
  <c r="H4334" i="834"/>
  <c r="H4406" i="834"/>
  <c r="H4471" i="834"/>
  <c r="H4536" i="834"/>
  <c r="H4650" i="834"/>
  <c r="H4646" i="834"/>
  <c r="H4639" i="834"/>
  <c r="H4619" i="834"/>
  <c r="H4599" i="834"/>
  <c r="H4579" i="834"/>
  <c r="H4559" i="834"/>
  <c r="H4539" i="834"/>
  <c r="H4519" i="834"/>
  <c r="H4499" i="834"/>
  <c r="H4479" i="834"/>
  <c r="H4459" i="834"/>
  <c r="H4439" i="834"/>
  <c r="H4419" i="834"/>
  <c r="H4399" i="834"/>
  <c r="H4379" i="834"/>
  <c r="H4359" i="834"/>
  <c r="H4339" i="834"/>
  <c r="H4319" i="834"/>
  <c r="H4299" i="834"/>
  <c r="H4279" i="834"/>
  <c r="H4259" i="834"/>
  <c r="H4239" i="834"/>
  <c r="H4219" i="834"/>
  <c r="H4199" i="834"/>
  <c r="H4179" i="834"/>
  <c r="H4159" i="834"/>
  <c r="H4139" i="834"/>
  <c r="H4119" i="834"/>
  <c r="H4099" i="834"/>
  <c r="H4079" i="834"/>
  <c r="H4059" i="834"/>
  <c r="H4039" i="834"/>
  <c r="H4019" i="834"/>
  <c r="H3999" i="834"/>
  <c r="H3979" i="834"/>
  <c r="H3959" i="834"/>
  <c r="H3939" i="834"/>
  <c r="H3919" i="834"/>
  <c r="H3899" i="834"/>
  <c r="H3879" i="834"/>
  <c r="H3859" i="834"/>
  <c r="H4635" i="834"/>
  <c r="H4615" i="834"/>
  <c r="H4595" i="834"/>
  <c r="H4575" i="834"/>
  <c r="H4555" i="834"/>
  <c r="H4535" i="834"/>
  <c r="H4515" i="834"/>
  <c r="H4495" i="834"/>
  <c r="H4475" i="834"/>
  <c r="H4455" i="834"/>
  <c r="H4435" i="834"/>
  <c r="H4415" i="834"/>
  <c r="H4395" i="834"/>
  <c r="H4375" i="834"/>
  <c r="H4355" i="834"/>
  <c r="H4335" i="834"/>
  <c r="H4315" i="834"/>
  <c r="H4295" i="834"/>
  <c r="H4275" i="834"/>
  <c r="H4255" i="834"/>
  <c r="H4235" i="834"/>
  <c r="H4215" i="834"/>
  <c r="H4195" i="834"/>
  <c r="H4175" i="834"/>
  <c r="H4155" i="834"/>
  <c r="H4135" i="834"/>
  <c r="H4115" i="834"/>
  <c r="H4095" i="834"/>
  <c r="H4075" i="834"/>
  <c r="H4055" i="834"/>
  <c r="H4035" i="834"/>
  <c r="H4015" i="834"/>
  <c r="H3995" i="834"/>
  <c r="H3975" i="834"/>
  <c r="H3955" i="834"/>
  <c r="H3935" i="834"/>
  <c r="H3915" i="834"/>
  <c r="H3895" i="834"/>
  <c r="H3875" i="834"/>
  <c r="H3855" i="834"/>
  <c r="H4649" i="834"/>
  <c r="H4626" i="834"/>
  <c r="H4604" i="834"/>
  <c r="H4582" i="834"/>
  <c r="H4560" i="834"/>
  <c r="H4537" i="834"/>
  <c r="H4514" i="834"/>
  <c r="H4492" i="834"/>
  <c r="H4470" i="834"/>
  <c r="H4448" i="834"/>
  <c r="H4426" i="834"/>
  <c r="H4404" i="834"/>
  <c r="H4382" i="834"/>
  <c r="H4360" i="834"/>
  <c r="H4337" i="834"/>
  <c r="H4314" i="834"/>
  <c r="H4292" i="834"/>
  <c r="H4270" i="834"/>
  <c r="H4248" i="834"/>
  <c r="H4226" i="834"/>
  <c r="H4204" i="834"/>
  <c r="H4182" i="834"/>
  <c r="H4160" i="834"/>
  <c r="H4137" i="834"/>
  <c r="H4114" i="834"/>
  <c r="H4092" i="834"/>
  <c r="H4070" i="834"/>
  <c r="H4048" i="834"/>
  <c r="H4026" i="834"/>
  <c r="H4004" i="834"/>
  <c r="H3982" i="834"/>
  <c r="H3960" i="834"/>
  <c r="H3937" i="834"/>
  <c r="H3914" i="834"/>
  <c r="H3892" i="834"/>
  <c r="H3870" i="834"/>
  <c r="H3848" i="834"/>
  <c r="H4644" i="834"/>
  <c r="H4622" i="834"/>
  <c r="H4600" i="834"/>
  <c r="H4577" i="834"/>
  <c r="H4554" i="834"/>
  <c r="H4532" i="834"/>
  <c r="H4510" i="834"/>
  <c r="H4488" i="834"/>
  <c r="H4466" i="834"/>
  <c r="H4444" i="834"/>
  <c r="H4422" i="834"/>
  <c r="H4400" i="834"/>
  <c r="H4377" i="834"/>
  <c r="H4354" i="834"/>
  <c r="H4332" i="834"/>
  <c r="H4310" i="834"/>
  <c r="H4288" i="834"/>
  <c r="H4266" i="834"/>
  <c r="H4244" i="834"/>
  <c r="H4222" i="834"/>
  <c r="H4200" i="834"/>
  <c r="H4177" i="834"/>
  <c r="H4154" i="834"/>
  <c r="H4132" i="834"/>
  <c r="H4110" i="834"/>
  <c r="H4088" i="834"/>
  <c r="H4066" i="834"/>
  <c r="H4044" i="834"/>
  <c r="H4022" i="834"/>
  <c r="H4000" i="834"/>
  <c r="H3977" i="834"/>
  <c r="H3954" i="834"/>
  <c r="H3932" i="834"/>
  <c r="H3910" i="834"/>
  <c r="H3888" i="834"/>
  <c r="H3866" i="834"/>
  <c r="H4643" i="834"/>
  <c r="H4621" i="834"/>
  <c r="H4598" i="834"/>
  <c r="H4576" i="834"/>
  <c r="H4553" i="834"/>
  <c r="H4531" i="834"/>
  <c r="H4509" i="834"/>
  <c r="H4487" i="834"/>
  <c r="H4465" i="834"/>
  <c r="H4443" i="834"/>
  <c r="H4421" i="834"/>
  <c r="H4398" i="834"/>
  <c r="H4376" i="834"/>
  <c r="H4353" i="834"/>
  <c r="H4331" i="834"/>
  <c r="H4309" i="834"/>
  <c r="H4287" i="834"/>
  <c r="H4265" i="834"/>
  <c r="H4243" i="834"/>
  <c r="H4221" i="834"/>
  <c r="H4198" i="834"/>
  <c r="H4176" i="834"/>
  <c r="H4153" i="834"/>
  <c r="H4131" i="834"/>
  <c r="H4109" i="834"/>
  <c r="H4087" i="834"/>
  <c r="H4065" i="834"/>
  <c r="H4043" i="834"/>
  <c r="H4021" i="834"/>
  <c r="H3998" i="834"/>
  <c r="H3976" i="834"/>
  <c r="H3953" i="834"/>
  <c r="H3931" i="834"/>
  <c r="H3909" i="834"/>
  <c r="H3887" i="834"/>
  <c r="H3865" i="834"/>
  <c r="H4642" i="834"/>
  <c r="H4620" i="834"/>
  <c r="H4597" i="834"/>
  <c r="H4574" i="834"/>
  <c r="H4552" i="834"/>
  <c r="H4530" i="834"/>
  <c r="H4508" i="834"/>
  <c r="H4486" i="834"/>
  <c r="H4464" i="834"/>
  <c r="H4442" i="834"/>
  <c r="H4420" i="834"/>
  <c r="H4397" i="834"/>
  <c r="H4374" i="834"/>
  <c r="H4352" i="834"/>
  <c r="H4330" i="834"/>
  <c r="H4308" i="834"/>
  <c r="H4286" i="834"/>
  <c r="H4264" i="834"/>
  <c r="H4242" i="834"/>
  <c r="H4220" i="834"/>
  <c r="H4197" i="834"/>
  <c r="H4174" i="834"/>
  <c r="H4152" i="834"/>
  <c r="H4130" i="834"/>
  <c r="H4108" i="834"/>
  <c r="H4086" i="834"/>
  <c r="H4064" i="834"/>
  <c r="H4042" i="834"/>
  <c r="H4020" i="834"/>
  <c r="H3997" i="834"/>
  <c r="H3974" i="834"/>
  <c r="H3952" i="834"/>
  <c r="H3930" i="834"/>
  <c r="H3908" i="834"/>
  <c r="H3886" i="834"/>
  <c r="H3864" i="834"/>
  <c r="H4641" i="834"/>
  <c r="H4618" i="834"/>
  <c r="H4596" i="834"/>
  <c r="H4573" i="834"/>
  <c r="H4551" i="834"/>
  <c r="H4529" i="834"/>
  <c r="H4507" i="834"/>
  <c r="H4485" i="834"/>
  <c r="H4463" i="834"/>
  <c r="H4441" i="834"/>
  <c r="H4418" i="834"/>
  <c r="H4396" i="834"/>
  <c r="H4373" i="834"/>
  <c r="H4351" i="834"/>
  <c r="H4329" i="834"/>
  <c r="H4307" i="834"/>
  <c r="H4285" i="834"/>
  <c r="H4263" i="834"/>
  <c r="H4241" i="834"/>
  <c r="H4218" i="834"/>
  <c r="H4196" i="834"/>
  <c r="H4173" i="834"/>
  <c r="H4151" i="834"/>
  <c r="H4129" i="834"/>
  <c r="H4107" i="834"/>
  <c r="H4085" i="834"/>
  <c r="H4063" i="834"/>
  <c r="H4041" i="834"/>
  <c r="H4018" i="834"/>
  <c r="H3996" i="834"/>
  <c r="H3973" i="834"/>
  <c r="H3951" i="834"/>
  <c r="H3929" i="834"/>
  <c r="H3907" i="834"/>
  <c r="H3885" i="834"/>
  <c r="H3863" i="834"/>
  <c r="H4636" i="834"/>
  <c r="H4613" i="834"/>
  <c r="H4591" i="834"/>
  <c r="H4569" i="834"/>
  <c r="H4547" i="834"/>
  <c r="H4525" i="834"/>
  <c r="H4503" i="834"/>
  <c r="H4481" i="834"/>
  <c r="H4458" i="834"/>
  <c r="H4436" i="834"/>
  <c r="H4413" i="834"/>
  <c r="H4391" i="834"/>
  <c r="H4369" i="834"/>
  <c r="H4347" i="834"/>
  <c r="H4325" i="834"/>
  <c r="H4303" i="834"/>
  <c r="H4633" i="834"/>
  <c r="H4611" i="834"/>
  <c r="H4589" i="834"/>
  <c r="H4567" i="834"/>
  <c r="H4545" i="834"/>
  <c r="H4523" i="834"/>
  <c r="H4501" i="834"/>
  <c r="H4478" i="834"/>
  <c r="H4456" i="834"/>
  <c r="H4433" i="834"/>
  <c r="H4411" i="834"/>
  <c r="H4389" i="834"/>
  <c r="H4367" i="834"/>
  <c r="H4345" i="834"/>
  <c r="H4323" i="834"/>
  <c r="H4301" i="834"/>
  <c r="H4278" i="834"/>
  <c r="H4256" i="834"/>
  <c r="H4233" i="834"/>
  <c r="H4211" i="834"/>
  <c r="H4189" i="834"/>
  <c r="H4167" i="834"/>
  <c r="H4145" i="834"/>
  <c r="H4123" i="834"/>
  <c r="H4101" i="834"/>
  <c r="H4078" i="834"/>
  <c r="H4632" i="834"/>
  <c r="H4610" i="834"/>
  <c r="H4588" i="834"/>
  <c r="H4566" i="834"/>
  <c r="H4544" i="834"/>
  <c r="H4522" i="834"/>
  <c r="H4500" i="834"/>
  <c r="H4477" i="834"/>
  <c r="H4454" i="834"/>
  <c r="H4432" i="834"/>
  <c r="H4410" i="834"/>
  <c r="H4388" i="834"/>
  <c r="H4366" i="834"/>
  <c r="H4344" i="834"/>
  <c r="H4322" i="834"/>
  <c r="H4300" i="834"/>
  <c r="H4277" i="834"/>
  <c r="H4254" i="834"/>
  <c r="H4232" i="834"/>
  <c r="H4210" i="834"/>
  <c r="H4188" i="834"/>
  <c r="H4166" i="834"/>
  <c r="H4144" i="834"/>
  <c r="H4122" i="834"/>
  <c r="H4100" i="834"/>
  <c r="H4077" i="834"/>
  <c r="H4054" i="834"/>
  <c r="H4032" i="834"/>
  <c r="H4010" i="834"/>
  <c r="H3988" i="834"/>
  <c r="H3966" i="834"/>
  <c r="H4631" i="834"/>
  <c r="H4609" i="834"/>
  <c r="H4587" i="834"/>
  <c r="H4565" i="834"/>
  <c r="H4543" i="834"/>
  <c r="H4521" i="834"/>
  <c r="H4498" i="834"/>
  <c r="H4476" i="834"/>
  <c r="H4453" i="834"/>
  <c r="H4431" i="834"/>
  <c r="H4409" i="834"/>
  <c r="H4387" i="834"/>
  <c r="H4365" i="834"/>
  <c r="H4343" i="834"/>
  <c r="H4321" i="834"/>
  <c r="H4298" i="834"/>
  <c r="H4648" i="834"/>
  <c r="H4606" i="834"/>
  <c r="H4564" i="834"/>
  <c r="H4526" i="834"/>
  <c r="H4484" i="834"/>
  <c r="H4446" i="834"/>
  <c r="H4405" i="834"/>
  <c r="H4363" i="834"/>
  <c r="H4324" i="834"/>
  <c r="H4283" i="834"/>
  <c r="H4250" i="834"/>
  <c r="H4214" i="834"/>
  <c r="H4183" i="834"/>
  <c r="H4147" i="834"/>
  <c r="H4113" i="834"/>
  <c r="H4080" i="834"/>
  <c r="H4047" i="834"/>
  <c r="H4013" i="834"/>
  <c r="H3984" i="834"/>
  <c r="H3949" i="834"/>
  <c r="H3922" i="834"/>
  <c r="H3893" i="834"/>
  <c r="H3861" i="834"/>
  <c r="H4638" i="834"/>
  <c r="H4601" i="834"/>
  <c r="H4558" i="834"/>
  <c r="H4517" i="834"/>
  <c r="H4474" i="834"/>
  <c r="H4437" i="834"/>
  <c r="H4394" i="834"/>
  <c r="H4357" i="834"/>
  <c r="H4316" i="834"/>
  <c r="H4276" i="834"/>
  <c r="H4245" i="834"/>
  <c r="H4208" i="834"/>
  <c r="H4172" i="834"/>
  <c r="H4141" i="834"/>
  <c r="H4105" i="834"/>
  <c r="H4072" i="834"/>
  <c r="H4038" i="834"/>
  <c r="H4008" i="834"/>
  <c r="H3978" i="834"/>
  <c r="H3945" i="834"/>
  <c r="H3917" i="834"/>
  <c r="H3884" i="834"/>
  <c r="H3856" i="834"/>
  <c r="H4637" i="834"/>
  <c r="H4594" i="834"/>
  <c r="H4557" i="834"/>
  <c r="H4516" i="834"/>
  <c r="H4473" i="834"/>
  <c r="H4434" i="834"/>
  <c r="H4393" i="834"/>
  <c r="H4356" i="834"/>
  <c r="H4313" i="834"/>
  <c r="H4274" i="834"/>
  <c r="H4240" i="834"/>
  <c r="H4207" i="834"/>
  <c r="H4171" i="834"/>
  <c r="H4140" i="834"/>
  <c r="H4104" i="834"/>
  <c r="H4071" i="834"/>
  <c r="H4037" i="834"/>
  <c r="H4007" i="834"/>
  <c r="H3972" i="834"/>
  <c r="H3944" i="834"/>
  <c r="H3916" i="834"/>
  <c r="H3883" i="834"/>
  <c r="H3854" i="834"/>
  <c r="H4634" i="834"/>
  <c r="H4593" i="834"/>
  <c r="H4556" i="834"/>
  <c r="H4513" i="834"/>
  <c r="H4472" i="834"/>
  <c r="H4430" i="834"/>
  <c r="H4392" i="834"/>
  <c r="H4350" i="834"/>
  <c r="H4312" i="834"/>
  <c r="H4273" i="834"/>
  <c r="H4238" i="834"/>
  <c r="H4206" i="834"/>
  <c r="H4170" i="834"/>
  <c r="H4138" i="834"/>
  <c r="H4103" i="834"/>
  <c r="H4069" i="834"/>
  <c r="H4036" i="834"/>
  <c r="H4006" i="834"/>
  <c r="H3971" i="834"/>
  <c r="H3943" i="834"/>
  <c r="H3913" i="834"/>
  <c r="H3882" i="834"/>
  <c r="H3853" i="834"/>
  <c r="H4627" i="834"/>
  <c r="H4585" i="834"/>
  <c r="H4546" i="834"/>
  <c r="H4505" i="834"/>
  <c r="H4467" i="834"/>
  <c r="H4425" i="834"/>
  <c r="H4384" i="834"/>
  <c r="H4342" i="834"/>
  <c r="H4304" i="834"/>
  <c r="H4268" i="834"/>
  <c r="H4231" i="834"/>
  <c r="H4201" i="834"/>
  <c r="H4164" i="834"/>
  <c r="H4128" i="834"/>
  <c r="H4096" i="834"/>
  <c r="H4061" i="834"/>
  <c r="H4030" i="834"/>
  <c r="H4001" i="834"/>
  <c r="H3967" i="834"/>
  <c r="H3938" i="834"/>
  <c r="H3905" i="834"/>
  <c r="H3877" i="834"/>
  <c r="H3849" i="834"/>
  <c r="H4625" i="834"/>
  <c r="H4584" i="834"/>
  <c r="H4542" i="834"/>
  <c r="H4504" i="834"/>
  <c r="H4462" i="834"/>
  <c r="H4424" i="834"/>
  <c r="H4383" i="834"/>
  <c r="H4341" i="834"/>
  <c r="H4302" i="834"/>
  <c r="H4267" i="834"/>
  <c r="H4230" i="834"/>
  <c r="H4194" i="834"/>
  <c r="H4163" i="834"/>
  <c r="H4127" i="834"/>
  <c r="H4094" i="834"/>
  <c r="H4060" i="834"/>
  <c r="H4029" i="834"/>
  <c r="H3994" i="834"/>
  <c r="H3965" i="834"/>
  <c r="H3936" i="834"/>
  <c r="H3904" i="834"/>
  <c r="H3876" i="834"/>
  <c r="H3847" i="834"/>
  <c r="H4623" i="834"/>
  <c r="H4581" i="834"/>
  <c r="H4540" i="834"/>
  <c r="H4497" i="834"/>
  <c r="H4460" i="834"/>
  <c r="H4417" i="834"/>
  <c r="H4380" i="834"/>
  <c r="H4338" i="834"/>
  <c r="H4296" i="834"/>
  <c r="H4261" i="834"/>
  <c r="H4228" i="834"/>
  <c r="H4192" i="834"/>
  <c r="H4161" i="834"/>
  <c r="H4125" i="834"/>
  <c r="H4091" i="834"/>
  <c r="H4057" i="834"/>
  <c r="H4027" i="834"/>
  <c r="H3992" i="834"/>
  <c r="H3963" i="834"/>
  <c r="H3933" i="834"/>
  <c r="H3902" i="834"/>
  <c r="H3873" i="834"/>
  <c r="H4617" i="834"/>
  <c r="H4580" i="834"/>
  <c r="H4538" i="834"/>
  <c r="H4496" i="834"/>
  <c r="H4457" i="834"/>
  <c r="H4416" i="834"/>
  <c r="H4378" i="834"/>
  <c r="H4336" i="834"/>
  <c r="H4294" i="834"/>
  <c r="H4260" i="834"/>
  <c r="H4227" i="834"/>
  <c r="H4191" i="834"/>
  <c r="H4158" i="834"/>
  <c r="H4124" i="834"/>
  <c r="H4090" i="834"/>
  <c r="H4056" i="834"/>
  <c r="H4025" i="834"/>
  <c r="H3991" i="834"/>
  <c r="H3962" i="834"/>
  <c r="H3928" i="834"/>
  <c r="H3901" i="834"/>
  <c r="H3872" i="834"/>
  <c r="H3896" i="834"/>
  <c r="H3946" i="834"/>
  <c r="H3993" i="834"/>
  <c r="H4050" i="834"/>
  <c r="H4106" i="834"/>
  <c r="H4162" i="834"/>
  <c r="H4217" i="834"/>
  <c r="H4280" i="834"/>
  <c r="H4340" i="834"/>
  <c r="H4407" i="834"/>
  <c r="H4480" i="834"/>
  <c r="H4541" i="834"/>
  <c r="H4608" i="834"/>
  <c r="H3857" i="834"/>
  <c r="H3903" i="834"/>
  <c r="H3956" i="834"/>
  <c r="H4009" i="834"/>
  <c r="H4058" i="834"/>
  <c r="H4117" i="834"/>
  <c r="H4178" i="834"/>
  <c r="H4229" i="834"/>
  <c r="H4289" i="834"/>
  <c r="H4358" i="834"/>
  <c r="H4423" i="834"/>
  <c r="H4490" i="834"/>
  <c r="H4561" i="834"/>
  <c r="H4624" i="834"/>
  <c r="H3858" i="834"/>
  <c r="H3906" i="834"/>
  <c r="H3957" i="834"/>
  <c r="H4011" i="834"/>
  <c r="H4062" i="834"/>
  <c r="H4118" i="834"/>
  <c r="H4180" i="834"/>
  <c r="H4234" i="834"/>
  <c r="H4290" i="834"/>
  <c r="H4361" i="834"/>
  <c r="H4427" i="834"/>
  <c r="H4491" i="834"/>
  <c r="H4562" i="834"/>
  <c r="H4628" i="834"/>
  <c r="H3860" i="834"/>
  <c r="H3911" i="834"/>
  <c r="H3958" i="834"/>
  <c r="H4012" i="834"/>
  <c r="H4067" i="834"/>
  <c r="H4120" i="834"/>
  <c r="H4181" i="834"/>
  <c r="H4236" i="834"/>
  <c r="H4291" i="834"/>
  <c r="H4362" i="834"/>
  <c r="H4428" i="834"/>
  <c r="H4493" i="834"/>
  <c r="H4563" i="834"/>
  <c r="H4629" i="834"/>
  <c r="H3869" i="834"/>
  <c r="H3921" i="834"/>
  <c r="H3969" i="834"/>
  <c r="H4023" i="834"/>
  <c r="H4076" i="834"/>
  <c r="H4134" i="834"/>
  <c r="H4187" i="834"/>
  <c r="H4249" i="834"/>
  <c r="H4306" i="834"/>
  <c r="H4371" i="834"/>
  <c r="H4445" i="834"/>
  <c r="H4511" i="834"/>
  <c r="H4572" i="834"/>
  <c r="H4647" i="834"/>
  <c r="G3135" i="834"/>
  <c r="G3155" i="834"/>
  <c r="G3175" i="834"/>
  <c r="G3195" i="834"/>
  <c r="G3215" i="834"/>
  <c r="G3235" i="834"/>
  <c r="G3255" i="834"/>
  <c r="G3275" i="834"/>
  <c r="G3295" i="834"/>
  <c r="G3315" i="834"/>
  <c r="G3335" i="834"/>
  <c r="G3355" i="834"/>
  <c r="G3375" i="834"/>
  <c r="G3395" i="834"/>
  <c r="G3415" i="834"/>
  <c r="G3435" i="834"/>
  <c r="G3455" i="834"/>
  <c r="G3475" i="834"/>
  <c r="G3495" i="834"/>
  <c r="G3515" i="834"/>
  <c r="G3535" i="834"/>
  <c r="G3555" i="834"/>
  <c r="G3575" i="834"/>
  <c r="G3595" i="834"/>
  <c r="G3615" i="834"/>
  <c r="G3635" i="834"/>
  <c r="G3655" i="834"/>
  <c r="G3675" i="834"/>
  <c r="G3695" i="834"/>
  <c r="G3715" i="834"/>
  <c r="G3735" i="834"/>
  <c r="G3755" i="834"/>
  <c r="G3775" i="834"/>
  <c r="G3795" i="834"/>
  <c r="G3815" i="834"/>
  <c r="G3835" i="834"/>
  <c r="G3119" i="834"/>
  <c r="G3139" i="834"/>
  <c r="G3159" i="834"/>
  <c r="G3179" i="834"/>
  <c r="G3199" i="834"/>
  <c r="G3219" i="834"/>
  <c r="G3239" i="834"/>
  <c r="G3259" i="834"/>
  <c r="G3279" i="834"/>
  <c r="G3299" i="834"/>
  <c r="G3319" i="834"/>
  <c r="G3339" i="834"/>
  <c r="G3359" i="834"/>
  <c r="G3379" i="834"/>
  <c r="G3399" i="834"/>
  <c r="G3419" i="834"/>
  <c r="G3439" i="834"/>
  <c r="G3459" i="834"/>
  <c r="G3479" i="834"/>
  <c r="G3499" i="834"/>
  <c r="G3519" i="834"/>
  <c r="G3539" i="834"/>
  <c r="G3559" i="834"/>
  <c r="G3579" i="834"/>
  <c r="G3599" i="834"/>
  <c r="G3619" i="834"/>
  <c r="G3639" i="834"/>
  <c r="G3659" i="834"/>
  <c r="G3679" i="834"/>
  <c r="G3699" i="834"/>
  <c r="G3719" i="834"/>
  <c r="G3739" i="834"/>
  <c r="G3759" i="834"/>
  <c r="G3779" i="834"/>
  <c r="G3799" i="834"/>
  <c r="G3819" i="834"/>
  <c r="C83" i="66"/>
  <c r="C84" i="66"/>
  <c r="C85" i="66"/>
  <c r="C86" i="66"/>
</calcChain>
</file>

<file path=xl/sharedStrings.xml><?xml version="1.0" encoding="utf-8"?>
<sst xmlns="http://schemas.openxmlformats.org/spreadsheetml/2006/main" count="4419" uniqueCount="567">
  <si>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</si>
  <si>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</si>
  <si>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Activity</t>
  </si>
  <si>
    <t>Deals x Size</t>
  </si>
  <si>
    <t>Deals x Sector</t>
  </si>
  <si>
    <t>Crossover Investor Rounds</t>
  </si>
  <si>
    <t>Early Stage x Size</t>
  </si>
  <si>
    <t>Late Stage x Size</t>
  </si>
  <si>
    <t>Venture Growth x Size</t>
  </si>
  <si>
    <t>Angel Activity</t>
  </si>
  <si>
    <t>Angel Stage x Size</t>
  </si>
  <si>
    <t>Mega-Rounds ($100M+)</t>
  </si>
  <si>
    <t>Deals x Region</t>
  </si>
  <si>
    <t>Deals x State</t>
  </si>
  <si>
    <t>Deals x CSA</t>
  </si>
  <si>
    <t>Deals x Lead Investor</t>
  </si>
  <si>
    <t>CVC Activity</t>
  </si>
  <si>
    <t>CVC x Size</t>
  </si>
  <si>
    <t>NTI</t>
  </si>
  <si>
    <t>NTI Deal Leadership</t>
  </si>
  <si>
    <t>Female Founder Activity</t>
  </si>
  <si>
    <t>Female Founder Activity x qtr</t>
  </si>
  <si>
    <t>Female Founder x Stage</t>
  </si>
  <si>
    <t>Female Founder League Tables</t>
  </si>
  <si>
    <t>Life Sciences</t>
  </si>
  <si>
    <t>Tech</t>
  </si>
  <si>
    <t>Unicorn Activity</t>
  </si>
  <si>
    <t>Aggregate Unicorn Activity</t>
  </si>
  <si>
    <t>Median Deal Size</t>
  </si>
  <si>
    <t>Median Age</t>
  </si>
  <si>
    <t>Median by Gender</t>
  </si>
  <si>
    <t>Exit Activity</t>
  </si>
  <si>
    <t>Exits x Size</t>
  </si>
  <si>
    <t>Exits x Previous Round</t>
  </si>
  <si>
    <t>Exits x Sector</t>
  </si>
  <si>
    <t>Exits x Type</t>
  </si>
  <si>
    <t>Female Founder Exits</t>
  </si>
  <si>
    <t>Exits vs. Investments</t>
  </si>
  <si>
    <t>Fundraising Activity</t>
  </si>
  <si>
    <t>Fundraising x Size</t>
  </si>
  <si>
    <t>First-Time Fundraising</t>
  </si>
  <si>
    <t>Overhang</t>
  </si>
  <si>
    <t>Cash Flows</t>
  </si>
  <si>
    <t>AUM</t>
  </si>
  <si>
    <t>Emerging vs. Experienced Funds</t>
  </si>
  <si>
    <t>Fundraising x CSA</t>
  </si>
  <si>
    <t>US VC IRR</t>
  </si>
  <si>
    <t>SPAC Activity</t>
  </si>
  <si>
    <t>Quarterly &amp; TTM segment</t>
  </si>
  <si>
    <t>Segment by Year</t>
  </si>
  <si>
    <t>Dealmaking Indicator</t>
  </si>
  <si>
    <t>US VC deal activity</t>
  </si>
  <si>
    <t>Deal value ($B)</t>
  </si>
  <si>
    <t>Deal count</t>
  </si>
  <si>
    <t>Estimated deal count</t>
  </si>
  <si>
    <t>Actual + estimated deal count</t>
  </si>
  <si>
    <t>Angel &amp; Seed</t>
  </si>
  <si>
    <t>Pre-seed/Seed</t>
  </si>
  <si>
    <t>Early VC</t>
  </si>
  <si>
    <t>Early-stage VC</t>
  </si>
  <si>
    <t>Later VC</t>
  </si>
  <si>
    <t>Late-stage VC</t>
  </si>
  <si>
    <t>Venture Growth</t>
  </si>
  <si>
    <t>Venture growth</t>
  </si>
  <si>
    <t>US VC deal activity by quarter</t>
  </si>
  <si>
    <t>Q1</t>
  </si>
  <si>
    <t>Q2</t>
  </si>
  <si>
    <t>Q3</t>
  </si>
  <si>
    <t>Q4</t>
  </si>
  <si>
    <t/>
  </si>
  <si>
    <t>US VC deal activity by quarter (with estimation)</t>
  </si>
  <si>
    <t>Under 1M</t>
  </si>
  <si>
    <t>1M-5M</t>
  </si>
  <si>
    <t>$1M-$5M</t>
  </si>
  <si>
    <t>&lt; $1M</t>
  </si>
  <si>
    <t>5M-10M</t>
  </si>
  <si>
    <t>$5M-$10M</t>
  </si>
  <si>
    <t>10M-25M</t>
  </si>
  <si>
    <t>$10M-$25M</t>
  </si>
  <si>
    <t>25M-50M</t>
  </si>
  <si>
    <t>$25M-$50M</t>
  </si>
  <si>
    <t>50M+</t>
  </si>
  <si>
    <t>$50M+</t>
  </si>
  <si>
    <t>Undisclosed</t>
  </si>
  <si>
    <t>2015-2013</t>
  </si>
  <si>
    <t>Under 500K</t>
  </si>
  <si>
    <t>500K-1M</t>
  </si>
  <si>
    <t>25M+</t>
  </si>
  <si>
    <t>Pre-seed/seed</t>
  </si>
  <si>
    <t>Under $500K</t>
  </si>
  <si>
    <t>$500K-$1M</t>
  </si>
  <si>
    <t>$25M+</t>
  </si>
  <si>
    <t>Pre-seed</t>
  </si>
  <si>
    <t>Seed</t>
  </si>
  <si>
    <t>A</t>
  </si>
  <si>
    <t>B</t>
  </si>
  <si>
    <t>C</t>
  </si>
  <si>
    <t>D+</t>
  </si>
  <si>
    <t>Other</t>
  </si>
  <si>
    <t>Pre-seed deal value ($B)</t>
  </si>
  <si>
    <t>Seed deal value ($B)</t>
  </si>
  <si>
    <t>Pre-seed deal count</t>
  </si>
  <si>
    <t>Seed deal count</t>
  </si>
  <si>
    <t>US early-stage VC deal activity (with deal count estimation)</t>
  </si>
  <si>
    <t>US late-stage VC deal activity (with deal count estimation)</t>
  </si>
  <si>
    <t>Under $1M</t>
  </si>
  <si>
    <t>$25-$50M</t>
  </si>
  <si>
    <t>US Angel deal activity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</si>
  <si>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</si>
  <si>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</si>
  <si>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</si>
  <si>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</si>
  <si>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</si>
  <si>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</si>
  <si>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</si>
  <si>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</si>
  <si>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</si>
  <si>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</si>
  <si>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</si>
  <si>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</si>
  <si>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</si>
  <si>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</si>
  <si>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</si>
  <si>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</si>
  <si>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</si>
  <si>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</si>
  <si>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</si>
  <si>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</si>
  <si>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</si>
  <si>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</si>
  <si>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</si>
  <si>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</si>
  <si>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</si>
  <si>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</si>
  <si>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</si>
  <si>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</si>
  <si>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</si>
  <si>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</si>
  <si>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</si>
  <si>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</si>
  <si>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</si>
  <si>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</si>
  <si>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</si>
  <si>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</si>
  <si>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</si>
  <si>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</si>
  <si>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</si>
  <si>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</si>
  <si>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</si>
  <si>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</si>
  <si>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</si>
  <si>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</si>
  <si>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</si>
  <si>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</si>
  <si>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</si>
  <si>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</si>
  <si>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</si>
  <si>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</si>
  <si>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</si>
  <si>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</si>
  <si>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</si>
  <si>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</si>
  <si>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</si>
  <si>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</si>
  <si>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</si>
  <si>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</si>
  <si>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</si>
  <si>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</si>
  <si>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</si>
  <si>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</si>
  <si>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</si>
  <si>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San Jose-San Francisco-Oakland, CA</t>
  </si>
  <si>
    <t>New York-Newark, NY-NJ-CT-PA</t>
  </si>
  <si>
    <t>Los Angeles-Long Beach, CA</t>
  </si>
  <si>
    <t>Boston-Worcester-Providence, MA-RI-NH-CT</t>
  </si>
  <si>
    <t>Philadelphia-Reading-Camden, PA-NJ-DE-MD</t>
  </si>
  <si>
    <t>Washington-Baltimore-Arlington, DC-MD-VA-WV-PA</t>
  </si>
  <si>
    <t>Seattle-Tacoma, WA</t>
  </si>
  <si>
    <t>Austin-Round Rock, TX MSA</t>
  </si>
  <si>
    <t>Miami-Port St. Lucie-Fort Lauderdale, FL</t>
  </si>
  <si>
    <t>**Austin MSA is included in rankings alongside CSAs</t>
  </si>
  <si>
    <t>***San Diego MSA is excluded in Los Angeles-Long Beach CSA</t>
  </si>
  <si>
    <t>All Lead Investors Were Follow On</t>
  </si>
  <si>
    <t>At Least One Lead was New</t>
  </si>
  <si>
    <t>Percentage of Insider-led deals</t>
  </si>
  <si>
    <t>** The first round is excluded</t>
  </si>
  <si>
    <t>US unicorn deal activity</t>
  </si>
  <si>
    <t>% of total VC</t>
  </si>
  <si>
    <t>Quarterly US unicorn deal activity</t>
  </si>
  <si>
    <t>US VC deal activity with CVC participation</t>
  </si>
  <si>
    <t>Actual + Estimated Deal count</t>
  </si>
  <si>
    <t>Deal value</t>
  </si>
  <si>
    <t>H</t>
  </si>
  <si>
    <t>Deal count + estimates</t>
  </si>
  <si>
    <t>CVC investor</t>
  </si>
  <si>
    <t>PE investor</t>
  </si>
  <si>
    <t>Asset manager</t>
  </si>
  <si>
    <t>Government/SWF</t>
  </si>
  <si>
    <t>Other tourist investor</t>
  </si>
  <si>
    <t>Value</t>
  </si>
  <si>
    <t>Count</t>
  </si>
  <si>
    <t>All female founders</t>
  </si>
  <si>
    <t>At least one female founder</t>
  </si>
  <si>
    <t>`</t>
  </si>
  <si>
    <t>At least 1 Female Founders (missing data)</t>
  </si>
  <si>
    <t>At least 1 Male Founder (missing data)</t>
  </si>
  <si>
    <t>Mix</t>
  </si>
  <si>
    <t>Total</t>
  </si>
  <si>
    <t>Combined statistical area</t>
  </si>
  <si>
    <t>Capital raised ($B)</t>
  </si>
  <si>
    <t>Chicago-Naperville, IL-IN-WI</t>
  </si>
  <si>
    <t>**San Diego MSA is excluded in Los Angeles-Long Beach CSA</t>
  </si>
  <si>
    <t>***Austin MSA is included in rankings alongside CSAs</t>
  </si>
  <si>
    <t>Angel</t>
  </si>
  <si>
    <t>Late VC</t>
  </si>
  <si>
    <t>75th Percentile</t>
  </si>
  <si>
    <t>Median</t>
  </si>
  <si>
    <t>Average</t>
  </si>
  <si>
    <t>25th Percentile</t>
  </si>
  <si>
    <t>All male</t>
  </si>
  <si>
    <t>All female</t>
  </si>
  <si>
    <t>Mixed</t>
  </si>
  <si>
    <t>US VC exit activity</t>
  </si>
  <si>
    <t>Exit value ($B)</t>
  </si>
  <si>
    <t>Exit count</t>
  </si>
  <si>
    <t>Estimated exit count</t>
  </si>
  <si>
    <t>Actual + estimated count</t>
  </si>
  <si>
    <t>Under 25M</t>
  </si>
  <si>
    <t>Under $25M</t>
  </si>
  <si>
    <t>50M-100M</t>
  </si>
  <si>
    <t>$50M-$100M</t>
  </si>
  <si>
    <t>100M-500M</t>
  </si>
  <si>
    <t>$100M-$500M</t>
  </si>
  <si>
    <t>500M+</t>
  </si>
  <si>
    <t>$500M+</t>
  </si>
  <si>
    <t>US VC round count by round stage where next round is an exit via acquisition</t>
  </si>
  <si>
    <t>US VC round count by round stage where next round is an exit via buyout</t>
  </si>
  <si>
    <t>US VC round count by round stage where next round is an exit via public listing</t>
  </si>
  <si>
    <t>Acquisition</t>
  </si>
  <si>
    <t>Buyout</t>
  </si>
  <si>
    <t>Public Listing</t>
  </si>
  <si>
    <t>US VC round count by round series where next round is an exit via acquisition</t>
  </si>
  <si>
    <t>US VC round count by round series where next round is an exit via buyout</t>
  </si>
  <si>
    <t>US VC round count by round series where next round is an exit via public listing</t>
  </si>
  <si>
    <t>US VC exit activity for female-founded companies</t>
  </si>
  <si>
    <t>US VC exit activity for all-female-founded companies</t>
  </si>
  <si>
    <t>Investments/Exits</t>
  </si>
  <si>
    <t>US VC fundraising activity</t>
  </si>
  <si>
    <t>Fund count</t>
  </si>
  <si>
    <t>US VC first-time fundraising activity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</si>
  <si>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</si>
  <si>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</si>
  <si>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</si>
  <si>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</si>
  <si>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</si>
  <si>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</si>
  <si>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</si>
  <si>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</si>
  <si>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</si>
  <si>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</si>
  <si>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>Median and average time (months) to close for US VC funds</t>
  </si>
  <si>
    <t xml:space="preserve"> </t>
  </si>
  <si>
    <t>Median and average time (years) between funds for US VC funds</t>
  </si>
  <si>
    <t xml:space="preserve">                                                                    </t>
  </si>
  <si>
    <t>Cumulative dry powder ($B)</t>
  </si>
  <si>
    <t>Under $250M</t>
  </si>
  <si>
    <t>Under $100M</t>
  </si>
  <si>
    <t>$250M-$499M</t>
  </si>
  <si>
    <t>$100M-$249M</t>
  </si>
  <si>
    <t>$500M-$999M</t>
  </si>
  <si>
    <t>Overhang by Vintage</t>
  </si>
  <si>
    <t>$1B-$4.99B</t>
  </si>
  <si>
    <t>$5B+</t>
  </si>
  <si>
    <t>Dry Powder ($B)</t>
  </si>
  <si>
    <t>Remaining Value ($B)</t>
  </si>
  <si>
    <t>Total AUM ($B)</t>
  </si>
  <si>
    <t>Year</t>
  </si>
  <si>
    <t>Contributions ($B)</t>
  </si>
  <si>
    <t>Distributions ($B)</t>
  </si>
  <si>
    <t>Emerging Firm Fund count**</t>
  </si>
  <si>
    <t>Experienced Firm Fund count***</t>
  </si>
  <si>
    <t>** Emerging is defined as firms that have launched fewer than 4 funds</t>
  </si>
  <si>
    <t>*** Experienced firms are defined as firms that have opened 4 or more funds</t>
  </si>
  <si>
    <t>Deal value ($M)</t>
  </si>
  <si>
    <t>Close quarter</t>
  </si>
  <si>
    <t>Close year</t>
  </si>
  <si>
    <t>2024-2021</t>
  </si>
  <si>
    <t>2020-2017</t>
  </si>
  <si>
    <t>2016-2014</t>
  </si>
  <si>
    <t>Denver-Aurora, CO</t>
  </si>
  <si>
    <t>Cleveland-Akron-Canton, OH</t>
  </si>
  <si>
    <t>Houston-The Woodlands, TX</t>
  </si>
  <si>
    <t>Pittsburgh-New Castle-Weirton, PA-OH-WV</t>
  </si>
  <si>
    <t>Detroit-Warren-Ann Arbor, MI</t>
  </si>
  <si>
    <t>Energy</t>
  </si>
  <si>
    <t>Media</t>
  </si>
  <si>
    <t>Software</t>
  </si>
  <si>
    <t>Transportation</t>
  </si>
  <si>
    <t>Pharma &amp; Biotech</t>
  </si>
  <si>
    <t>IT Hardware</t>
  </si>
  <si>
    <t>HC Services &amp; Systems</t>
  </si>
  <si>
    <t>HC Devices &amp; Supplies</t>
  </si>
  <si>
    <t>Consumer Goods &amp; Services</t>
  </si>
  <si>
    <t>Commercial Products &amp; Services</t>
  </si>
  <si>
    <t>*As of 12/31/2023</t>
  </si>
  <si>
    <t>US VC exit count by sector</t>
  </si>
  <si>
    <t>Quarterly US VC exit count by sector</t>
  </si>
  <si>
    <t>US VC exit value ($B) by sector</t>
  </si>
  <si>
    <t>Quarterly US VC exit value ($B) by sector</t>
  </si>
  <si>
    <t>Ag Biotech</t>
  </si>
  <si>
    <t>Animal Ag</t>
  </si>
  <si>
    <t>Indoor Farming</t>
  </si>
  <si>
    <t>Precision Ag</t>
  </si>
  <si>
    <t>AI &amp; ML Semiconductors</t>
  </si>
  <si>
    <t>Autonomous Machines</t>
  </si>
  <si>
    <t>Horizontal Platforms</t>
  </si>
  <si>
    <t>Vertical Applications</t>
  </si>
  <si>
    <t>Smoothed early-stage VC company count</t>
  </si>
  <si>
    <t>Smoothed late-stage VC company count</t>
  </si>
  <si>
    <t>* As of 6/30/2024</t>
  </si>
  <si>
    <t>VC-Backed IPO Index</t>
  </si>
  <si>
    <t>DeSPAC Index</t>
  </si>
  <si>
    <t>Sector - AI &amp; ML</t>
  </si>
  <si>
    <t>US VC Company Inventory</t>
  </si>
  <si>
    <t>IPO Indexes</t>
  </si>
  <si>
    <t>H4sIAAAAAAAEAM2QvU7DMBSF0wZEEDyEdyIrDSmlQxYCAokORalYqqo41hWx6tjBP0jpY/DCYEcpDCyM3MH32tL57vEJRkEQfLry3df52B1PS2ZofSPlDq26FjRasEoR1cXoGZRmUuRpkmY4xQlOYlRYbqyCXIA1ivAYLW3FGX2EbiV3IHJhOT/2/PIbu+2x2wGLS1CMcLYnFYeC0Bp+v1ysZLuAd+D97ZZR42w4bei4J4OrqJBNSxSo6IHoumR7CMIg+hiVnTbQ4EJyDr1O43sQbgM99Ls367aZ7gB4mazXg6o0ionXGDWaSsVZ9ZNB5r//lwCq2YxM6fRqMr/MILmebzbReIj7NByGIz/8R6ve3NkXyk692icCAAA=</t>
  </si>
  <si>
    <t>*As of 6/30/2024</t>
  </si>
  <si>
    <t xml:space="preserve">Q4 </t>
  </si>
  <si>
    <t>US VC</t>
  </si>
  <si>
    <t>* Data as of 6/30/2024</t>
  </si>
  <si>
    <t>** Close year of a deal that the investor invested in</t>
  </si>
  <si>
    <t>*** CVC investor is defined as an investor type of Corporation or Corporate Venture Capital</t>
  </si>
  <si>
    <t>**** Categories are not mutually exclusive</t>
  </si>
  <si>
    <t>% New unicorn total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</si>
  <si>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pbinstitutionalresearch@pitchbook.com</t>
    </r>
  </si>
  <si>
    <t>US VC company inventory monthly, 2010 - 6/30/2024*</t>
  </si>
  <si>
    <t>Date</t>
  </si>
  <si>
    <t>Yield</t>
  </si>
  <si>
    <t>10-year average</t>
  </si>
  <si>
    <t>AI &amp; ML Aggregate Unicorn Counts</t>
  </si>
  <si>
    <t>Fund Distributions</t>
  </si>
  <si>
    <t>Median Deal Size x Series</t>
  </si>
  <si>
    <t>Sector - Agtech</t>
  </si>
  <si>
    <t>Pre-seed/Seed Activity</t>
  </si>
  <si>
    <t>Pre-seed/Seed x Size</t>
  </si>
  <si>
    <t>Early-Stage Activity</t>
  </si>
  <si>
    <t>Late-Stage Activity</t>
  </si>
  <si>
    <t>Venture-Growth Activity</t>
  </si>
  <si>
    <t>First-time Financings</t>
  </si>
  <si>
    <t>Female Founder First-Time Financings</t>
  </si>
  <si>
    <t>Median Pre-Money Valuation</t>
  </si>
  <si>
    <t>Exit Medians and Average</t>
  </si>
  <si>
    <t>Fundraising Medians and Average</t>
  </si>
  <si>
    <t>Price/Sales Multiple</t>
  </si>
  <si>
    <t>Investor Counts</t>
  </si>
  <si>
    <t>Capital Supply/Demand Ratio</t>
  </si>
  <si>
    <t>US VC deal count by size bucket</t>
  </si>
  <si>
    <t>&lt;$1M</t>
  </si>
  <si>
    <t>US VC deal value ($B) by size bucket</t>
  </si>
  <si>
    <t>US VC Deal count by stage and time period</t>
  </si>
  <si>
    <t>US VC Deal count by series and time period</t>
  </si>
  <si>
    <t>US VC deal count by sector</t>
  </si>
  <si>
    <t>US VC deal value ($B) by sector</t>
  </si>
  <si>
    <t>Quarterly US VC deal value ($B) by sector</t>
  </si>
  <si>
    <t>Quarterly US VC deal count by sector</t>
  </si>
  <si>
    <t>Quarterly US VC deal activity with crossover investor participation</t>
  </si>
  <si>
    <t>US Pre-seed and seed deal activity</t>
  </si>
  <si>
    <t>US Pre-seed/seed (combined) deal activity (with deal count estimation)</t>
  </si>
  <si>
    <t>US Pre-seed and seed deal activity by quarter</t>
  </si>
  <si>
    <t>US Pre-seed/seed deal count by size bucket</t>
  </si>
  <si>
    <t>US Pre-seed/seed deal value ($M) by size bucket</t>
  </si>
  <si>
    <t>Quarterly US Pre-seed/seed deal value ($M) by size bucket</t>
  </si>
  <si>
    <t>Quarterly US Pre-seed/seed deal count by size bucket</t>
  </si>
  <si>
    <t>US early-stage VC deal activity (with deal count estimation) by quarter</t>
  </si>
  <si>
    <t>US early-stage VC deal count by size bucket</t>
  </si>
  <si>
    <t>US early-stage VC deal value ($B) by size bucket</t>
  </si>
  <si>
    <t>Quarterly US early-stage VC deal value ($B) by size bucket</t>
  </si>
  <si>
    <t>Quarterly US early-stage VC deal count by size bucket</t>
  </si>
  <si>
    <t>US late-stage VC deal activity (with deal count estimation) by quarter</t>
  </si>
  <si>
    <t>US late-stage VC deal count by size bucket</t>
  </si>
  <si>
    <t>US late-stage VC deal value ($B) by size bucket</t>
  </si>
  <si>
    <t>Quarterly US late-stage VC deal value ($B) by size bucket</t>
  </si>
  <si>
    <t>Quarterly US late-stage VC deal count by size bucket</t>
  </si>
  <si>
    <t>US Venture-Growth VC deal activity (with deal count estimation)</t>
  </si>
  <si>
    <t>US Venture-Growth VC deal activity (with deal count estimation) by quarter</t>
  </si>
  <si>
    <t>US Venture-Growth VC deal count by size bucket</t>
  </si>
  <si>
    <t>US Venture-Growth VC deal value ($B) by size bucket</t>
  </si>
  <si>
    <t>US Angel deal activity by quarter</t>
  </si>
  <si>
    <t>US Angel deal count by size bucket</t>
  </si>
  <si>
    <t>US Angel deal value ($M) by size bucket</t>
  </si>
  <si>
    <t>Quarterly US Angel deal value ($M) by size bucket</t>
  </si>
  <si>
    <t>Quarterly US Angel deal count by size bucket</t>
  </si>
  <si>
    <t>US first-time financing VC deal activity</t>
  </si>
  <si>
    <t>US first-time financing VC deal activity by quarter</t>
  </si>
  <si>
    <t>US VC megadeal activity by stage</t>
  </si>
  <si>
    <t>Quarterly US VC megadeal activity by stage</t>
  </si>
  <si>
    <t>US VC deal count by region</t>
  </si>
  <si>
    <t>Other territory</t>
  </si>
  <si>
    <t>US VC deal value ($B) by region</t>
  </si>
  <si>
    <t>Quarterly US VC deal value ($B) by region</t>
  </si>
  <si>
    <t>Quarterly US VC deal count by region</t>
  </si>
  <si>
    <t>US VC deal count by state</t>
  </si>
  <si>
    <t>US VC deal value ($M) by state</t>
  </si>
  <si>
    <t>US VC deal count by CSA/MSA</t>
  </si>
  <si>
    <t>US VC deal value ($B) by CSA</t>
  </si>
  <si>
    <t>Quarterly US VC deal value ($B) by CSA</t>
  </si>
  <si>
    <t>Quarterly US VC deal count by CSA/MSA</t>
  </si>
  <si>
    <t>US VC deal count by lead and follow-on investor participation</t>
  </si>
  <si>
    <t>Estimated Deal count</t>
  </si>
  <si>
    <t>Deals with CVC participation as a share of all US VC deals</t>
  </si>
  <si>
    <t>US VC deal activity with CVC participation by quarter</t>
  </si>
  <si>
    <t>US VC deal count with CVC participation by size bucket</t>
  </si>
  <si>
    <t>US VC deal value ($B) with CVC participation by size bucket</t>
  </si>
  <si>
    <t>Quarterly US VC deal value ($B) with CVC participation by size bucket</t>
  </si>
  <si>
    <t>Quarterly US VC deal count with CVC participation by size bucket</t>
  </si>
  <si>
    <t>US VC deal activity with nontraditional investor participation</t>
  </si>
  <si>
    <t>US VC deal count with nontraditional investor participation by stage</t>
  </si>
  <si>
    <t xml:space="preserve">Deals with alternative VC investor participation as a share of all US VC deals </t>
  </si>
  <si>
    <t>Deals with alternative VC investor participation as a share of all US VC deal value</t>
  </si>
  <si>
    <t>US VC deal value ($B) with nontraditional investor participation by stage</t>
  </si>
  <si>
    <t>Quarterly US VC deal activity with nontraditional investor participation</t>
  </si>
  <si>
    <t>US VC deal activity led by at least one nontraditional investor or solely funded by a nontraditional investor(s)</t>
  </si>
  <si>
    <t>US VC deals led by at least one nontraditional investor or solely funded by a nontraditional investor(s)</t>
  </si>
  <si>
    <t>US VC deal activity for female-founded companies</t>
  </si>
  <si>
    <t xml:space="preserve">Female-founded companies as a share of all US VC deals </t>
  </si>
  <si>
    <t>Female-founded companies as a share of all US VC deal value</t>
  </si>
  <si>
    <t>US VC deal activity for companies with all-female founders</t>
  </si>
  <si>
    <t>All-Female Founders</t>
  </si>
  <si>
    <t>All-Male Founders</t>
  </si>
  <si>
    <t>US VC first-time financing count by founder gender</t>
  </si>
  <si>
    <t>US quarterly VC female founder first-time financing count</t>
  </si>
  <si>
    <t>Quarterly US VC deal activity for female-founded companies</t>
  </si>
  <si>
    <t>Quarterly US VC deal activity for companies with all-female founders</t>
  </si>
  <si>
    <t>US VC deal count for female-founded companies by stage</t>
  </si>
  <si>
    <t>US VC deal count for companies with all-female founders by stage</t>
  </si>
  <si>
    <t>US VC deal value ($B) for companies with all-female founders by stage</t>
  </si>
  <si>
    <t>US VC deal value ($B) for female-founded companies by stage</t>
  </si>
  <si>
    <t>Top 5 US CSAs by capital raised ($B) for companies with all-female founders (2014-2024)</t>
  </si>
  <si>
    <t>Top 5 US CSAs by capital raised ($B) for companies with all-female founders (2024*)</t>
  </si>
  <si>
    <t>Top 5 US CSAs by capital raised ($B) for companies with all-female founders (rolling 12 months)</t>
  </si>
  <si>
    <t>Top 5 US CSAs by deal count for companies with all-female founders (rolling 12 months)</t>
  </si>
  <si>
    <t>Top 5 US CSAs by deal count for companies with all-female founders (2024*)</t>
  </si>
  <si>
    <t>Top 5 US CSAs by deal count for companies with all-female founders (2014-2024)</t>
  </si>
  <si>
    <t xml:space="preserve">US life sciences VC deal activity </t>
  </si>
  <si>
    <t xml:space="preserve">Quarterly US life sciences VC deal activity </t>
  </si>
  <si>
    <t xml:space="preserve">US tech VC deal activity </t>
  </si>
  <si>
    <t xml:space="preserve">Quarterly US tech VC deal activity </t>
  </si>
  <si>
    <t>US Unicorn Count and Aggregate Post-money Valuation</t>
  </si>
  <si>
    <t>Active unicorn count</t>
  </si>
  <si>
    <t>Aggregate Post-money Valuation ($B)</t>
  </si>
  <si>
    <t>New unicorn count</t>
  </si>
  <si>
    <t>Median US VC deal value ($M) by stage</t>
  </si>
  <si>
    <t>Range of pre-seed deal values ($M)</t>
  </si>
  <si>
    <t>Range of early-stage VC deal values ($M)</t>
  </si>
  <si>
    <t>Range of Venture-Growth deal values ($M)</t>
  </si>
  <si>
    <t>Range of late-stage VC deal values ($M)</t>
  </si>
  <si>
    <t>Range of seed deal values ($M)</t>
  </si>
  <si>
    <t>Average US VC deal values ($M) by stage</t>
  </si>
  <si>
    <t>Median US VC pre-money valuations ($M) by stage</t>
  </si>
  <si>
    <t>Range of pre-seed pre-money valuations ($M)</t>
  </si>
  <si>
    <t>Range of early-stage VC pre-money valuations ($M)</t>
  </si>
  <si>
    <t>Range of Venture-Growth pre-money valuations ($M)</t>
  </si>
  <si>
    <t>Range of Late-stage VC pre-money valuations ($M)</t>
  </si>
  <si>
    <t>Range of seed pre-money valuations ($M)</t>
  </si>
  <si>
    <t>Average US VC pre-money valuations ($M) by stage</t>
  </si>
  <si>
    <t>Median US VC time (years) since founding by stage</t>
  </si>
  <si>
    <t>Range of pre-seed time (years) since founding</t>
  </si>
  <si>
    <t>Range of early-stage VC time (years) since founding</t>
  </si>
  <si>
    <t>Range of Venture-Growth time (years) since founding</t>
  </si>
  <si>
    <t>Range of late-stage VC time (years) since founding</t>
  </si>
  <si>
    <t>Range of seed time (years) since founding</t>
  </si>
  <si>
    <t>Average US VC time (years) since founding by stage</t>
  </si>
  <si>
    <t>Median deal value ($M) by founder gender</t>
  </si>
  <si>
    <t xml:space="preserve">Median pre-money valuation ($M) by founder gender </t>
  </si>
  <si>
    <t xml:space="preserve">Average pre-money valuation ($M) by founder gender </t>
  </si>
  <si>
    <t xml:space="preserve">Average deal value ($M) by founder gender </t>
  </si>
  <si>
    <t>US VC exit activity by quarter</t>
  </si>
  <si>
    <t>US VC exit count by size bucket</t>
  </si>
  <si>
    <t>US VC exit value ($B) by size bucket</t>
  </si>
  <si>
    <t>Quarterly US VC exit value ($B) by size bucket</t>
  </si>
  <si>
    <t>Quarterly US VC exit count by size bucket</t>
  </si>
  <si>
    <t>US VC exit count by type</t>
  </si>
  <si>
    <t>US VC exit value ($B) by type</t>
  </si>
  <si>
    <t>Quarterly US VC exit value ($B) by type</t>
  </si>
  <si>
    <t>Quarterly US VC exit count by type</t>
  </si>
  <si>
    <t>Female-founded companies as a share of all US VC exits</t>
  </si>
  <si>
    <t>All-female founders</t>
  </si>
  <si>
    <t>Median US VC exit value ($M) by founder gender</t>
  </si>
  <si>
    <t>Female-founded companies as a share of all US VC exit value</t>
  </si>
  <si>
    <t xml:space="preserve">US VC exits versus investments </t>
  </si>
  <si>
    <t>Investment count</t>
  </si>
  <si>
    <t>Median US VC exit value ($M) by type</t>
  </si>
  <si>
    <t>Median US VC post-money valuation ($M) by type</t>
  </si>
  <si>
    <t>Median US VC time (years) from first VC to exit by type</t>
  </si>
  <si>
    <t>Median and average US VC time (years) from first VC to exit</t>
  </si>
  <si>
    <t>Average US VC post-money valuation ($M) by type</t>
  </si>
  <si>
    <t>Average US VC exit value ($M) by type</t>
  </si>
  <si>
    <t>US VC fund count by size bucket</t>
  </si>
  <si>
    <t>US VC capital raised ($B) by size bucket</t>
  </si>
  <si>
    <t>US VC fundraising activity by emerging and experienced firms</t>
  </si>
  <si>
    <t>Emerging Firm capital raised ($B)**</t>
  </si>
  <si>
    <t>Experienced Firm capital raised ($B)***</t>
  </si>
  <si>
    <t>Median and average US VC capital raised ($M)</t>
  </si>
  <si>
    <t>Range of capital raised ($M)</t>
  </si>
  <si>
    <t>Median and average capital raised step-up for US VC funds</t>
  </si>
  <si>
    <t>Median and average US VC first-time fund capital raised ($M)</t>
  </si>
  <si>
    <t>US VC fund count by Fund CSA sorted by most recent year's fundraising activity amount</t>
  </si>
  <si>
    <t>US VC capital raised ($B) by CSA sorted by most recent year's fundraising activity amount</t>
  </si>
  <si>
    <t>SPAC exit activity</t>
  </si>
  <si>
    <t xml:space="preserve">Dry powder ($B) by vintage </t>
  </si>
  <si>
    <t>Dry powder ($B) by vintage, size bucket</t>
  </si>
  <si>
    <t xml:space="preserve">US VC AUM ($B) </t>
  </si>
  <si>
    <t xml:space="preserve">Cash flows ($B) </t>
  </si>
  <si>
    <t>Net Cash flow</t>
  </si>
  <si>
    <t>US VC Rolling one-Year IRRs</t>
  </si>
  <si>
    <t>US AI &amp; ML VC deal activity</t>
  </si>
  <si>
    <t>Median and average US AI &amp; ML VC deal values ($M)</t>
  </si>
  <si>
    <t>US AI &amp; ML VC deal activity by quarter</t>
  </si>
  <si>
    <t>US AI &amp; ML VC deal activity as a share of all US VC deal activity</t>
  </si>
  <si>
    <t>US GenAI VC deal activity</t>
  </si>
  <si>
    <t>Median and average US AI &amp; ML VC pre-money valuations ($M)</t>
  </si>
  <si>
    <t>US AI &amp; ML VC deal count by stage</t>
  </si>
  <si>
    <t>US agtech VC deal activity</t>
  </si>
  <si>
    <t>Median and average US Agtech VC deal values ($M)</t>
  </si>
  <si>
    <t>US Agtech VC deal activity by quarter</t>
  </si>
  <si>
    <t>Median and average US Agtech VC pre-money valuations ($M)</t>
  </si>
  <si>
    <t>US Agtech VC deal count by stage</t>
  </si>
  <si>
    <t>Q2 2024 AI &amp; ML US VC deal activity by segment</t>
  </si>
  <si>
    <t>TTM AI &amp; ML VC deal activity by segment</t>
  </si>
  <si>
    <t>TTM Agtech VC deal activity by segment</t>
  </si>
  <si>
    <t>Agrifinance &amp; e-commerce</t>
  </si>
  <si>
    <t>Q2 2024 Agtech US VC deal activity by segment</t>
  </si>
  <si>
    <t xml:space="preserve">AI &amp; ML US VC deal value ($M) by segment </t>
  </si>
  <si>
    <t xml:space="preserve">AI &amp; ML US VC deal count by segment </t>
  </si>
  <si>
    <t xml:space="preserve">Agtech US VC deal value ($M) by segment </t>
  </si>
  <si>
    <t xml:space="preserve">Agtech US VC deal count by segment </t>
  </si>
  <si>
    <t>AI &amp; ML US VC exit count by type</t>
  </si>
  <si>
    <t>AI &amp; ML US VC exit value ($B) by type</t>
  </si>
  <si>
    <t>Agtech US VC exit value ($B) by type</t>
  </si>
  <si>
    <t>Agtech US VC exit count by type</t>
  </si>
  <si>
    <t>US AI &amp; ML Unicorn Count and Aggregate Post-money Valuation</t>
  </si>
  <si>
    <t>AI &amp; ML New unicorn count</t>
  </si>
  <si>
    <t>US VC New unicorn count</t>
  </si>
  <si>
    <t>Early-stage index</t>
  </si>
  <si>
    <t>Late-stage index</t>
  </si>
  <si>
    <t>Venture-growth-stage index</t>
  </si>
  <si>
    <t>TTM price/sales multiple of VC-backed IPO Index (excluding Pharma &amp; Biotech)</t>
  </si>
  <si>
    <t>VC-backed and DeSPAC IPO index values rebased to 100 in 2022</t>
  </si>
  <si>
    <t>US VC 12-month distribution yield as a share of NAV</t>
  </si>
  <si>
    <t>Beginning NAV ($B)</t>
  </si>
  <si>
    <t>Median US VC deal value ($M) by series</t>
  </si>
  <si>
    <t>Median US VC pre-money valuation ($M) by series</t>
  </si>
  <si>
    <t>Average US VC pre-money valuation ($M) by Series</t>
  </si>
  <si>
    <t>Average US VC deal value ($M) by Series</t>
  </si>
  <si>
    <t>CVC and NTI investor count that invested in US-headquartered target companies by close year**</t>
  </si>
  <si>
    <t>NTI Count</t>
  </si>
  <si>
    <t>CVC Investor Count</t>
  </si>
  <si>
    <t>Total Investor count</t>
  </si>
  <si>
    <t>Capital Demand/Supply Ratio</t>
  </si>
  <si>
    <t>TTM Price-to-sales multiple</t>
  </si>
  <si>
    <t>2011-2013 Median</t>
  </si>
  <si>
    <t>2014-2016 Median</t>
  </si>
  <si>
    <t>2017-2019 Median</t>
  </si>
  <si>
    <t>2020-2021 Median</t>
  </si>
  <si>
    <t>2022-Current Median</t>
  </si>
  <si>
    <t>Smoothed venture-growth company count</t>
  </si>
  <si>
    <t>Smoothed pre-seed/seed company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</si>
</sst>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\*"/>
    <numFmt numFmtId="166" formatCode="&quot;$&quot;#,##0.0"/>
    <numFmt numFmtId="167" formatCode="&quot;$&quot;#,##0.00"/>
    <numFmt numFmtId="168" formatCode="&quot;$&quot;#,##0.0_);\(&quot;$&quot;#,##0.0\)"/>
    <numFmt numFmtId="169" formatCode="0.0"/>
    <numFmt numFmtId="170" formatCode="General\*"/>
    <numFmt numFmtId="171" formatCode="0.0\x"/>
    <numFmt numFmtId="172" formatCode="General&quot;*&quot;"/>
    <numFmt numFmtId="173" formatCode="0&quot;*&quot;"/>
    <numFmt numFmtId="174" formatCode="General;;"/>
    <numFmt numFmtId="175" formatCode="&quot;$&quot;#,##0.0;;"/>
    <numFmt numFmtId="176" formatCode="#,##0;;"/>
    <numFmt numFmtId="177" formatCode="0.000%"/>
    <numFmt numFmtId="178" formatCode="&quot;$&quot;#,##0"/>
    <numFmt numFmtId="179" formatCode="0.00\x"/>
    <numFmt numFmtId="180" formatCode="yyyy&quot;*&quot;"/>
  </numFmts>
  <fonts count="92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 Light"/>
      <family val="2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FFFF"/>
      <name val="Lato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.5"/>
      <color theme="1"/>
      <name val="Arial"/>
      <family val="2"/>
    </font>
    <font>
      <sz val="8.5"/>
      <color rgb="FFFFFFFF"/>
      <name val="Arial"/>
      <family val="2"/>
    </font>
    <font>
      <sz val="12"/>
      <name val="Arial"/>
      <family val="2"/>
    </font>
    <font>
      <sz val="8.5"/>
      <name val="Arial"/>
      <family val="2"/>
    </font>
    <font>
      <sz val="8.5"/>
      <color theme="0"/>
      <name val="Arial"/>
      <family val="2"/>
    </font>
    <font>
      <sz val="8.5"/>
      <color rgb="FFFF0000"/>
      <name val="Arial"/>
      <family val="2"/>
    </font>
    <font>
      <sz val="12"/>
      <color theme="1"/>
      <name val="Arial"/>
      <family val="2"/>
    </font>
    <font>
      <sz val="8.5"/>
      <color theme="9" tint="0.79998168889431442"/>
      <name val="Arial"/>
      <family val="2"/>
    </font>
    <font>
      <sz val="8.5"/>
      <color theme="1"/>
      <name val="Whith"/>
    </font>
    <font>
      <sz val="8.5"/>
      <color rgb="FFFFFFFF"/>
      <name val="Whith"/>
    </font>
    <font>
      <sz val="12"/>
      <name val="Whith"/>
    </font>
    <font>
      <sz val="8.5"/>
      <name val="Whith"/>
    </font>
    <font>
      <sz val="8.5"/>
      <color rgb="FFFFFFFF"/>
      <name val="Calibri Light"/>
      <family val="2"/>
      <scheme val="major"/>
    </font>
    <font>
      <sz val="8.5"/>
      <color theme="1"/>
      <name val="Calibri Light"/>
      <family val="2"/>
      <scheme val="major"/>
    </font>
    <font>
      <sz val="8.5"/>
      <name val="Calibri Light"/>
      <family val="2"/>
      <scheme val="major"/>
    </font>
    <font>
      <b/>
      <sz val="8.5"/>
      <color theme="1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8.5"/>
      <color rgb="FFF8F8F8"/>
      <name val="Arial"/>
      <family val="2"/>
    </font>
    <font>
      <sz val="8.5"/>
      <color theme="1"/>
      <name val="Calibri"/>
      <family val="2"/>
      <scheme val="minor"/>
    </font>
    <font>
      <sz val="11"/>
      <color rgb="FFD1D2D3"/>
      <name val="Arial"/>
      <family val="2"/>
    </font>
    <font>
      <u/>
      <sz val="8.5"/>
      <color theme="10"/>
      <name val="Arial"/>
      <family val="2"/>
    </font>
    <font>
      <u/>
      <sz val="11"/>
      <name val="Calibri"/>
      <family val="2"/>
      <scheme val="minor"/>
    </font>
    <font>
      <sz val="11"/>
      <color theme="1"/>
      <name val="Calibri Light"/>
      <family val="2"/>
    </font>
    <font>
      <sz val="11"/>
      <name val="Calibri Light"/>
      <family val="2"/>
    </font>
    <font>
      <sz val="8"/>
      <color theme="0"/>
      <name val="Calibri"/>
      <family val="2"/>
      <scheme val="minor"/>
    </font>
    <font>
      <sz val="8"/>
      <name val="Calibri Light"/>
      <family val="2"/>
    </font>
    <font>
      <sz val="8"/>
      <name val="Calibri"/>
      <family val="2"/>
      <scheme val="minor"/>
    </font>
    <font>
      <sz val="11"/>
      <name val="Calibri Light"/>
      <family val="2"/>
      <scheme val="major"/>
    </font>
    <font>
      <sz val="8.5"/>
      <color theme="0"/>
      <name val="Whith"/>
    </font>
    <font>
      <sz val="8.5"/>
      <color theme="0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78">
    <xf numFmtId="0" fontId="0" fillId="0" borderId="0"/>
    <xf numFmtId="0" fontId="25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/>
    <xf numFmtId="0" fontId="27" fillId="0" borderId="0" applyNumberFormat="0" applyFill="0" applyBorder="0" applyAlignment="0" applyProtection="0"/>
    <xf numFmtId="0" fontId="25" fillId="0" borderId="0"/>
    <xf numFmtId="0" fontId="27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8" fillId="3" borderId="1" applyNumberFormat="0">
      <alignment horizontal="left"/>
    </xf>
    <xf numFmtId="0" fontId="29" fillId="0" borderId="0"/>
    <xf numFmtId="43" fontId="25" fillId="0" borderId="0" applyFont="0" applyFill="0" applyBorder="0" applyAlignment="0" applyProtection="0"/>
    <xf numFmtId="0" fontId="26" fillId="0" borderId="0"/>
    <xf numFmtId="0" fontId="25" fillId="0" borderId="0"/>
    <xf numFmtId="0" fontId="26" fillId="0" borderId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5" fillId="0" borderId="0"/>
    <xf numFmtId="43" fontId="24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2" fillId="0" borderId="0" applyFont="0" applyFill="0" applyBorder="0" applyAlignment="0" applyProtection="0"/>
    <xf numFmtId="0" fontId="22" fillId="0" borderId="0"/>
    <xf numFmtId="43" fontId="21" fillId="0" borderId="0" applyFont="0" applyFill="0" applyBorder="0" applyAlignment="0" applyProtection="0"/>
    <xf numFmtId="0" fontId="21" fillId="0" borderId="0"/>
    <xf numFmtId="0" fontId="39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7" applyNumberFormat="0" applyAlignment="0" applyProtection="0"/>
    <xf numFmtId="0" fontId="47" fillId="8" borderId="8" applyNumberFormat="0" applyAlignment="0" applyProtection="0"/>
    <xf numFmtId="0" fontId="48" fillId="8" borderId="7" applyNumberFormat="0" applyAlignment="0" applyProtection="0"/>
    <xf numFmtId="0" fontId="49" fillId="0" borderId="9" applyNumberFormat="0" applyFill="0" applyAlignment="0" applyProtection="0"/>
    <xf numFmtId="0" fontId="50" fillId="9" borderId="1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2" applyNumberFormat="0" applyFill="0" applyAlignment="0" applyProtection="0"/>
    <xf numFmtId="0" fontId="5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5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5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5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5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54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10" borderId="11" applyNumberFormat="0" applyFont="0" applyAlignment="0" applyProtection="0"/>
    <xf numFmtId="0" fontId="55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44" fontId="25" fillId="0" borderId="0"/>
    <xf numFmtId="9" fontId="25" fillId="0" borderId="0"/>
    <xf numFmtId="43" fontId="17" fillId="0" borderId="0" applyFont="0" applyFill="0" applyBorder="0" applyAlignment="0" applyProtection="0"/>
    <xf numFmtId="0" fontId="17" fillId="0" borderId="0"/>
    <xf numFmtId="43" fontId="25" fillId="0" borderId="0" applyFont="0" applyFill="0" applyBorder="0" applyAlignment="0" applyProtection="0"/>
    <xf numFmtId="0" fontId="17" fillId="10" borderId="11" applyNumberFormat="0" applyFont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29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10" borderId="11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26" fillId="0" borderId="0"/>
    <xf numFmtId="0" fontId="29" fillId="0" borderId="0"/>
    <xf numFmtId="0" fontId="3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0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0" fontId="26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9" fillId="0" borderId="0"/>
    <xf numFmtId="9" fontId="30" fillId="0" borderId="0" applyFont="0" applyFill="0" applyBorder="0" applyAlignment="0" applyProtection="0"/>
    <xf numFmtId="0" fontId="3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752">
    <xf numFmtId="0" fontId="0" fillId="0" borderId="0" xfId="0"/>
    <xf numFmtId="0" fontId="31" fillId="2" borderId="2" xfId="1" applyFont="1" applyFill="1" applyBorder="1"/>
    <xf numFmtId="0" fontId="32" fillId="2" borderId="0" xfId="1" applyFont="1" applyFill="1"/>
    <xf numFmtId="0" fontId="31" fillId="2" borderId="0" xfId="1" applyFont="1" applyFill="1"/>
    <xf numFmtId="0" fontId="33" fillId="2" borderId="0" xfId="1" applyFont="1" applyFill="1"/>
    <xf numFmtId="0" fontId="31" fillId="2" borderId="3" xfId="30" applyFont="1" applyFill="1" applyBorder="1" applyAlignment="1">
      <alignment horizontal="left" vertical="center"/>
    </xf>
    <xf numFmtId="0" fontId="36" fillId="2" borderId="3" xfId="9" applyFont="1" applyFill="1" applyBorder="1" applyAlignment="1">
      <alignment horizontal="right" vertical="center"/>
    </xf>
    <xf numFmtId="0" fontId="37" fillId="2" borderId="0" xfId="1" applyFont="1" applyFill="1"/>
    <xf numFmtId="0" fontId="38" fillId="2" borderId="0" xfId="1" applyFont="1" applyFill="1"/>
    <xf numFmtId="166" fontId="56" fillId="0" borderId="16" xfId="3" applyNumberFormat="1" applyFont="1" applyBorder="1" applyAlignment="1">
      <alignment horizontal="center" vertical="center"/>
    </xf>
    <xf numFmtId="166" fontId="56" fillId="0" borderId="0" xfId="3" applyNumberFormat="1" applyFont="1" applyBorder="1" applyAlignment="1">
      <alignment horizontal="center" vertical="center"/>
    </xf>
    <xf numFmtId="166" fontId="56" fillId="0" borderId="17" xfId="3" applyNumberFormat="1" applyFont="1" applyBorder="1" applyAlignment="1">
      <alignment horizontal="center" vertical="center"/>
    </xf>
    <xf numFmtId="0" fontId="59" fillId="35" borderId="16" xfId="3" applyNumberFormat="1" applyFont="1" applyFill="1" applyBorder="1" applyAlignment="1">
      <alignment horizontal="center" vertical="center"/>
    </xf>
    <xf numFmtId="0" fontId="59" fillId="35" borderId="0" xfId="3" applyNumberFormat="1" applyFont="1" applyFill="1" applyBorder="1" applyAlignment="1">
      <alignment horizontal="center" vertical="center"/>
    </xf>
    <xf numFmtId="0" fontId="59" fillId="35" borderId="17" xfId="3" applyNumberFormat="1" applyFont="1" applyFill="1" applyBorder="1" applyAlignment="1">
      <alignment horizontal="center" vertical="center"/>
    </xf>
    <xf numFmtId="0" fontId="56" fillId="0" borderId="16" xfId="3" applyNumberFormat="1" applyFont="1" applyBorder="1" applyAlignment="1">
      <alignment horizontal="center" vertical="center"/>
    </xf>
    <xf numFmtId="0" fontId="56" fillId="0" borderId="0" xfId="3" applyNumberFormat="1" applyFont="1" applyBorder="1" applyAlignment="1">
      <alignment horizontal="center" vertical="center"/>
    </xf>
    <xf numFmtId="1" fontId="56" fillId="0" borderId="17" xfId="3" applyNumberFormat="1" applyFont="1" applyBorder="1" applyAlignment="1">
      <alignment horizontal="center" vertical="center"/>
    </xf>
    <xf numFmtId="1" fontId="59" fillId="35" borderId="17" xfId="3" applyNumberFormat="1" applyFont="1" applyFill="1" applyBorder="1" applyAlignment="1">
      <alignment horizontal="center" vertical="center"/>
    </xf>
    <xf numFmtId="0" fontId="56" fillId="0" borderId="17" xfId="3" applyNumberFormat="1" applyFont="1" applyBorder="1" applyAlignment="1">
      <alignment horizontal="center" vertical="center"/>
    </xf>
    <xf numFmtId="0" fontId="59" fillId="0" borderId="16" xfId="3" applyNumberFormat="1" applyFont="1" applyBorder="1" applyAlignment="1">
      <alignment horizontal="center" vertical="center"/>
    </xf>
    <xf numFmtId="0" fontId="59" fillId="0" borderId="0" xfId="3" applyNumberFormat="1" applyFont="1" applyBorder="1" applyAlignment="1">
      <alignment horizontal="center" vertical="center"/>
    </xf>
    <xf numFmtId="0" fontId="59" fillId="0" borderId="17" xfId="3" applyNumberFormat="1" applyFont="1" applyBorder="1" applyAlignment="1">
      <alignment horizontal="center" vertical="center"/>
    </xf>
    <xf numFmtId="0" fontId="56" fillId="0" borderId="18" xfId="3" applyNumberFormat="1" applyFont="1" applyBorder="1" applyAlignment="1">
      <alignment horizontal="center" vertical="center"/>
    </xf>
    <xf numFmtId="0" fontId="56" fillId="0" borderId="19" xfId="3" applyNumberFormat="1" applyFont="1" applyBorder="1" applyAlignment="1">
      <alignment horizontal="center" vertical="center"/>
    </xf>
    <xf numFmtId="0" fontId="56" fillId="0" borderId="20" xfId="3" applyNumberFormat="1" applyFont="1" applyBorder="1" applyAlignment="1">
      <alignment horizontal="center" vertical="center"/>
    </xf>
    <xf numFmtId="0" fontId="59" fillId="0" borderId="19" xfId="3" applyNumberFormat="1" applyFont="1" applyBorder="1" applyAlignment="1">
      <alignment horizontal="center" vertical="center"/>
    </xf>
    <xf numFmtId="0" fontId="59" fillId="0" borderId="20" xfId="3" applyNumberFormat="1" applyFont="1" applyBorder="1" applyAlignment="1">
      <alignment horizontal="center" vertical="center"/>
    </xf>
    <xf numFmtId="0" fontId="59" fillId="0" borderId="18" xfId="3" applyNumberFormat="1" applyFont="1" applyBorder="1" applyAlignment="1">
      <alignment horizontal="center" vertical="center"/>
    </xf>
    <xf numFmtId="166" fontId="59" fillId="0" borderId="0" xfId="3" applyNumberFormat="1" applyFont="1" applyBorder="1" applyAlignment="1">
      <alignment horizontal="center" vertical="center"/>
    </xf>
    <xf numFmtId="166" fontId="59" fillId="0" borderId="17" xfId="3" applyNumberFormat="1" applyFont="1" applyBorder="1" applyAlignment="1">
      <alignment horizontal="center" vertical="center"/>
    </xf>
    <xf numFmtId="166" fontId="59" fillId="35" borderId="0" xfId="3" applyNumberFormat="1" applyFont="1" applyFill="1" applyBorder="1" applyAlignment="1">
      <alignment horizontal="center" vertical="center"/>
    </xf>
    <xf numFmtId="166" fontId="59" fillId="35" borderId="17" xfId="3" applyNumberFormat="1" applyFont="1" applyFill="1" applyBorder="1" applyAlignment="1">
      <alignment horizontal="center" vertical="center"/>
    </xf>
    <xf numFmtId="166" fontId="59" fillId="0" borderId="16" xfId="3" applyNumberFormat="1" applyFont="1" applyBorder="1" applyAlignment="1">
      <alignment horizontal="center" vertical="center"/>
    </xf>
    <xf numFmtId="166" fontId="59" fillId="35" borderId="16" xfId="3" applyNumberFormat="1" applyFont="1" applyFill="1" applyBorder="1" applyAlignment="1">
      <alignment horizontal="center" vertical="center"/>
    </xf>
    <xf numFmtId="166" fontId="59" fillId="35" borderId="19" xfId="3" applyNumberFormat="1" applyFont="1" applyFill="1" applyBorder="1" applyAlignment="1">
      <alignment horizontal="center" vertical="center"/>
    </xf>
    <xf numFmtId="166" fontId="59" fillId="35" borderId="20" xfId="3" applyNumberFormat="1" applyFont="1" applyFill="1" applyBorder="1" applyAlignment="1">
      <alignment horizontal="center" vertical="center"/>
    </xf>
    <xf numFmtId="166" fontId="59" fillId="35" borderId="18" xfId="3" applyNumberFormat="1" applyFont="1" applyFill="1" applyBorder="1" applyAlignment="1">
      <alignment horizontal="center" vertical="center"/>
    </xf>
    <xf numFmtId="0" fontId="59" fillId="35" borderId="18" xfId="3" applyNumberFormat="1" applyFont="1" applyFill="1" applyBorder="1" applyAlignment="1">
      <alignment horizontal="center" vertical="center"/>
    </xf>
    <xf numFmtId="0" fontId="59" fillId="35" borderId="19" xfId="3" applyNumberFormat="1" applyFont="1" applyFill="1" applyBorder="1" applyAlignment="1">
      <alignment horizontal="center" vertical="center"/>
    </xf>
    <xf numFmtId="0" fontId="59" fillId="35" borderId="20" xfId="3" applyNumberFormat="1" applyFont="1" applyFill="1" applyBorder="1" applyAlignment="1">
      <alignment horizontal="center" vertical="center"/>
    </xf>
    <xf numFmtId="0" fontId="59" fillId="0" borderId="13" xfId="3" applyNumberFormat="1" applyFont="1" applyBorder="1" applyAlignment="1">
      <alignment horizontal="center" vertical="center"/>
    </xf>
    <xf numFmtId="0" fontId="59" fillId="0" borderId="14" xfId="3" applyNumberFormat="1" applyFont="1" applyBorder="1" applyAlignment="1">
      <alignment horizontal="center" vertical="center"/>
    </xf>
    <xf numFmtId="0" fontId="59" fillId="0" borderId="15" xfId="3" applyNumberFormat="1" applyFont="1" applyBorder="1" applyAlignment="1">
      <alignment horizontal="center" vertical="center"/>
    </xf>
    <xf numFmtId="166" fontId="59" fillId="0" borderId="19" xfId="3" applyNumberFormat="1" applyFont="1" applyBorder="1" applyAlignment="1">
      <alignment horizontal="center" vertical="center"/>
    </xf>
    <xf numFmtId="166" fontId="59" fillId="0" borderId="20" xfId="3" applyNumberFormat="1" applyFont="1" applyBorder="1" applyAlignment="1">
      <alignment horizontal="center" vertical="center"/>
    </xf>
    <xf numFmtId="166" fontId="59" fillId="0" borderId="18" xfId="3" applyNumberFormat="1" applyFont="1" applyBorder="1" applyAlignment="1">
      <alignment horizontal="center" vertical="center"/>
    </xf>
    <xf numFmtId="0" fontId="56" fillId="0" borderId="0" xfId="6" applyFont="1"/>
    <xf numFmtId="166" fontId="59" fillId="0" borderId="14" xfId="3" applyNumberFormat="1" applyFont="1" applyBorder="1" applyAlignment="1">
      <alignment horizontal="center" vertical="center"/>
    </xf>
    <xf numFmtId="166" fontId="59" fillId="0" borderId="15" xfId="3" applyNumberFormat="1" applyFont="1" applyBorder="1" applyAlignment="1">
      <alignment horizontal="center" vertical="center"/>
    </xf>
    <xf numFmtId="166" fontId="59" fillId="0" borderId="13" xfId="3" applyNumberFormat="1" applyFont="1" applyBorder="1" applyAlignment="1">
      <alignment horizontal="center" vertical="center"/>
    </xf>
    <xf numFmtId="1" fontId="59" fillId="35" borderId="19" xfId="3" applyNumberFormat="1" applyFont="1" applyFill="1" applyBorder="1" applyAlignment="1">
      <alignment horizontal="center" vertical="center"/>
    </xf>
    <xf numFmtId="1" fontId="59" fillId="35" borderId="20" xfId="3" applyNumberFormat="1" applyFont="1" applyFill="1" applyBorder="1" applyAlignment="1">
      <alignment horizontal="center" vertical="center"/>
    </xf>
    <xf numFmtId="166" fontId="56" fillId="0" borderId="13" xfId="3" applyNumberFormat="1" applyFont="1" applyBorder="1" applyAlignment="1">
      <alignment horizontal="center" vertical="center"/>
    </xf>
    <xf numFmtId="166" fontId="56" fillId="0" borderId="14" xfId="3" applyNumberFormat="1" applyFont="1" applyBorder="1" applyAlignment="1">
      <alignment horizontal="center" vertical="center"/>
    </xf>
    <xf numFmtId="166" fontId="56" fillId="0" borderId="15" xfId="3" applyNumberFormat="1" applyFont="1" applyBorder="1" applyAlignment="1">
      <alignment horizontal="center" vertical="center"/>
    </xf>
    <xf numFmtId="167" fontId="56" fillId="0" borderId="13" xfId="3" applyNumberFormat="1" applyFont="1" applyBorder="1" applyAlignment="1">
      <alignment horizontal="center" vertical="center"/>
    </xf>
    <xf numFmtId="167" fontId="56" fillId="0" borderId="14" xfId="3" applyNumberFormat="1" applyFont="1" applyBorder="1" applyAlignment="1">
      <alignment horizontal="center" vertical="center"/>
    </xf>
    <xf numFmtId="167" fontId="56" fillId="0" borderId="15" xfId="3" applyNumberFormat="1" applyFont="1" applyBorder="1" applyAlignment="1">
      <alignment horizontal="center" vertical="center"/>
    </xf>
    <xf numFmtId="167" fontId="59" fillId="35" borderId="16" xfId="3" applyNumberFormat="1" applyFont="1" applyFill="1" applyBorder="1" applyAlignment="1">
      <alignment horizontal="center" vertical="center"/>
    </xf>
    <xf numFmtId="167" fontId="59" fillId="35" borderId="0" xfId="3" applyNumberFormat="1" applyFont="1" applyFill="1" applyBorder="1" applyAlignment="1">
      <alignment horizontal="center" vertical="center"/>
    </xf>
    <xf numFmtId="167" fontId="59" fillId="35" borderId="17" xfId="3" applyNumberFormat="1" applyFont="1" applyFill="1" applyBorder="1" applyAlignment="1">
      <alignment horizontal="center" vertical="center"/>
    </xf>
    <xf numFmtId="167" fontId="56" fillId="0" borderId="16" xfId="3" applyNumberFormat="1" applyFont="1" applyBorder="1" applyAlignment="1">
      <alignment horizontal="center" vertical="center"/>
    </xf>
    <xf numFmtId="167" fontId="56" fillId="0" borderId="0" xfId="3" applyNumberFormat="1" applyFont="1" applyBorder="1" applyAlignment="1">
      <alignment horizontal="center" vertical="center"/>
    </xf>
    <xf numFmtId="167" fontId="56" fillId="0" borderId="17" xfId="3" applyNumberFormat="1" applyFont="1" applyBorder="1" applyAlignment="1">
      <alignment horizontal="center" vertical="center"/>
    </xf>
    <xf numFmtId="1" fontId="56" fillId="0" borderId="13" xfId="3" applyNumberFormat="1" applyFont="1" applyBorder="1" applyAlignment="1">
      <alignment horizontal="center" vertical="center"/>
    </xf>
    <xf numFmtId="1" fontId="56" fillId="0" borderId="14" xfId="3" applyNumberFormat="1" applyFont="1" applyBorder="1" applyAlignment="1">
      <alignment horizontal="center" vertical="center"/>
    </xf>
    <xf numFmtId="1" fontId="56" fillId="0" borderId="15" xfId="3" applyNumberFormat="1" applyFont="1" applyBorder="1" applyAlignment="1">
      <alignment horizontal="center" vertical="center"/>
    </xf>
    <xf numFmtId="1" fontId="59" fillId="35" borderId="16" xfId="3" applyNumberFormat="1" applyFont="1" applyFill="1" applyBorder="1" applyAlignment="1">
      <alignment horizontal="center" vertical="center"/>
    </xf>
    <xf numFmtId="1" fontId="59" fillId="35" borderId="0" xfId="3" applyNumberFormat="1" applyFont="1" applyFill="1" applyBorder="1" applyAlignment="1">
      <alignment horizontal="center" vertical="center"/>
    </xf>
    <xf numFmtId="1" fontId="56" fillId="0" borderId="16" xfId="3" applyNumberFormat="1" applyFont="1" applyBorder="1" applyAlignment="1">
      <alignment horizontal="center" vertical="center"/>
    </xf>
    <xf numFmtId="1" fontId="56" fillId="0" borderId="0" xfId="3" applyNumberFormat="1" applyFont="1" applyBorder="1" applyAlignment="1">
      <alignment horizontal="center" vertical="center"/>
    </xf>
    <xf numFmtId="1" fontId="59" fillId="35" borderId="18" xfId="3" applyNumberFormat="1" applyFont="1" applyFill="1" applyBorder="1" applyAlignment="1">
      <alignment horizontal="center" vertical="center"/>
    </xf>
    <xf numFmtId="167" fontId="56" fillId="0" borderId="18" xfId="3" applyNumberFormat="1" applyFont="1" applyBorder="1" applyAlignment="1">
      <alignment horizontal="center" vertical="center"/>
    </xf>
    <xf numFmtId="167" fontId="56" fillId="0" borderId="19" xfId="3" applyNumberFormat="1" applyFont="1" applyBorder="1" applyAlignment="1">
      <alignment horizontal="center" vertical="center"/>
    </xf>
    <xf numFmtId="167" fontId="56" fillId="0" borderId="20" xfId="3" applyNumberFormat="1" applyFont="1" applyBorder="1" applyAlignment="1">
      <alignment horizontal="center" vertical="center"/>
    </xf>
    <xf numFmtId="166" fontId="59" fillId="0" borderId="0" xfId="3" applyNumberFormat="1" applyFont="1" applyFill="1" applyBorder="1" applyAlignment="1">
      <alignment horizontal="center" vertical="center"/>
    </xf>
    <xf numFmtId="169" fontId="56" fillId="0" borderId="13" xfId="3" applyNumberFormat="1" applyFont="1" applyBorder="1" applyAlignment="1">
      <alignment horizontal="center" vertical="center"/>
    </xf>
    <xf numFmtId="169" fontId="56" fillId="0" borderId="14" xfId="3" applyNumberFormat="1" applyFont="1" applyBorder="1" applyAlignment="1">
      <alignment horizontal="center" vertical="center"/>
    </xf>
    <xf numFmtId="169" fontId="56" fillId="0" borderId="15" xfId="3" applyNumberFormat="1" applyFont="1" applyBorder="1" applyAlignment="1">
      <alignment horizontal="center" vertical="center"/>
    </xf>
    <xf numFmtId="169" fontId="59" fillId="35" borderId="16" xfId="3" applyNumberFormat="1" applyFont="1" applyFill="1" applyBorder="1" applyAlignment="1">
      <alignment horizontal="center" vertical="center"/>
    </xf>
    <xf numFmtId="169" fontId="59" fillId="35" borderId="0" xfId="3" applyNumberFormat="1" applyFont="1" applyFill="1" applyBorder="1" applyAlignment="1">
      <alignment horizontal="center" vertical="center"/>
    </xf>
    <xf numFmtId="169" fontId="59" fillId="35" borderId="17" xfId="3" applyNumberFormat="1" applyFont="1" applyFill="1" applyBorder="1" applyAlignment="1">
      <alignment horizontal="center" vertical="center"/>
    </xf>
    <xf numFmtId="169" fontId="56" fillId="0" borderId="16" xfId="3" applyNumberFormat="1" applyFont="1" applyBorder="1" applyAlignment="1">
      <alignment horizontal="center" vertical="center"/>
    </xf>
    <xf numFmtId="169" fontId="56" fillId="0" borderId="0" xfId="3" applyNumberFormat="1" applyFont="1" applyBorder="1" applyAlignment="1">
      <alignment horizontal="center" vertical="center"/>
    </xf>
    <xf numFmtId="169" fontId="56" fillId="0" borderId="17" xfId="3" applyNumberFormat="1" applyFont="1" applyBorder="1" applyAlignment="1">
      <alignment horizontal="center" vertical="center"/>
    </xf>
    <xf numFmtId="169" fontId="56" fillId="0" borderId="18" xfId="3" applyNumberFormat="1" applyFont="1" applyBorder="1" applyAlignment="1">
      <alignment horizontal="center" vertical="center"/>
    </xf>
    <xf numFmtId="169" fontId="56" fillId="0" borderId="19" xfId="3" applyNumberFormat="1" applyFont="1" applyBorder="1" applyAlignment="1">
      <alignment horizontal="center" vertical="center"/>
    </xf>
    <xf numFmtId="169" fontId="56" fillId="0" borderId="20" xfId="3" applyNumberFormat="1" applyFont="1" applyBorder="1" applyAlignment="1">
      <alignment horizontal="center" vertical="center"/>
    </xf>
    <xf numFmtId="166" fontId="56" fillId="0" borderId="18" xfId="3" applyNumberFormat="1" applyFont="1" applyBorder="1" applyAlignment="1">
      <alignment horizontal="center" vertical="center"/>
    </xf>
    <xf numFmtId="166" fontId="56" fillId="0" borderId="19" xfId="3" applyNumberFormat="1" applyFont="1" applyBorder="1" applyAlignment="1">
      <alignment horizontal="center" vertical="center"/>
    </xf>
    <xf numFmtId="166" fontId="56" fillId="0" borderId="20" xfId="3" applyNumberFormat="1" applyFont="1" applyBorder="1" applyAlignment="1">
      <alignment horizontal="center" vertical="center"/>
    </xf>
    <xf numFmtId="166" fontId="69" fillId="0" borderId="0" xfId="3" applyNumberFormat="1" applyFont="1" applyBorder="1" applyAlignment="1">
      <alignment horizontal="center" vertical="center"/>
    </xf>
    <xf numFmtId="166" fontId="69" fillId="0" borderId="17" xfId="3" applyNumberFormat="1" applyFont="1" applyBorder="1" applyAlignment="1">
      <alignment horizontal="center" vertical="center"/>
    </xf>
    <xf numFmtId="166" fontId="64" fillId="0" borderId="16" xfId="3" applyNumberFormat="1" applyFont="1" applyBorder="1" applyAlignment="1">
      <alignment horizontal="center" vertical="center"/>
    </xf>
    <xf numFmtId="166" fontId="64" fillId="0" borderId="0" xfId="3" applyNumberFormat="1" applyFont="1" applyBorder="1" applyAlignment="1">
      <alignment horizontal="center" vertical="center"/>
    </xf>
    <xf numFmtId="0" fontId="67" fillId="35" borderId="16" xfId="3" applyNumberFormat="1" applyFont="1" applyFill="1" applyBorder="1" applyAlignment="1">
      <alignment horizontal="center" vertical="center"/>
    </xf>
    <xf numFmtId="0" fontId="67" fillId="35" borderId="0" xfId="3" applyNumberFormat="1" applyFont="1" applyFill="1" applyBorder="1" applyAlignment="1">
      <alignment horizontal="center" vertical="center"/>
    </xf>
    <xf numFmtId="0" fontId="64" fillId="0" borderId="16" xfId="3" applyNumberFormat="1" applyFont="1" applyBorder="1" applyAlignment="1">
      <alignment horizontal="center" vertical="center"/>
    </xf>
    <xf numFmtId="0" fontId="64" fillId="0" borderId="0" xfId="3" applyNumberFormat="1" applyFont="1" applyBorder="1" applyAlignment="1">
      <alignment horizontal="center" vertical="center"/>
    </xf>
    <xf numFmtId="0" fontId="67" fillId="35" borderId="18" xfId="3" applyNumberFormat="1" applyFont="1" applyFill="1" applyBorder="1" applyAlignment="1">
      <alignment horizontal="center" vertical="center"/>
    </xf>
    <xf numFmtId="0" fontId="67" fillId="35" borderId="19" xfId="3" applyNumberFormat="1" applyFont="1" applyFill="1" applyBorder="1" applyAlignment="1">
      <alignment horizontal="center" vertical="center"/>
    </xf>
    <xf numFmtId="0" fontId="57" fillId="2" borderId="0" xfId="6" applyFont="1" applyFill="1" applyAlignment="1">
      <alignment horizontal="center"/>
    </xf>
    <xf numFmtId="0" fontId="60" fillId="2" borderId="0" xfId="6" applyFont="1" applyFill="1" applyAlignment="1">
      <alignment horizontal="center"/>
    </xf>
    <xf numFmtId="164" fontId="56" fillId="0" borderId="0" xfId="3" applyNumberFormat="1" applyFont="1" applyBorder="1" applyAlignment="1">
      <alignment horizontal="center" vertical="center"/>
    </xf>
    <xf numFmtId="164" fontId="56" fillId="0" borderId="17" xfId="3" applyNumberFormat="1" applyFont="1" applyBorder="1" applyAlignment="1">
      <alignment horizontal="center" vertical="center"/>
    </xf>
    <xf numFmtId="164" fontId="59" fillId="35" borderId="19" xfId="3" applyNumberFormat="1" applyFont="1" applyFill="1" applyBorder="1" applyAlignment="1">
      <alignment horizontal="center" vertical="center"/>
    </xf>
    <xf numFmtId="164" fontId="59" fillId="35" borderId="20" xfId="3" applyNumberFormat="1" applyFont="1" applyFill="1" applyBorder="1" applyAlignment="1">
      <alignment horizontal="center" vertical="center"/>
    </xf>
    <xf numFmtId="169" fontId="59" fillId="35" borderId="19" xfId="3" applyNumberFormat="1" applyFont="1" applyFill="1" applyBorder="1" applyAlignment="1">
      <alignment horizontal="center" vertical="center"/>
    </xf>
    <xf numFmtId="169" fontId="59" fillId="35" borderId="20" xfId="3" applyNumberFormat="1" applyFont="1" applyFill="1" applyBorder="1" applyAlignment="1">
      <alignment horizontal="center" vertical="center"/>
    </xf>
    <xf numFmtId="3" fontId="56" fillId="35" borderId="19" xfId="16" applyNumberFormat="1" applyFont="1" applyFill="1" applyBorder="1" applyAlignment="1">
      <alignment horizontal="center" vertical="center"/>
    </xf>
    <xf numFmtId="3" fontId="56" fillId="35" borderId="20" xfId="16" applyNumberFormat="1" applyFont="1" applyFill="1" applyBorder="1" applyAlignment="1">
      <alignment horizontal="center" vertical="center"/>
    </xf>
    <xf numFmtId="167" fontId="59" fillId="0" borderId="0" xfId="3" applyNumberFormat="1" applyFont="1" applyBorder="1" applyAlignment="1">
      <alignment horizontal="center" vertical="center"/>
    </xf>
    <xf numFmtId="167" fontId="59" fillId="0" borderId="17" xfId="3" applyNumberFormat="1" applyFont="1" applyBorder="1" applyAlignment="1">
      <alignment horizontal="center" vertical="center"/>
    </xf>
    <xf numFmtId="167" fontId="59" fillId="0" borderId="16" xfId="3" applyNumberFormat="1" applyFont="1" applyBorder="1" applyAlignment="1">
      <alignment horizontal="center" vertical="center"/>
    </xf>
    <xf numFmtId="166" fontId="69" fillId="0" borderId="16" xfId="3" applyNumberFormat="1" applyFont="1" applyBorder="1" applyAlignment="1">
      <alignment horizontal="center" vertical="center"/>
    </xf>
    <xf numFmtId="169" fontId="59" fillId="35" borderId="18" xfId="3" applyNumberFormat="1" applyFont="1" applyFill="1" applyBorder="1" applyAlignment="1">
      <alignment horizontal="center" vertical="center"/>
    </xf>
    <xf numFmtId="0" fontId="77" fillId="0" borderId="0" xfId="0" applyFont="1"/>
    <xf numFmtId="164" fontId="56" fillId="0" borderId="0" xfId="2" applyNumberFormat="1" applyFont="1" applyBorder="1"/>
    <xf numFmtId="0" fontId="56" fillId="35" borderId="18" xfId="3" applyNumberFormat="1" applyFont="1" applyFill="1" applyBorder="1" applyAlignment="1">
      <alignment horizontal="center" vertical="center"/>
    </xf>
    <xf numFmtId="0" fontId="56" fillId="35" borderId="19" xfId="3" applyNumberFormat="1" applyFont="1" applyFill="1" applyBorder="1" applyAlignment="1">
      <alignment horizontal="center" vertical="center"/>
    </xf>
    <xf numFmtId="0" fontId="56" fillId="35" borderId="20" xfId="3" applyNumberFormat="1" applyFont="1" applyFill="1" applyBorder="1" applyAlignment="1">
      <alignment horizontal="center" vertical="center"/>
    </xf>
    <xf numFmtId="0" fontId="59" fillId="0" borderId="0" xfId="3" applyNumberFormat="1" applyFont="1" applyFill="1" applyBorder="1" applyAlignment="1">
      <alignment horizontal="center" vertical="center"/>
    </xf>
    <xf numFmtId="0" fontId="59" fillId="0" borderId="17" xfId="3" applyNumberFormat="1" applyFont="1" applyFill="1" applyBorder="1" applyAlignment="1">
      <alignment horizontal="center" vertical="center"/>
    </xf>
    <xf numFmtId="0" fontId="56" fillId="0" borderId="0" xfId="0" applyFont="1"/>
    <xf numFmtId="0" fontId="59" fillId="0" borderId="19" xfId="3" applyNumberFormat="1" applyFont="1" applyFill="1" applyBorder="1" applyAlignment="1">
      <alignment horizontal="center" vertical="center"/>
    </xf>
    <xf numFmtId="0" fontId="59" fillId="0" borderId="20" xfId="3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60" fillId="0" borderId="0" xfId="6" applyFont="1"/>
    <xf numFmtId="0" fontId="62" fillId="0" borderId="0" xfId="0" applyFont="1"/>
    <xf numFmtId="0" fontId="56" fillId="0" borderId="0" xfId="0" applyFont="1" applyAlignment="1">
      <alignment horizontal="center"/>
    </xf>
    <xf numFmtId="0" fontId="78" fillId="0" borderId="0" xfId="9" applyFont="1" applyBorder="1"/>
    <xf numFmtId="0" fontId="56" fillId="0" borderId="13" xfId="3" applyNumberFormat="1" applyFont="1" applyBorder="1" applyAlignment="1">
      <alignment horizontal="center" vertical="center"/>
    </xf>
    <xf numFmtId="0" fontId="56" fillId="0" borderId="14" xfId="3" applyNumberFormat="1" applyFont="1" applyBorder="1" applyAlignment="1">
      <alignment horizontal="center" vertical="center"/>
    </xf>
    <xf numFmtId="0" fontId="56" fillId="0" borderId="15" xfId="3" applyNumberFormat="1" applyFont="1" applyBorder="1" applyAlignment="1">
      <alignment horizontal="center" vertical="center"/>
    </xf>
    <xf numFmtId="164" fontId="56" fillId="0" borderId="0" xfId="2" applyNumberFormat="1" applyFont="1" applyFill="1" applyBorder="1" applyAlignment="1">
      <alignment horizontal="center" vertical="center"/>
    </xf>
    <xf numFmtId="164" fontId="56" fillId="0" borderId="17" xfId="2" applyNumberFormat="1" applyFont="1" applyFill="1" applyBorder="1" applyAlignment="1">
      <alignment horizontal="center" vertical="center"/>
    </xf>
    <xf numFmtId="164" fontId="56" fillId="35" borderId="0" xfId="2" applyNumberFormat="1" applyFont="1" applyFill="1" applyBorder="1" applyAlignment="1">
      <alignment horizontal="center" vertical="center"/>
    </xf>
    <xf numFmtId="164" fontId="56" fillId="35" borderId="17" xfId="2" applyNumberFormat="1" applyFont="1" applyFill="1" applyBorder="1" applyAlignment="1">
      <alignment horizontal="center" vertical="center"/>
    </xf>
    <xf numFmtId="164" fontId="56" fillId="0" borderId="19" xfId="2" applyNumberFormat="1" applyFont="1" applyFill="1" applyBorder="1" applyAlignment="1">
      <alignment horizontal="center" vertical="center"/>
    </xf>
    <xf numFmtId="164" fontId="56" fillId="0" borderId="20" xfId="2" applyNumberFormat="1" applyFont="1" applyFill="1" applyBorder="1" applyAlignment="1">
      <alignment horizontal="center" vertical="center"/>
    </xf>
    <xf numFmtId="0" fontId="60" fillId="0" borderId="0" xfId="0" applyFont="1"/>
    <xf numFmtId="167" fontId="59" fillId="35" borderId="18" xfId="3" applyNumberFormat="1" applyFont="1" applyFill="1" applyBorder="1" applyAlignment="1">
      <alignment horizontal="center" vertical="center"/>
    </xf>
    <xf numFmtId="167" fontId="59" fillId="35" borderId="19" xfId="3" applyNumberFormat="1" applyFont="1" applyFill="1" applyBorder="1" applyAlignment="1">
      <alignment horizontal="center" vertical="center"/>
    </xf>
    <xf numFmtId="167" fontId="59" fillId="35" borderId="20" xfId="3" applyNumberFormat="1" applyFont="1" applyFill="1" applyBorder="1" applyAlignment="1">
      <alignment horizontal="center" vertical="center"/>
    </xf>
    <xf numFmtId="3" fontId="56" fillId="35" borderId="16" xfId="16" applyNumberFormat="1" applyFont="1" applyFill="1" applyBorder="1" applyAlignment="1">
      <alignment horizontal="center" vertical="center"/>
    </xf>
    <xf numFmtId="167" fontId="56" fillId="35" borderId="17" xfId="16" applyNumberFormat="1" applyFont="1" applyFill="1" applyBorder="1" applyAlignment="1">
      <alignment horizontal="center" vertical="center"/>
    </xf>
    <xf numFmtId="0" fontId="56" fillId="35" borderId="17" xfId="16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79" fillId="0" borderId="0" xfId="156" applyFont="1"/>
    <xf numFmtId="0" fontId="81" fillId="0" borderId="0" xfId="157" applyFont="1"/>
    <xf numFmtId="0" fontId="80" fillId="0" borderId="0" xfId="157"/>
    <xf numFmtId="0" fontId="81" fillId="0" borderId="0" xfId="157" applyFont="1" applyAlignment="1">
      <alignment horizontal="left" vertical="center"/>
    </xf>
    <xf numFmtId="0" fontId="82" fillId="2" borderId="14" xfId="157" applyFont="1" applyFill="1" applyBorder="1" applyAlignment="1">
      <alignment horizontal="center"/>
    </xf>
    <xf numFmtId="173" fontId="82" fillId="2" borderId="15" xfId="157" applyNumberFormat="1" applyFont="1" applyFill="1" applyBorder="1" applyAlignment="1">
      <alignment horizontal="center"/>
    </xf>
    <xf numFmtId="0" fontId="82" fillId="2" borderId="13" xfId="157" applyFont="1" applyFill="1" applyBorder="1" applyAlignment="1">
      <alignment horizontal="center"/>
    </xf>
    <xf numFmtId="0" fontId="83" fillId="0" borderId="13" xfId="157" applyFont="1" applyBorder="1" applyAlignment="1">
      <alignment horizontal="center"/>
    </xf>
    <xf numFmtId="0" fontId="83" fillId="0" borderId="14" xfId="157" applyFont="1" applyBorder="1" applyAlignment="1">
      <alignment horizontal="center"/>
    </xf>
    <xf numFmtId="0" fontId="83" fillId="0" borderId="15" xfId="157" applyFont="1" applyBorder="1" applyAlignment="1">
      <alignment horizontal="center"/>
    </xf>
    <xf numFmtId="0" fontId="82" fillId="2" borderId="16" xfId="157" applyFont="1" applyFill="1" applyBorder="1" applyAlignment="1">
      <alignment horizontal="center"/>
    </xf>
    <xf numFmtId="178" fontId="83" fillId="35" borderId="16" xfId="157" applyNumberFormat="1" applyFont="1" applyFill="1" applyBorder="1" applyAlignment="1">
      <alignment horizontal="center"/>
    </xf>
    <xf numFmtId="178" fontId="83" fillId="35" borderId="0" xfId="157" applyNumberFormat="1" applyFont="1" applyFill="1" applyAlignment="1">
      <alignment horizontal="center"/>
    </xf>
    <xf numFmtId="178" fontId="83" fillId="35" borderId="17" xfId="157" applyNumberFormat="1" applyFont="1" applyFill="1" applyBorder="1" applyAlignment="1">
      <alignment horizontal="center"/>
    </xf>
    <xf numFmtId="0" fontId="82" fillId="2" borderId="18" xfId="157" applyFont="1" applyFill="1" applyBorder="1" applyAlignment="1">
      <alignment horizontal="center"/>
    </xf>
    <xf numFmtId="0" fontId="83" fillId="0" borderId="18" xfId="157" applyFont="1" applyBorder="1" applyAlignment="1">
      <alignment horizontal="center"/>
    </xf>
    <xf numFmtId="0" fontId="83" fillId="0" borderId="19" xfId="157" applyFont="1" applyBorder="1" applyAlignment="1">
      <alignment horizontal="center"/>
    </xf>
    <xf numFmtId="0" fontId="83" fillId="0" borderId="20" xfId="157" applyFont="1" applyBorder="1" applyAlignment="1">
      <alignment horizontal="center"/>
    </xf>
    <xf numFmtId="0" fontId="84" fillId="0" borderId="0" xfId="157" applyFont="1"/>
    <xf numFmtId="167" fontId="80" fillId="0" borderId="0" xfId="157" applyNumberFormat="1"/>
    <xf numFmtId="3" fontId="56" fillId="35" borderId="18" xfId="16" applyNumberFormat="1" applyFont="1" applyFill="1" applyBorder="1" applyAlignment="1">
      <alignment horizontal="center" vertical="center"/>
    </xf>
    <xf numFmtId="0" fontId="64" fillId="0" borderId="0" xfId="219" applyFont="1"/>
    <xf numFmtId="0" fontId="30" fillId="0" borderId="0" xfId="219"/>
    <xf numFmtId="14" fontId="56" fillId="0" borderId="0" xfId="125" applyNumberFormat="1" applyFont="1"/>
    <xf numFmtId="14" fontId="60" fillId="2" borderId="16" xfId="125" applyNumberFormat="1" applyFont="1" applyFill="1" applyBorder="1" applyAlignment="1">
      <alignment horizontal="center"/>
    </xf>
    <xf numFmtId="14" fontId="60" fillId="2" borderId="0" xfId="125" applyNumberFormat="1" applyFont="1" applyFill="1" applyAlignment="1">
      <alignment horizontal="center"/>
    </xf>
    <xf numFmtId="14" fontId="60" fillId="2" borderId="17" xfId="125" applyNumberFormat="1" applyFont="1" applyFill="1" applyBorder="1" applyAlignment="1">
      <alignment horizontal="center"/>
    </xf>
    <xf numFmtId="0" fontId="60" fillId="2" borderId="16" xfId="125" applyFont="1" applyFill="1" applyBorder="1" applyAlignment="1">
      <alignment horizontal="center"/>
    </xf>
    <xf numFmtId="169" fontId="56" fillId="35" borderId="16" xfId="112" applyNumberFormat="1" applyFont="1" applyFill="1" applyBorder="1" applyAlignment="1">
      <alignment horizontal="center"/>
    </xf>
    <xf numFmtId="169" fontId="56" fillId="35" borderId="0" xfId="112" applyNumberFormat="1" applyFont="1" applyFill="1" applyAlignment="1">
      <alignment horizontal="center"/>
    </xf>
    <xf numFmtId="169" fontId="56" fillId="35" borderId="17" xfId="112" applyNumberFormat="1" applyFont="1" applyFill="1" applyBorder="1" applyAlignment="1">
      <alignment horizontal="center"/>
    </xf>
    <xf numFmtId="0" fontId="60" fillId="2" borderId="18" xfId="125" applyFont="1" applyFill="1" applyBorder="1" applyAlignment="1">
      <alignment horizontal="center"/>
    </xf>
    <xf numFmtId="169" fontId="56" fillId="0" borderId="18" xfId="112" applyNumberFormat="1" applyFont="1" applyBorder="1" applyAlignment="1">
      <alignment horizontal="center"/>
    </xf>
    <xf numFmtId="169" fontId="56" fillId="0" borderId="19" xfId="112" applyNumberFormat="1" applyFont="1" applyBorder="1" applyAlignment="1">
      <alignment horizontal="center"/>
    </xf>
    <xf numFmtId="169" fontId="56" fillId="0" borderId="20" xfId="112" applyNumberFormat="1" applyFont="1" applyBorder="1" applyAlignment="1">
      <alignment horizontal="center"/>
    </xf>
    <xf numFmtId="0" fontId="56" fillId="0" borderId="0" xfId="125" applyFont="1"/>
    <xf numFmtId="0" fontId="17" fillId="0" borderId="0" xfId="112"/>
    <xf numFmtId="3" fontId="59" fillId="0" borderId="0" xfId="3" applyNumberFormat="1" applyFont="1" applyBorder="1" applyAlignment="1">
      <alignment horizontal="center" vertical="center"/>
    </xf>
    <xf numFmtId="3" fontId="59" fillId="0" borderId="17" xfId="3" applyNumberFormat="1" applyFont="1" applyBorder="1" applyAlignment="1">
      <alignment horizontal="center" vertical="center"/>
    </xf>
    <xf numFmtId="3" fontId="59" fillId="35" borderId="0" xfId="3" applyNumberFormat="1" applyFont="1" applyFill="1" applyBorder="1" applyAlignment="1">
      <alignment horizontal="center" vertical="center"/>
    </xf>
    <xf numFmtId="3" fontId="59" fillId="35" borderId="17" xfId="3" applyNumberFormat="1" applyFont="1" applyFill="1" applyBorder="1" applyAlignment="1">
      <alignment horizontal="center" vertical="center"/>
    </xf>
    <xf numFmtId="3" fontId="59" fillId="0" borderId="16" xfId="3" applyNumberFormat="1" applyFont="1" applyBorder="1" applyAlignment="1">
      <alignment horizontal="center" vertical="center"/>
    </xf>
    <xf numFmtId="3" fontId="59" fillId="35" borderId="16" xfId="3" applyNumberFormat="1" applyFont="1" applyFill="1" applyBorder="1" applyAlignment="1">
      <alignment horizontal="center" vertical="center"/>
    </xf>
    <xf numFmtId="3" fontId="59" fillId="0" borderId="19" xfId="3" applyNumberFormat="1" applyFont="1" applyBorder="1" applyAlignment="1">
      <alignment horizontal="center" vertical="center"/>
    </xf>
    <xf numFmtId="3" fontId="59" fillId="0" borderId="20" xfId="3" applyNumberFormat="1" applyFont="1" applyBorder="1" applyAlignment="1">
      <alignment horizontal="center" vertical="center"/>
    </xf>
    <xf numFmtId="3" fontId="59" fillId="0" borderId="18" xfId="3" applyNumberFormat="1" applyFont="1" applyBorder="1" applyAlignment="1">
      <alignment horizontal="center" vertical="center"/>
    </xf>
    <xf numFmtId="0" fontId="56" fillId="0" borderId="0" xfId="17" applyFont="1"/>
    <xf numFmtId="0" fontId="57" fillId="2" borderId="0" xfId="17" applyFont="1" applyFill="1" applyAlignment="1">
      <alignment horizontal="center"/>
    </xf>
    <xf numFmtId="9" fontId="56" fillId="0" borderId="0" xfId="29" applyFont="1" applyBorder="1" applyAlignment="1">
      <alignment wrapText="1"/>
    </xf>
    <xf numFmtId="169" fontId="56" fillId="0" borderId="13" xfId="112" applyNumberFormat="1" applyFont="1" applyBorder="1" applyAlignment="1">
      <alignment horizontal="center"/>
    </xf>
    <xf numFmtId="169" fontId="56" fillId="0" borderId="14" xfId="112" applyNumberFormat="1" applyFont="1" applyBorder="1" applyAlignment="1">
      <alignment horizontal="center"/>
    </xf>
    <xf numFmtId="169" fontId="56" fillId="0" borderId="15" xfId="112" applyNumberFormat="1" applyFont="1" applyBorder="1" applyAlignment="1">
      <alignment horizontal="center"/>
    </xf>
    <xf numFmtId="0" fontId="37" fillId="2" borderId="3" xfId="30" applyFont="1" applyFill="1" applyBorder="1" applyAlignment="1">
      <alignment horizontal="left" vertical="center"/>
    </xf>
    <xf numFmtId="0" fontId="31" fillId="2" borderId="0" xfId="1" applyFont="1" applyFill="1" applyBorder="1"/>
    <xf numFmtId="0" fontId="56" fillId="0" borderId="0" xfId="245" applyFont="1"/>
    <xf numFmtId="0" fontId="57" fillId="2" borderId="0" xfId="245" applyFont="1" applyFill="1" applyAlignment="1">
      <alignment horizontal="center" vertical="center"/>
    </xf>
    <xf numFmtId="164" fontId="56" fillId="0" borderId="0" xfId="245" applyNumberFormat="1" applyFont="1"/>
    <xf numFmtId="0" fontId="58" fillId="0" borderId="0" xfId="245" applyFont="1" applyAlignment="1">
      <alignment horizontal="left" vertical="center"/>
    </xf>
    <xf numFmtId="0" fontId="56" fillId="0" borderId="0" xfId="245" applyFont="1" applyAlignment="1">
      <alignment vertical="center"/>
    </xf>
    <xf numFmtId="0" fontId="56" fillId="0" borderId="0" xfId="245" applyFont="1" applyAlignment="1">
      <alignment horizontal="right"/>
    </xf>
    <xf numFmtId="0" fontId="59" fillId="0" borderId="0" xfId="245" applyFont="1" applyAlignment="1">
      <alignment horizontal="center" vertical="center"/>
    </xf>
    <xf numFmtId="0" fontId="57" fillId="2" borderId="13" xfId="245" applyFont="1" applyFill="1" applyBorder="1" applyAlignment="1">
      <alignment horizontal="center" vertical="center"/>
    </xf>
    <xf numFmtId="0" fontId="57" fillId="2" borderId="14" xfId="245" applyFont="1" applyFill="1" applyBorder="1" applyAlignment="1">
      <alignment horizontal="center" vertical="center"/>
    </xf>
    <xf numFmtId="165" fontId="57" fillId="2" borderId="15" xfId="245" applyNumberFormat="1" applyFont="1" applyFill="1" applyBorder="1" applyAlignment="1">
      <alignment horizontal="center" vertical="center"/>
    </xf>
    <xf numFmtId="1" fontId="56" fillId="0" borderId="0" xfId="245" applyNumberFormat="1" applyFont="1"/>
    <xf numFmtId="10" fontId="56" fillId="0" borderId="0" xfId="246" applyNumberFormat="1" applyFont="1"/>
    <xf numFmtId="0" fontId="60" fillId="0" borderId="0" xfId="245" applyFont="1"/>
    <xf numFmtId="0" fontId="60" fillId="0" borderId="0" xfId="245" applyFont="1" applyAlignment="1">
      <alignment horizontal="center"/>
    </xf>
    <xf numFmtId="0" fontId="56" fillId="0" borderId="0" xfId="245" applyFont="1" applyAlignment="1">
      <alignment horizontal="center"/>
    </xf>
    <xf numFmtId="0" fontId="59" fillId="0" borderId="0" xfId="245" applyFont="1" applyAlignment="1">
      <alignment horizontal="center"/>
    </xf>
    <xf numFmtId="164" fontId="59" fillId="0" borderId="13" xfId="246" applyNumberFormat="1" applyFont="1" applyBorder="1" applyAlignment="1">
      <alignment horizontal="center" vertical="center"/>
    </xf>
    <xf numFmtId="164" fontId="59" fillId="0" borderId="14" xfId="246" applyNumberFormat="1" applyFont="1" applyBorder="1" applyAlignment="1">
      <alignment horizontal="center" vertical="center"/>
    </xf>
    <xf numFmtId="164" fontId="59" fillId="0" borderId="15" xfId="246" applyNumberFormat="1" applyFont="1" applyBorder="1" applyAlignment="1">
      <alignment horizontal="center" vertical="center"/>
    </xf>
    <xf numFmtId="164" fontId="59" fillId="35" borderId="16" xfId="246" applyNumberFormat="1" applyFont="1" applyFill="1" applyBorder="1" applyAlignment="1">
      <alignment horizontal="center" vertical="center"/>
    </xf>
    <xf numFmtId="164" fontId="59" fillId="35" borderId="0" xfId="246" applyNumberFormat="1" applyFont="1" applyFill="1" applyBorder="1" applyAlignment="1">
      <alignment horizontal="center" vertical="center"/>
    </xf>
    <xf numFmtId="164" fontId="59" fillId="35" borderId="17" xfId="246" applyNumberFormat="1" applyFont="1" applyFill="1" applyBorder="1" applyAlignment="1">
      <alignment horizontal="center" vertical="center"/>
    </xf>
    <xf numFmtId="164" fontId="59" fillId="0" borderId="16" xfId="246" applyNumberFormat="1" applyFont="1" applyBorder="1" applyAlignment="1">
      <alignment horizontal="center" vertical="center"/>
    </xf>
    <xf numFmtId="164" fontId="59" fillId="0" borderId="0" xfId="246" applyNumberFormat="1" applyFont="1" applyBorder="1" applyAlignment="1">
      <alignment horizontal="center" vertical="center"/>
    </xf>
    <xf numFmtId="164" fontId="59" fillId="0" borderId="17" xfId="246" applyNumberFormat="1" applyFont="1" applyBorder="1" applyAlignment="1">
      <alignment horizontal="center" vertical="center"/>
    </xf>
    <xf numFmtId="164" fontId="59" fillId="35" borderId="18" xfId="246" applyNumberFormat="1" applyFont="1" applyFill="1" applyBorder="1" applyAlignment="1">
      <alignment horizontal="center" vertical="center"/>
    </xf>
    <xf numFmtId="164" fontId="59" fillId="35" borderId="19" xfId="246" applyNumberFormat="1" applyFont="1" applyFill="1" applyBorder="1" applyAlignment="1">
      <alignment horizontal="center" vertical="center"/>
    </xf>
    <xf numFmtId="164" fontId="59" fillId="35" borderId="20" xfId="246" applyNumberFormat="1" applyFont="1" applyFill="1" applyBorder="1" applyAlignment="1">
      <alignment horizontal="center" vertical="center"/>
    </xf>
    <xf numFmtId="0" fontId="59" fillId="0" borderId="0" xfId="245" applyFont="1"/>
    <xf numFmtId="0" fontId="61" fillId="0" borderId="0" xfId="245" applyFont="1"/>
    <xf numFmtId="7" fontId="56" fillId="0" borderId="0" xfId="245" applyNumberFormat="1" applyFont="1"/>
    <xf numFmtId="0" fontId="56" fillId="0" borderId="0" xfId="247" applyFont="1"/>
    <xf numFmtId="0" fontId="57" fillId="2" borderId="16" xfId="245" applyFont="1" applyFill="1" applyBorder="1" applyAlignment="1">
      <alignment horizontal="center"/>
    </xf>
    <xf numFmtId="0" fontId="57" fillId="2" borderId="0" xfId="245" applyFont="1" applyFill="1" applyAlignment="1">
      <alignment horizontal="center"/>
    </xf>
    <xf numFmtId="0" fontId="57" fillId="2" borderId="0" xfId="247" applyFont="1" applyFill="1" applyAlignment="1">
      <alignment horizontal="center"/>
    </xf>
    <xf numFmtId="0" fontId="57" fillId="2" borderId="17" xfId="245" applyFont="1" applyFill="1" applyBorder="1" applyAlignment="1">
      <alignment horizontal="center"/>
    </xf>
    <xf numFmtId="165" fontId="57" fillId="2" borderId="0" xfId="245" applyNumberFormat="1" applyFont="1" applyFill="1" applyAlignment="1">
      <alignment horizontal="center" vertical="center"/>
    </xf>
    <xf numFmtId="0" fontId="62" fillId="0" borderId="0" xfId="245" applyFont="1"/>
    <xf numFmtId="0" fontId="56" fillId="0" borderId="0" xfId="245" applyFont="1" applyAlignment="1">
      <alignment horizontal="center" vertical="center" wrapText="1"/>
    </xf>
    <xf numFmtId="0" fontId="57" fillId="2" borderId="13" xfId="245" applyFont="1" applyFill="1" applyBorder="1" applyAlignment="1">
      <alignment horizontal="center" vertical="center" wrapText="1"/>
    </xf>
    <xf numFmtId="0" fontId="57" fillId="2" borderId="14" xfId="245" applyFont="1" applyFill="1" applyBorder="1" applyAlignment="1">
      <alignment horizontal="center" vertical="center" wrapText="1"/>
    </xf>
    <xf numFmtId="0" fontId="57" fillId="2" borderId="15" xfId="245" applyFont="1" applyFill="1" applyBorder="1" applyAlignment="1">
      <alignment horizontal="center" vertical="center" wrapText="1"/>
    </xf>
    <xf numFmtId="0" fontId="57" fillId="2" borderId="0" xfId="245" applyFont="1" applyFill="1" applyAlignment="1">
      <alignment horizontal="center" vertical="center" wrapText="1"/>
    </xf>
    <xf numFmtId="0" fontId="57" fillId="0" borderId="0" xfId="245" applyFont="1" applyAlignment="1">
      <alignment horizontal="center" vertical="center"/>
    </xf>
    <xf numFmtId="0" fontId="57" fillId="2" borderId="0" xfId="245" applyFont="1" applyFill="1" applyAlignment="1">
      <alignment vertical="center"/>
    </xf>
    <xf numFmtId="0" fontId="56" fillId="0" borderId="0" xfId="248" applyFont="1"/>
    <xf numFmtId="0" fontId="58" fillId="0" borderId="0" xfId="248" applyFont="1" applyAlignment="1">
      <alignment horizontal="left" vertical="center"/>
    </xf>
    <xf numFmtId="0" fontId="56" fillId="0" borderId="0" xfId="249" applyFont="1"/>
    <xf numFmtId="0" fontId="56" fillId="0" borderId="0" xfId="250" applyFont="1"/>
    <xf numFmtId="0" fontId="59" fillId="0" borderId="0" xfId="249" applyFont="1" applyAlignment="1">
      <alignment horizontal="center"/>
    </xf>
    <xf numFmtId="0" fontId="57" fillId="2" borderId="0" xfId="249" applyFont="1" applyFill="1" applyAlignment="1">
      <alignment horizontal="center" vertical="center"/>
    </xf>
    <xf numFmtId="165" fontId="57" fillId="2" borderId="0" xfId="249" applyNumberFormat="1" applyFont="1" applyFill="1" applyAlignment="1">
      <alignment horizontal="center" vertical="center"/>
    </xf>
    <xf numFmtId="0" fontId="56" fillId="0" borderId="0" xfId="249" applyFont="1" applyAlignment="1">
      <alignment horizontal="right"/>
    </xf>
    <xf numFmtId="0" fontId="57" fillId="2" borderId="16" xfId="249" applyFont="1" applyFill="1" applyBorder="1" applyAlignment="1">
      <alignment horizontal="center"/>
    </xf>
    <xf numFmtId="0" fontId="57" fillId="2" borderId="0" xfId="249" applyFont="1" applyFill="1" applyAlignment="1">
      <alignment horizontal="center"/>
    </xf>
    <xf numFmtId="0" fontId="57" fillId="2" borderId="0" xfId="250" applyFont="1" applyFill="1" applyAlignment="1">
      <alignment horizontal="center"/>
    </xf>
    <xf numFmtId="0" fontId="57" fillId="2" borderId="17" xfId="249" applyFont="1" applyFill="1" applyBorder="1" applyAlignment="1">
      <alignment horizontal="center"/>
    </xf>
    <xf numFmtId="0" fontId="61" fillId="0" borderId="0" xfId="249" applyFont="1"/>
    <xf numFmtId="0" fontId="59" fillId="0" borderId="0" xfId="248" applyFont="1"/>
    <xf numFmtId="0" fontId="58" fillId="0" borderId="0" xfId="247" applyFont="1" applyAlignment="1">
      <alignment horizontal="left" vertical="center"/>
    </xf>
    <xf numFmtId="0" fontId="57" fillId="2" borderId="16" xfId="247" applyFont="1" applyFill="1" applyBorder="1" applyAlignment="1">
      <alignment horizontal="center"/>
    </xf>
    <xf numFmtId="0" fontId="57" fillId="2" borderId="17" xfId="247" applyFont="1" applyFill="1" applyBorder="1" applyAlignment="1">
      <alignment horizontal="center"/>
    </xf>
    <xf numFmtId="0" fontId="57" fillId="2" borderId="0" xfId="247" applyFont="1" applyFill="1" applyAlignment="1">
      <alignment horizontal="center" vertical="center"/>
    </xf>
    <xf numFmtId="0" fontId="56" fillId="0" borderId="18" xfId="245" applyFont="1" applyBorder="1"/>
    <xf numFmtId="0" fontId="56" fillId="0" borderId="19" xfId="245" applyFont="1" applyBorder="1"/>
    <xf numFmtId="164" fontId="56" fillId="0" borderId="0" xfId="246" applyNumberFormat="1" applyFont="1" applyBorder="1"/>
    <xf numFmtId="164" fontId="56" fillId="0" borderId="0" xfId="246" applyNumberFormat="1" applyFont="1"/>
    <xf numFmtId="166" fontId="56" fillId="0" borderId="0" xfId="245" applyNumberFormat="1" applyFont="1"/>
    <xf numFmtId="0" fontId="56" fillId="0" borderId="0" xfId="251" applyFont="1"/>
    <xf numFmtId="166" fontId="56" fillId="0" borderId="0" xfId="251" applyNumberFormat="1" applyFont="1"/>
    <xf numFmtId="0" fontId="59" fillId="0" borderId="0" xfId="247" applyFont="1" applyAlignment="1">
      <alignment horizontal="center" vertical="center"/>
    </xf>
    <xf numFmtId="0" fontId="60" fillId="0" borderId="0" xfId="247" applyFont="1" applyAlignment="1">
      <alignment horizontal="center"/>
    </xf>
    <xf numFmtId="0" fontId="56" fillId="0" borderId="0" xfId="247" applyFont="1" applyAlignment="1">
      <alignment horizontal="center"/>
    </xf>
    <xf numFmtId="0" fontId="59" fillId="0" borderId="0" xfId="247" applyFont="1" applyAlignment="1">
      <alignment horizontal="center"/>
    </xf>
    <xf numFmtId="0" fontId="61" fillId="0" borderId="0" xfId="247" applyFont="1"/>
    <xf numFmtId="0" fontId="59" fillId="0" borderId="0" xfId="247" applyFont="1"/>
    <xf numFmtId="9" fontId="56" fillId="0" borderId="0" xfId="246" applyFont="1" applyBorder="1"/>
    <xf numFmtId="166" fontId="58" fillId="0" borderId="0" xfId="245" applyNumberFormat="1" applyFont="1" applyAlignment="1">
      <alignment horizontal="left" vertical="center"/>
    </xf>
    <xf numFmtId="166" fontId="57" fillId="2" borderId="0" xfId="245" applyNumberFormat="1" applyFont="1" applyFill="1" applyAlignment="1">
      <alignment horizontal="center"/>
    </xf>
    <xf numFmtId="166" fontId="57" fillId="2" borderId="16" xfId="245" applyNumberFormat="1" applyFont="1" applyFill="1" applyBorder="1" applyAlignment="1">
      <alignment horizontal="center"/>
    </xf>
    <xf numFmtId="166" fontId="57" fillId="2" borderId="17" xfId="245" applyNumberFormat="1" applyFont="1" applyFill="1" applyBorder="1" applyAlignment="1">
      <alignment horizontal="center"/>
    </xf>
    <xf numFmtId="166" fontId="59" fillId="0" borderId="0" xfId="245" applyNumberFormat="1" applyFont="1"/>
    <xf numFmtId="0" fontId="57" fillId="2" borderId="13" xfId="245" applyFont="1" applyFill="1" applyBorder="1" applyAlignment="1">
      <alignment horizontal="center"/>
    </xf>
    <xf numFmtId="0" fontId="57" fillId="2" borderId="18" xfId="245" applyFont="1" applyFill="1" applyBorder="1" applyAlignment="1">
      <alignment horizontal="center"/>
    </xf>
    <xf numFmtId="10" fontId="59" fillId="0" borderId="18" xfId="246" applyNumberFormat="1" applyFont="1" applyBorder="1" applyAlignment="1">
      <alignment horizontal="center" vertical="center"/>
    </xf>
    <xf numFmtId="10" fontId="59" fillId="0" borderId="19" xfId="246" applyNumberFormat="1" applyFont="1" applyBorder="1" applyAlignment="1">
      <alignment horizontal="center" vertical="center"/>
    </xf>
    <xf numFmtId="10" fontId="59" fillId="0" borderId="20" xfId="246" applyNumberFormat="1" applyFont="1" applyBorder="1" applyAlignment="1">
      <alignment horizontal="center" vertical="center"/>
    </xf>
    <xf numFmtId="0" fontId="56" fillId="0" borderId="0" xfId="252" applyFont="1"/>
    <xf numFmtId="9" fontId="56" fillId="0" borderId="0" xfId="246" applyFont="1"/>
    <xf numFmtId="166" fontId="56" fillId="0" borderId="0" xfId="247" applyNumberFormat="1" applyFont="1"/>
    <xf numFmtId="1" fontId="56" fillId="0" borderId="0" xfId="247" applyNumberFormat="1" applyFont="1"/>
    <xf numFmtId="164" fontId="56" fillId="0" borderId="0" xfId="253" applyNumberFormat="1" applyFont="1" applyBorder="1" applyAlignment="1">
      <alignment horizontal="center" vertical="center"/>
    </xf>
    <xf numFmtId="164" fontId="56" fillId="0" borderId="17" xfId="253" applyNumberFormat="1" applyFont="1" applyBorder="1" applyAlignment="1">
      <alignment horizontal="center" vertical="center"/>
    </xf>
    <xf numFmtId="164" fontId="59" fillId="35" borderId="19" xfId="253" applyNumberFormat="1" applyFont="1" applyFill="1" applyBorder="1" applyAlignment="1">
      <alignment horizontal="center" vertical="center"/>
    </xf>
    <xf numFmtId="164" fontId="59" fillId="35" borderId="20" xfId="253" applyNumberFormat="1" applyFont="1" applyFill="1" applyBorder="1" applyAlignment="1">
      <alignment horizontal="center" vertical="center"/>
    </xf>
    <xf numFmtId="177" fontId="56" fillId="0" borderId="0" xfId="246" applyNumberFormat="1" applyFont="1"/>
    <xf numFmtId="167" fontId="56" fillId="0" borderId="0" xfId="252" applyNumberFormat="1" applyFont="1"/>
    <xf numFmtId="0" fontId="58" fillId="0" borderId="0" xfId="252" applyFont="1" applyAlignment="1">
      <alignment horizontal="left" vertical="center"/>
    </xf>
    <xf numFmtId="0" fontId="59" fillId="0" borderId="0" xfId="254" applyFont="1" applyAlignment="1">
      <alignment horizontal="center" vertical="center"/>
    </xf>
    <xf numFmtId="0" fontId="57" fillId="2" borderId="0" xfId="254" applyFont="1" applyFill="1" applyAlignment="1">
      <alignment horizontal="center"/>
    </xf>
    <xf numFmtId="0" fontId="57" fillId="2" borderId="0" xfId="254" applyFont="1" applyFill="1" applyAlignment="1">
      <alignment horizontal="center" vertical="center"/>
    </xf>
    <xf numFmtId="0" fontId="59" fillId="0" borderId="0" xfId="247" applyFont="1" applyAlignment="1">
      <alignment horizontal="left" vertical="center"/>
    </xf>
    <xf numFmtId="0" fontId="58" fillId="0" borderId="0" xfId="251" applyFont="1" applyAlignment="1">
      <alignment horizontal="left" vertical="center"/>
    </xf>
    <xf numFmtId="0" fontId="57" fillId="2" borderId="13" xfId="247" applyFont="1" applyFill="1" applyBorder="1" applyAlignment="1">
      <alignment horizontal="center" vertical="center"/>
    </xf>
    <xf numFmtId="0" fontId="57" fillId="2" borderId="18" xfId="247" applyFont="1" applyFill="1" applyBorder="1" applyAlignment="1">
      <alignment horizontal="center" vertical="center"/>
    </xf>
    <xf numFmtId="0" fontId="56" fillId="0" borderId="0" xfId="255" applyFont="1"/>
    <xf numFmtId="0" fontId="57" fillId="2" borderId="13" xfId="255" applyFont="1" applyFill="1" applyBorder="1" applyAlignment="1">
      <alignment horizontal="center"/>
    </xf>
    <xf numFmtId="0" fontId="57" fillId="2" borderId="15" xfId="255" applyFont="1" applyFill="1" applyBorder="1" applyAlignment="1">
      <alignment horizontal="center"/>
    </xf>
    <xf numFmtId="168" fontId="59" fillId="0" borderId="16" xfId="256" applyNumberFormat="1" applyFont="1" applyBorder="1" applyAlignment="1">
      <alignment horizontal="center"/>
    </xf>
    <xf numFmtId="167" fontId="59" fillId="0" borderId="17" xfId="256" applyNumberFormat="1" applyFont="1" applyBorder="1" applyAlignment="1">
      <alignment horizontal="center"/>
    </xf>
    <xf numFmtId="168" fontId="59" fillId="0" borderId="18" xfId="256" applyNumberFormat="1" applyFont="1" applyBorder="1" applyAlignment="1">
      <alignment horizontal="center"/>
    </xf>
    <xf numFmtId="167" fontId="59" fillId="0" borderId="20" xfId="256" applyNumberFormat="1" applyFont="1" applyBorder="1" applyAlignment="1">
      <alignment horizontal="center"/>
    </xf>
    <xf numFmtId="0" fontId="56" fillId="0" borderId="0" xfId="255" applyFont="1" applyAlignment="1">
      <alignment horizontal="left"/>
    </xf>
    <xf numFmtId="0" fontId="57" fillId="2" borderId="0" xfId="255" applyFont="1" applyFill="1" applyAlignment="1">
      <alignment horizontal="center"/>
    </xf>
    <xf numFmtId="0" fontId="59" fillId="0" borderId="15" xfId="256" applyNumberFormat="1" applyFont="1" applyBorder="1" applyAlignment="1">
      <alignment horizontal="center"/>
    </xf>
    <xf numFmtId="168" fontId="59" fillId="0" borderId="13" xfId="256" applyNumberFormat="1" applyFont="1" applyBorder="1" applyAlignment="1">
      <alignment horizontal="center"/>
    </xf>
    <xf numFmtId="0" fontId="59" fillId="0" borderId="17" xfId="256" applyNumberFormat="1" applyFont="1" applyBorder="1" applyAlignment="1">
      <alignment horizontal="center"/>
    </xf>
    <xf numFmtId="0" fontId="59" fillId="0" borderId="20" xfId="256" applyNumberFormat="1" applyFont="1" applyBorder="1" applyAlignment="1">
      <alignment horizontal="center"/>
    </xf>
    <xf numFmtId="0" fontId="57" fillId="2" borderId="0" xfId="255" applyFont="1" applyFill="1" applyAlignment="1">
      <alignment horizontal="center" vertical="center"/>
    </xf>
    <xf numFmtId="164" fontId="59" fillId="0" borderId="19" xfId="246" applyNumberFormat="1" applyFont="1" applyFill="1" applyBorder="1" applyAlignment="1">
      <alignment horizontal="center" vertical="center"/>
    </xf>
    <xf numFmtId="164" fontId="59" fillId="0" borderId="20" xfId="246" applyNumberFormat="1" applyFont="1" applyFill="1" applyBorder="1" applyAlignment="1">
      <alignment horizontal="center" vertical="center"/>
    </xf>
    <xf numFmtId="164" fontId="59" fillId="0" borderId="18" xfId="246" applyNumberFormat="1" applyFont="1" applyFill="1" applyBorder="1" applyAlignment="1">
      <alignment horizontal="center" vertical="center"/>
    </xf>
    <xf numFmtId="16" fontId="56" fillId="0" borderId="0" xfId="245" applyNumberFormat="1" applyFont="1"/>
    <xf numFmtId="0" fontId="57" fillId="2" borderId="0" xfId="257" applyFont="1" applyFill="1" applyAlignment="1">
      <alignment horizontal="center"/>
    </xf>
    <xf numFmtId="0" fontId="63" fillId="0" borderId="0" xfId="245" applyFont="1"/>
    <xf numFmtId="0" fontId="6" fillId="0" borderId="0" xfId="245"/>
    <xf numFmtId="0" fontId="57" fillId="0" borderId="0" xfId="245" applyFont="1"/>
    <xf numFmtId="0" fontId="64" fillId="0" borderId="0" xfId="245" applyFont="1"/>
    <xf numFmtId="0" fontId="65" fillId="2" borderId="0" xfId="245" applyFont="1" applyFill="1" applyAlignment="1">
      <alignment horizontal="center" vertical="center"/>
    </xf>
    <xf numFmtId="0" fontId="66" fillId="0" borderId="0" xfId="245" applyFont="1" applyAlignment="1">
      <alignment horizontal="left" vertical="center"/>
    </xf>
    <xf numFmtId="0" fontId="67" fillId="0" borderId="0" xfId="245" applyFont="1" applyAlignment="1">
      <alignment horizontal="center" vertical="center"/>
    </xf>
    <xf numFmtId="0" fontId="68" fillId="2" borderId="13" xfId="245" applyFont="1" applyFill="1" applyBorder="1" applyAlignment="1">
      <alignment horizontal="center" vertical="center"/>
    </xf>
    <xf numFmtId="0" fontId="68" fillId="2" borderId="14" xfId="245" applyFont="1" applyFill="1" applyBorder="1" applyAlignment="1">
      <alignment horizontal="center" vertical="center"/>
    </xf>
    <xf numFmtId="170" fontId="68" fillId="2" borderId="15" xfId="245" applyNumberFormat="1" applyFont="1" applyFill="1" applyBorder="1" applyAlignment="1">
      <alignment horizontal="center" vertical="center"/>
    </xf>
    <xf numFmtId="0" fontId="69" fillId="0" borderId="0" xfId="245" applyFont="1"/>
    <xf numFmtId="10" fontId="69" fillId="0" borderId="0" xfId="246" applyNumberFormat="1" applyFont="1"/>
    <xf numFmtId="0" fontId="67" fillId="0" borderId="0" xfId="245" applyFont="1"/>
    <xf numFmtId="0" fontId="65" fillId="2" borderId="16" xfId="245" applyFont="1" applyFill="1" applyBorder="1" applyAlignment="1">
      <alignment horizontal="center"/>
    </xf>
    <xf numFmtId="0" fontId="65" fillId="2" borderId="0" xfId="245" applyFont="1" applyFill="1" applyAlignment="1">
      <alignment horizontal="center"/>
    </xf>
    <xf numFmtId="0" fontId="65" fillId="2" borderId="17" xfId="245" applyFont="1" applyFill="1" applyBorder="1" applyAlignment="1">
      <alignment horizontal="center"/>
    </xf>
    <xf numFmtId="166" fontId="64" fillId="0" borderId="0" xfId="245" applyNumberFormat="1" applyFont="1"/>
    <xf numFmtId="170" fontId="57" fillId="2" borderId="15" xfId="245" applyNumberFormat="1" applyFont="1" applyFill="1" applyBorder="1" applyAlignment="1">
      <alignment horizontal="center" vertical="center"/>
    </xf>
    <xf numFmtId="0" fontId="60" fillId="0" borderId="0" xfId="248" applyFont="1"/>
    <xf numFmtId="0" fontId="56" fillId="0" borderId="0" xfId="258" applyFont="1"/>
    <xf numFmtId="0" fontId="56" fillId="0" borderId="0" xfId="259" applyFont="1"/>
    <xf numFmtId="0" fontId="59" fillId="0" borderId="0" xfId="258" applyFont="1" applyAlignment="1">
      <alignment horizontal="center"/>
    </xf>
    <xf numFmtId="0" fontId="57" fillId="2" borderId="0" xfId="258" applyFont="1" applyFill="1" applyAlignment="1">
      <alignment horizontal="center" vertical="center"/>
    </xf>
    <xf numFmtId="165" fontId="57" fillId="2" borderId="0" xfId="258" applyNumberFormat="1" applyFont="1" applyFill="1" applyAlignment="1">
      <alignment horizontal="center" vertical="center"/>
    </xf>
    <xf numFmtId="0" fontId="56" fillId="0" borderId="0" xfId="258" applyFont="1" applyAlignment="1">
      <alignment horizontal="right"/>
    </xf>
    <xf numFmtId="0" fontId="57" fillId="2" borderId="16" xfId="258" applyFont="1" applyFill="1" applyBorder="1" applyAlignment="1">
      <alignment horizontal="center"/>
    </xf>
    <xf numFmtId="0" fontId="57" fillId="2" borderId="0" xfId="258" applyFont="1" applyFill="1" applyAlignment="1">
      <alignment horizontal="center"/>
    </xf>
    <xf numFmtId="0" fontId="57" fillId="2" borderId="0" xfId="259" applyFont="1" applyFill="1" applyAlignment="1">
      <alignment horizontal="center"/>
    </xf>
    <xf numFmtId="0" fontId="57" fillId="2" borderId="17" xfId="258" applyFont="1" applyFill="1" applyBorder="1" applyAlignment="1">
      <alignment horizontal="center"/>
    </xf>
    <xf numFmtId="0" fontId="61" fillId="0" borderId="0" xfId="258" applyFont="1"/>
    <xf numFmtId="171" fontId="56" fillId="0" borderId="16" xfId="245" applyNumberFormat="1" applyFont="1" applyBorder="1" applyAlignment="1">
      <alignment horizontal="center" vertical="center"/>
    </xf>
    <xf numFmtId="171" fontId="56" fillId="0" borderId="0" xfId="245" applyNumberFormat="1" applyFont="1" applyAlignment="1">
      <alignment horizontal="center" vertical="center"/>
    </xf>
    <xf numFmtId="171" fontId="56" fillId="0" borderId="17" xfId="245" applyNumberFormat="1" applyFont="1" applyBorder="1" applyAlignment="1">
      <alignment horizontal="center" vertical="center"/>
    </xf>
    <xf numFmtId="3" fontId="56" fillId="0" borderId="18" xfId="260" applyNumberFormat="1" applyFont="1" applyBorder="1" applyAlignment="1">
      <alignment horizontal="center" vertical="center"/>
    </xf>
    <xf numFmtId="3" fontId="56" fillId="0" borderId="19" xfId="260" applyNumberFormat="1" applyFont="1" applyBorder="1" applyAlignment="1">
      <alignment horizontal="center" vertical="center"/>
    </xf>
    <xf numFmtId="3" fontId="56" fillId="0" borderId="20" xfId="260" applyNumberFormat="1" applyFont="1" applyBorder="1" applyAlignment="1">
      <alignment horizontal="center" vertical="center"/>
    </xf>
    <xf numFmtId="166" fontId="56" fillId="0" borderId="0" xfId="246" applyNumberFormat="1" applyFont="1"/>
    <xf numFmtId="0" fontId="60" fillId="2" borderId="14" xfId="245" applyFont="1" applyFill="1" applyBorder="1" applyAlignment="1">
      <alignment horizontal="center"/>
    </xf>
    <xf numFmtId="172" fontId="60" fillId="2" borderId="15" xfId="245" applyNumberFormat="1" applyFont="1" applyFill="1" applyBorder="1" applyAlignment="1">
      <alignment horizontal="center"/>
    </xf>
    <xf numFmtId="0" fontId="60" fillId="2" borderId="0" xfId="245" applyFont="1" applyFill="1" applyAlignment="1">
      <alignment horizontal="center"/>
    </xf>
    <xf numFmtId="0" fontId="60" fillId="2" borderId="13" xfId="245" applyFont="1" applyFill="1" applyBorder="1" applyAlignment="1">
      <alignment horizontal="center"/>
    </xf>
    <xf numFmtId="0" fontId="75" fillId="0" borderId="0" xfId="245" applyFont="1"/>
    <xf numFmtId="0" fontId="58" fillId="0" borderId="0" xfId="245" applyFont="1" applyAlignment="1">
      <alignment vertical="center"/>
    </xf>
    <xf numFmtId="1" fontId="59" fillId="0" borderId="0" xfId="256" applyNumberFormat="1" applyFont="1" applyBorder="1" applyAlignment="1">
      <alignment horizontal="left"/>
    </xf>
    <xf numFmtId="10" fontId="56" fillId="0" borderId="0" xfId="246" applyNumberFormat="1" applyFont="1" applyBorder="1"/>
    <xf numFmtId="0" fontId="56" fillId="0" borderId="0" xfId="245" applyFont="1" applyAlignment="1">
      <alignment horizontal="left"/>
    </xf>
    <xf numFmtId="0" fontId="56" fillId="0" borderId="0" xfId="245" applyFont="1" applyAlignment="1">
      <alignment wrapText="1"/>
    </xf>
    <xf numFmtId="170" fontId="57" fillId="0" borderId="0" xfId="245" applyNumberFormat="1" applyFont="1" applyAlignment="1">
      <alignment horizontal="center" vertical="center"/>
    </xf>
    <xf numFmtId="164" fontId="59" fillId="0" borderId="13" xfId="246" applyNumberFormat="1" applyFont="1" applyFill="1" applyBorder="1" applyAlignment="1">
      <alignment horizontal="center"/>
    </xf>
    <xf numFmtId="164" fontId="59" fillId="0" borderId="14" xfId="246" applyNumberFormat="1" applyFont="1" applyFill="1" applyBorder="1" applyAlignment="1">
      <alignment horizontal="center"/>
    </xf>
    <xf numFmtId="164" fontId="59" fillId="0" borderId="15" xfId="246" applyNumberFormat="1" applyFont="1" applyFill="1" applyBorder="1" applyAlignment="1">
      <alignment horizontal="center"/>
    </xf>
    <xf numFmtId="164" fontId="59" fillId="35" borderId="18" xfId="246" applyNumberFormat="1" applyFont="1" applyFill="1" applyBorder="1" applyAlignment="1">
      <alignment horizontal="center"/>
    </xf>
    <xf numFmtId="164" fontId="59" fillId="35" borderId="19" xfId="246" applyNumberFormat="1" applyFont="1" applyFill="1" applyBorder="1" applyAlignment="1">
      <alignment horizontal="center"/>
    </xf>
    <xf numFmtId="164" fontId="59" fillId="35" borderId="20" xfId="246" applyNumberFormat="1" applyFont="1" applyFill="1" applyBorder="1" applyAlignment="1">
      <alignment horizontal="center"/>
    </xf>
    <xf numFmtId="14" fontId="76" fillId="0" borderId="0" xfId="217" applyNumberFormat="1" applyFont="1"/>
    <xf numFmtId="14" fontId="87" fillId="2" borderId="16" xfId="217" applyNumberFormat="1" applyFont="1" applyFill="1" applyBorder="1" applyAlignment="1">
      <alignment horizontal="center"/>
    </xf>
    <xf numFmtId="14" fontId="87" fillId="2" borderId="0" xfId="217" applyNumberFormat="1" applyFont="1" applyFill="1" applyAlignment="1">
      <alignment horizontal="center"/>
    </xf>
    <xf numFmtId="14" fontId="87" fillId="2" borderId="17" xfId="217" applyNumberFormat="1" applyFont="1" applyFill="1" applyBorder="1" applyAlignment="1">
      <alignment horizontal="center"/>
    </xf>
    <xf numFmtId="0" fontId="76" fillId="0" borderId="0" xfId="217" applyFont="1"/>
    <xf numFmtId="0" fontId="56" fillId="0" borderId="0" xfId="264" applyFont="1"/>
    <xf numFmtId="0" fontId="58" fillId="0" borderId="0" xfId="264" applyFont="1" applyAlignment="1">
      <alignment horizontal="left" vertical="center"/>
    </xf>
    <xf numFmtId="2" fontId="56" fillId="0" borderId="0" xfId="246" applyNumberFormat="1" applyFont="1"/>
    <xf numFmtId="14" fontId="59" fillId="0" borderId="0" xfId="245" applyNumberFormat="1" applyFont="1"/>
    <xf numFmtId="0" fontId="56" fillId="0" borderId="0" xfId="263" applyFont="1"/>
    <xf numFmtId="0" fontId="58" fillId="0" borderId="0" xfId="263" applyFont="1" applyAlignment="1">
      <alignment horizontal="left" vertical="center"/>
    </xf>
    <xf numFmtId="0" fontId="56" fillId="0" borderId="0" xfId="263" applyFont="1" applyAlignment="1">
      <alignment wrapText="1"/>
    </xf>
    <xf numFmtId="0" fontId="60" fillId="0" borderId="0" xfId="263" applyFont="1" applyAlignment="1">
      <alignment wrapText="1"/>
    </xf>
    <xf numFmtId="0" fontId="59" fillId="0" borderId="0" xfId="263" applyFont="1" applyAlignment="1">
      <alignment horizontal="center" vertical="center"/>
    </xf>
    <xf numFmtId="0" fontId="57" fillId="2" borderId="14" xfId="263" applyFont="1" applyFill="1" applyBorder="1" applyAlignment="1">
      <alignment horizontal="center" vertical="center"/>
    </xf>
    <xf numFmtId="165" fontId="57" fillId="2" borderId="15" xfId="263" applyNumberFormat="1" applyFont="1" applyFill="1" applyBorder="1" applyAlignment="1">
      <alignment horizontal="center" vertical="center"/>
    </xf>
    <xf numFmtId="0" fontId="57" fillId="2" borderId="0" xfId="263" applyFont="1" applyFill="1" applyAlignment="1">
      <alignment horizontal="center" vertical="center"/>
    </xf>
    <xf numFmtId="14" fontId="59" fillId="0" borderId="0" xfId="263" applyNumberFormat="1" applyFont="1"/>
    <xf numFmtId="10" fontId="56" fillId="0" borderId="0" xfId="263" applyNumberFormat="1" applyFont="1"/>
    <xf numFmtId="0" fontId="57" fillId="2" borderId="13" xfId="263" applyFont="1" applyFill="1" applyBorder="1" applyAlignment="1">
      <alignment horizontal="center" vertical="center"/>
    </xf>
    <xf numFmtId="0" fontId="65" fillId="2" borderId="16" xfId="247" applyFont="1" applyFill="1" applyBorder="1" applyAlignment="1">
      <alignment horizontal="center"/>
    </xf>
    <xf numFmtId="0" fontId="65" fillId="2" borderId="0" xfId="247" applyFont="1" applyFill="1" applyAlignment="1">
      <alignment horizontal="center"/>
    </xf>
    <xf numFmtId="0" fontId="65" fillId="2" borderId="0" xfId="247" applyFont="1" applyFill="1" applyAlignment="1">
      <alignment horizontal="center" vertical="center"/>
    </xf>
    <xf numFmtId="0" fontId="56" fillId="0" borderId="18" xfId="263" applyFont="1" applyBorder="1" applyAlignment="1">
      <alignment horizontal="center"/>
    </xf>
    <xf numFmtId="0" fontId="56" fillId="0" borderId="19" xfId="263" applyFont="1" applyBorder="1" applyAlignment="1">
      <alignment horizontal="center"/>
    </xf>
    <xf numFmtId="0" fontId="56" fillId="0" borderId="20" xfId="263" applyFont="1" applyBorder="1" applyAlignment="1">
      <alignment horizontal="center"/>
    </xf>
    <xf numFmtId="0" fontId="56" fillId="0" borderId="0" xfId="263" applyFont="1" applyAlignment="1">
      <alignment horizontal="center"/>
    </xf>
    <xf numFmtId="0" fontId="56" fillId="0" borderId="0" xfId="263" applyFont="1" applyAlignment="1">
      <alignment horizontal="center" wrapText="1"/>
    </xf>
    <xf numFmtId="0" fontId="65" fillId="2" borderId="18" xfId="247" applyFont="1" applyFill="1" applyBorder="1" applyAlignment="1">
      <alignment horizontal="center"/>
    </xf>
    <xf numFmtId="0" fontId="65" fillId="2" borderId="19" xfId="247" applyFont="1" applyFill="1" applyBorder="1" applyAlignment="1">
      <alignment horizontal="center"/>
    </xf>
    <xf numFmtId="0" fontId="65" fillId="2" borderId="20" xfId="247" applyFont="1" applyFill="1" applyBorder="1" applyAlignment="1">
      <alignment horizontal="center"/>
    </xf>
    <xf numFmtId="0" fontId="26" fillId="0" borderId="0" xfId="247" applyFont="1"/>
    <xf numFmtId="167" fontId="26" fillId="0" borderId="0" xfId="247" applyNumberFormat="1" applyFont="1"/>
    <xf numFmtId="0" fontId="72" fillId="0" borderId="0" xfId="247" applyFont="1"/>
    <xf numFmtId="9" fontId="26" fillId="0" borderId="0" xfId="253" applyFont="1" applyBorder="1"/>
    <xf numFmtId="0" fontId="26" fillId="0" borderId="0" xfId="247" applyFont="1" applyAlignment="1">
      <alignment horizontal="left"/>
    </xf>
    <xf numFmtId="0" fontId="62" fillId="0" borderId="0" xfId="247" applyFont="1"/>
    <xf numFmtId="0" fontId="73" fillId="0" borderId="0" xfId="247" applyFont="1" applyAlignment="1">
      <alignment horizontal="center"/>
    </xf>
    <xf numFmtId="0" fontId="74" fillId="2" borderId="13" xfId="247" applyFont="1" applyFill="1" applyBorder="1" applyAlignment="1">
      <alignment horizontal="center" wrapText="1"/>
    </xf>
    <xf numFmtId="0" fontId="74" fillId="2" borderId="14" xfId="247" applyFont="1" applyFill="1" applyBorder="1" applyAlignment="1">
      <alignment horizontal="center" wrapText="1"/>
    </xf>
    <xf numFmtId="0" fontId="74" fillId="2" borderId="15" xfId="247" applyFont="1" applyFill="1" applyBorder="1" applyAlignment="1">
      <alignment horizontal="center" wrapText="1"/>
    </xf>
    <xf numFmtId="174" fontId="74" fillId="2" borderId="25" xfId="247" applyNumberFormat="1" applyFont="1" applyFill="1" applyBorder="1" applyAlignment="1">
      <alignment horizontal="center"/>
    </xf>
    <xf numFmtId="175" fontId="26" fillId="0" borderId="16" xfId="265" applyNumberFormat="1" applyFont="1" applyBorder="1" applyAlignment="1">
      <alignment horizontal="center"/>
    </xf>
    <xf numFmtId="175" fontId="26" fillId="0" borderId="0" xfId="265" applyNumberFormat="1" applyFont="1" applyBorder="1" applyAlignment="1">
      <alignment horizontal="center"/>
    </xf>
    <xf numFmtId="175" fontId="26" fillId="0" borderId="17" xfId="265" applyNumberFormat="1" applyFont="1" applyBorder="1" applyAlignment="1">
      <alignment horizontal="center"/>
    </xf>
    <xf numFmtId="0" fontId="74" fillId="2" borderId="26" xfId="247" applyFont="1" applyFill="1" applyBorder="1" applyAlignment="1">
      <alignment horizontal="center"/>
    </xf>
    <xf numFmtId="176" fontId="26" fillId="35" borderId="18" xfId="247" applyNumberFormat="1" applyFont="1" applyFill="1" applyBorder="1" applyAlignment="1">
      <alignment horizontal="center"/>
    </xf>
    <xf numFmtId="176" fontId="26" fillId="35" borderId="19" xfId="247" applyNumberFormat="1" applyFont="1" applyFill="1" applyBorder="1" applyAlignment="1">
      <alignment horizontal="center"/>
    </xf>
    <xf numFmtId="176" fontId="26" fillId="35" borderId="20" xfId="247" applyNumberFormat="1" applyFont="1" applyFill="1" applyBorder="1" applyAlignment="1">
      <alignment horizontal="center"/>
    </xf>
    <xf numFmtId="164" fontId="26" fillId="0" borderId="0" xfId="253" applyNumberFormat="1" applyFont="1" applyBorder="1" applyAlignment="1">
      <alignment horizontal="center"/>
    </xf>
    <xf numFmtId="43" fontId="26" fillId="0" borderId="0" xfId="265" applyFont="1" applyBorder="1" applyAlignment="1">
      <alignment horizontal="center"/>
    </xf>
    <xf numFmtId="164" fontId="26" fillId="0" borderId="0" xfId="253" applyNumberFormat="1" applyFont="1" applyBorder="1"/>
    <xf numFmtId="174" fontId="74" fillId="0" borderId="0" xfId="247" applyNumberFormat="1" applyFont="1"/>
    <xf numFmtId="0" fontId="74" fillId="0" borderId="0" xfId="247" applyFont="1"/>
    <xf numFmtId="14" fontId="26" fillId="0" borderId="0" xfId="247" applyNumberFormat="1" applyFont="1" applyAlignment="1">
      <alignment horizontal="left"/>
    </xf>
    <xf numFmtId="164" fontId="26" fillId="0" borderId="0" xfId="253" applyNumberFormat="1" applyFont="1"/>
    <xf numFmtId="0" fontId="73" fillId="0" borderId="0" xfId="247" applyFont="1"/>
    <xf numFmtId="0" fontId="88" fillId="0" borderId="0" xfId="247" applyFont="1"/>
    <xf numFmtId="172" fontId="74" fillId="2" borderId="15" xfId="247" applyNumberFormat="1" applyFont="1" applyFill="1" applyBorder="1" applyAlignment="1">
      <alignment horizontal="center" wrapText="1"/>
    </xf>
    <xf numFmtId="0" fontId="74" fillId="2" borderId="25" xfId="247" applyFont="1" applyFill="1" applyBorder="1" applyAlignment="1">
      <alignment horizontal="center" wrapText="1"/>
    </xf>
    <xf numFmtId="175" fontId="26" fillId="0" borderId="13" xfId="265" applyNumberFormat="1" applyFont="1" applyBorder="1" applyAlignment="1">
      <alignment horizontal="center"/>
    </xf>
    <xf numFmtId="175" fontId="26" fillId="0" borderId="14" xfId="265" applyNumberFormat="1" applyFont="1" applyBorder="1" applyAlignment="1">
      <alignment horizontal="center"/>
    </xf>
    <xf numFmtId="175" fontId="26" fillId="0" borderId="15" xfId="265" applyNumberFormat="1" applyFont="1" applyBorder="1" applyAlignment="1">
      <alignment horizontal="center"/>
    </xf>
    <xf numFmtId="0" fontId="74" fillId="2" borderId="0" xfId="247" applyFont="1" applyFill="1" applyAlignment="1">
      <alignment horizontal="center" wrapText="1"/>
    </xf>
    <xf numFmtId="0" fontId="74" fillId="2" borderId="24" xfId="247" applyFont="1" applyFill="1" applyBorder="1" applyAlignment="1">
      <alignment horizontal="center" wrapText="1"/>
    </xf>
    <xf numFmtId="166" fontId="26" fillId="35" borderId="16" xfId="247" applyNumberFormat="1" applyFont="1" applyFill="1" applyBorder="1" applyAlignment="1">
      <alignment horizontal="center"/>
    </xf>
    <xf numFmtId="166" fontId="26" fillId="35" borderId="0" xfId="247" applyNumberFormat="1" applyFont="1" applyFill="1" applyAlignment="1">
      <alignment horizontal="center"/>
    </xf>
    <xf numFmtId="166" fontId="26" fillId="35" borderId="17" xfId="247" applyNumberFormat="1" applyFont="1" applyFill="1" applyBorder="1" applyAlignment="1">
      <alignment horizontal="center"/>
    </xf>
    <xf numFmtId="166" fontId="26" fillId="35" borderId="18" xfId="247" applyNumberFormat="1" applyFont="1" applyFill="1" applyBorder="1" applyAlignment="1">
      <alignment horizontal="center"/>
    </xf>
    <xf numFmtId="166" fontId="26" fillId="35" borderId="19" xfId="247" applyNumberFormat="1" applyFont="1" applyFill="1" applyBorder="1" applyAlignment="1">
      <alignment horizontal="center"/>
    </xf>
    <xf numFmtId="166" fontId="26" fillId="35" borderId="20" xfId="247" applyNumberFormat="1" applyFont="1" applyFill="1" applyBorder="1" applyAlignment="1">
      <alignment horizontal="center"/>
    </xf>
    <xf numFmtId="175" fontId="26" fillId="0" borderId="18" xfId="265" applyNumberFormat="1" applyFont="1" applyBorder="1" applyAlignment="1">
      <alignment horizontal="center"/>
    </xf>
    <xf numFmtId="175" fontId="26" fillId="0" borderId="19" xfId="265" applyNumberFormat="1" applyFont="1" applyBorder="1" applyAlignment="1">
      <alignment horizontal="center"/>
    </xf>
    <xf numFmtId="175" fontId="26" fillId="0" borderId="20" xfId="265" applyNumberFormat="1" applyFont="1" applyBorder="1" applyAlignment="1">
      <alignment horizontal="center"/>
    </xf>
    <xf numFmtId="174" fontId="73" fillId="0" borderId="0" xfId="247" applyNumberFormat="1" applyFont="1"/>
    <xf numFmtId="0" fontId="26" fillId="0" borderId="13" xfId="265" applyNumberFormat="1" applyFont="1" applyBorder="1" applyAlignment="1">
      <alignment horizontal="center"/>
    </xf>
    <xf numFmtId="0" fontId="26" fillId="0" borderId="14" xfId="265" applyNumberFormat="1" applyFont="1" applyBorder="1" applyAlignment="1">
      <alignment horizontal="center"/>
    </xf>
    <xf numFmtId="0" fontId="26" fillId="0" borderId="15" xfId="265" applyNumberFormat="1" applyFont="1" applyBorder="1" applyAlignment="1">
      <alignment horizontal="center"/>
    </xf>
    <xf numFmtId="0" fontId="26" fillId="35" borderId="16" xfId="265" applyNumberFormat="1" applyFont="1" applyFill="1" applyBorder="1" applyAlignment="1">
      <alignment horizontal="center"/>
    </xf>
    <xf numFmtId="0" fontId="26" fillId="35" borderId="0" xfId="265" applyNumberFormat="1" applyFont="1" applyFill="1" applyBorder="1" applyAlignment="1">
      <alignment horizontal="center"/>
    </xf>
    <xf numFmtId="0" fontId="26" fillId="35" borderId="17" xfId="265" applyNumberFormat="1" applyFont="1" applyFill="1" applyBorder="1" applyAlignment="1">
      <alignment horizontal="center"/>
    </xf>
    <xf numFmtId="0" fontId="26" fillId="0" borderId="16" xfId="265" applyNumberFormat="1" applyFont="1" applyBorder="1" applyAlignment="1">
      <alignment horizontal="center"/>
    </xf>
    <xf numFmtId="0" fontId="26" fillId="0" borderId="0" xfId="265" applyNumberFormat="1" applyFont="1" applyBorder="1" applyAlignment="1">
      <alignment horizontal="center"/>
    </xf>
    <xf numFmtId="0" fontId="26" fillId="0" borderId="17" xfId="265" applyNumberFormat="1" applyFont="1" applyBorder="1" applyAlignment="1">
      <alignment horizontal="center"/>
    </xf>
    <xf numFmtId="0" fontId="26" fillId="0" borderId="18" xfId="265" applyNumberFormat="1" applyFont="1" applyBorder="1" applyAlignment="1">
      <alignment horizontal="center"/>
    </xf>
    <xf numFmtId="0" fontId="26" fillId="0" borderId="19" xfId="265" applyNumberFormat="1" applyFont="1" applyBorder="1" applyAlignment="1">
      <alignment horizontal="center"/>
    </xf>
    <xf numFmtId="0" fontId="26" fillId="0" borderId="20" xfId="265" applyNumberFormat="1" applyFont="1" applyBorder="1" applyAlignment="1">
      <alignment horizontal="center"/>
    </xf>
    <xf numFmtId="0" fontId="57" fillId="2" borderId="14" xfId="247" applyFont="1" applyFill="1" applyBorder="1" applyAlignment="1">
      <alignment horizontal="center" vertical="center"/>
    </xf>
    <xf numFmtId="170" fontId="57" fillId="2" borderId="15" xfId="247" applyNumberFormat="1" applyFont="1" applyFill="1" applyBorder="1" applyAlignment="1">
      <alignment horizontal="center" vertical="center"/>
    </xf>
    <xf numFmtId="0" fontId="56" fillId="0" borderId="0" xfId="247" applyFont="1" applyAlignment="1">
      <alignment horizontal="right"/>
    </xf>
    <xf numFmtId="10" fontId="56" fillId="0" borderId="0" xfId="253" applyNumberFormat="1" applyFont="1"/>
    <xf numFmtId="0" fontId="83" fillId="0" borderId="16" xfId="157" applyFont="1" applyBorder="1" applyAlignment="1">
      <alignment horizontal="center"/>
    </xf>
    <xf numFmtId="0" fontId="83" fillId="0" borderId="0" xfId="157" applyFont="1" applyAlignment="1">
      <alignment horizontal="center"/>
    </xf>
    <xf numFmtId="0" fontId="83" fillId="0" borderId="17" xfId="157" applyFont="1" applyBorder="1" applyAlignment="1">
      <alignment horizontal="center"/>
    </xf>
    <xf numFmtId="0" fontId="83" fillId="35" borderId="14" xfId="157" applyFont="1" applyFill="1" applyBorder="1" applyAlignment="1">
      <alignment horizontal="center"/>
    </xf>
    <xf numFmtId="0" fontId="83" fillId="35" borderId="15" xfId="157" applyFont="1" applyFill="1" applyBorder="1" applyAlignment="1">
      <alignment horizontal="center"/>
    </xf>
    <xf numFmtId="164" fontId="83" fillId="0" borderId="19" xfId="157" applyNumberFormat="1" applyFont="1" applyBorder="1" applyAlignment="1">
      <alignment horizontal="center"/>
    </xf>
    <xf numFmtId="164" fontId="83" fillId="0" borderId="20" xfId="157" applyNumberFormat="1" applyFont="1" applyBorder="1" applyAlignment="1">
      <alignment horizontal="center"/>
    </xf>
    <xf numFmtId="0" fontId="87" fillId="2" borderId="13" xfId="217" applyFont="1" applyFill="1" applyBorder="1" applyAlignment="1">
      <alignment horizontal="center"/>
    </xf>
    <xf numFmtId="0" fontId="60" fillId="2" borderId="13" xfId="125" applyFont="1" applyFill="1" applyBorder="1" applyAlignment="1">
      <alignment horizontal="center"/>
    </xf>
    <xf numFmtId="0" fontId="60" fillId="0" borderId="0" xfId="251" applyFont="1"/>
    <xf numFmtId="0" fontId="86" fillId="0" borderId="0" xfId="245" applyFont="1"/>
    <xf numFmtId="164" fontId="60" fillId="0" borderId="0" xfId="246" applyNumberFormat="1" applyFont="1"/>
    <xf numFmtId="0" fontId="76" fillId="0" borderId="0" xfId="268" applyFont="1"/>
    <xf numFmtId="0" fontId="17" fillId="0" borderId="0" xfId="268" applyFont="1"/>
    <xf numFmtId="14" fontId="76" fillId="0" borderId="0" xfId="268" applyNumberFormat="1" applyFont="1"/>
    <xf numFmtId="164" fontId="56" fillId="0" borderId="18" xfId="269" applyNumberFormat="1" applyFont="1" applyBorder="1" applyAlignment="1">
      <alignment horizontal="center"/>
    </xf>
    <xf numFmtId="164" fontId="56" fillId="0" borderId="19" xfId="269" applyNumberFormat="1" applyFont="1" applyBorder="1" applyAlignment="1">
      <alignment horizontal="center"/>
    </xf>
    <xf numFmtId="164" fontId="56" fillId="0" borderId="20" xfId="269" applyNumberFormat="1" applyFont="1" applyBorder="1" applyAlignment="1">
      <alignment horizontal="center"/>
    </xf>
    <xf numFmtId="0" fontId="5" fillId="0" borderId="0" xfId="268"/>
    <xf numFmtId="0" fontId="86" fillId="0" borderId="0" xfId="219" applyFont="1"/>
    <xf numFmtId="0" fontId="74" fillId="0" borderId="0" xfId="247" applyFont="1" applyAlignment="1">
      <alignment horizontal="left"/>
    </xf>
    <xf numFmtId="0" fontId="56" fillId="0" borderId="0" xfId="268" applyFont="1"/>
    <xf numFmtId="0" fontId="62" fillId="0" borderId="0" xfId="268" applyFont="1"/>
    <xf numFmtId="14" fontId="56" fillId="0" borderId="0" xfId="268" applyNumberFormat="1" applyFont="1"/>
    <xf numFmtId="0" fontId="5" fillId="0" borderId="0" xfId="270"/>
    <xf numFmtId="171" fontId="56" fillId="0" borderId="13" xfId="112" applyNumberFormat="1" applyFont="1" applyBorder="1" applyAlignment="1">
      <alignment horizontal="center"/>
    </xf>
    <xf numFmtId="171" fontId="56" fillId="0" borderId="14" xfId="112" applyNumberFormat="1" applyFont="1" applyBorder="1" applyAlignment="1">
      <alignment horizontal="center"/>
    </xf>
    <xf numFmtId="171" fontId="56" fillId="0" borderId="15" xfId="112" applyNumberFormat="1" applyFont="1" applyBorder="1" applyAlignment="1">
      <alignment horizontal="center"/>
    </xf>
    <xf numFmtId="171" fontId="56" fillId="35" borderId="16" xfId="112" applyNumberFormat="1" applyFont="1" applyFill="1" applyBorder="1" applyAlignment="1">
      <alignment horizontal="center"/>
    </xf>
    <xf numFmtId="171" fontId="56" fillId="35" borderId="0" xfId="112" applyNumberFormat="1" applyFont="1" applyFill="1" applyAlignment="1">
      <alignment horizontal="center"/>
    </xf>
    <xf numFmtId="171" fontId="56" fillId="35" borderId="17" xfId="112" applyNumberFormat="1" applyFont="1" applyFill="1" applyBorder="1" applyAlignment="1">
      <alignment horizontal="center"/>
    </xf>
    <xf numFmtId="171" fontId="56" fillId="0" borderId="18" xfId="112" applyNumberFormat="1" applyFont="1" applyBorder="1" applyAlignment="1">
      <alignment horizontal="center"/>
    </xf>
    <xf numFmtId="171" fontId="56" fillId="0" borderId="19" xfId="112" applyNumberFormat="1" applyFont="1" applyBorder="1" applyAlignment="1">
      <alignment horizontal="center"/>
    </xf>
    <xf numFmtId="171" fontId="56" fillId="0" borderId="20" xfId="112" applyNumberFormat="1" applyFont="1" applyBorder="1" applyAlignment="1">
      <alignment horizontal="center"/>
    </xf>
    <xf numFmtId="0" fontId="62" fillId="0" borderId="0" xfId="112" applyFont="1"/>
    <xf numFmtId="0" fontId="5" fillId="0" borderId="0" xfId="269"/>
    <xf numFmtId="14" fontId="60" fillId="2" borderId="13" xfId="269" applyNumberFormat="1" applyFont="1" applyFill="1" applyBorder="1" applyAlignment="1">
      <alignment horizontal="center" vertical="center"/>
    </xf>
    <xf numFmtId="0" fontId="85" fillId="0" borderId="0" xfId="269" applyFont="1" applyAlignment="1">
      <alignment horizontal="left" vertical="center" readingOrder="1"/>
    </xf>
    <xf numFmtId="0" fontId="5" fillId="0" borderId="0" xfId="269" applyAlignment="1">
      <alignment vertical="distributed"/>
    </xf>
    <xf numFmtId="14" fontId="60" fillId="2" borderId="13" xfId="269" applyNumberFormat="1" applyFont="1" applyFill="1" applyBorder="1" applyAlignment="1">
      <alignment horizontal="center"/>
    </xf>
    <xf numFmtId="179" fontId="59" fillId="0" borderId="13" xfId="271" applyNumberFormat="1" applyFont="1" applyBorder="1" applyAlignment="1">
      <alignment horizontal="center"/>
    </xf>
    <xf numFmtId="179" fontId="59" fillId="0" borderId="14" xfId="271" applyNumberFormat="1" applyFont="1" applyBorder="1" applyAlignment="1">
      <alignment horizontal="center"/>
    </xf>
    <xf numFmtId="179" fontId="59" fillId="0" borderId="15" xfId="271" applyNumberFormat="1" applyFont="1" applyBorder="1" applyAlignment="1">
      <alignment horizontal="center"/>
    </xf>
    <xf numFmtId="14" fontId="60" fillId="2" borderId="16" xfId="269" applyNumberFormat="1" applyFont="1" applyFill="1" applyBorder="1" applyAlignment="1">
      <alignment horizontal="center"/>
    </xf>
    <xf numFmtId="179" fontId="56" fillId="35" borderId="16" xfId="271" applyNumberFormat="1" applyFont="1" applyFill="1" applyBorder="1" applyAlignment="1">
      <alignment horizontal="center" vertical="center"/>
    </xf>
    <xf numFmtId="179" fontId="56" fillId="35" borderId="0" xfId="271" applyNumberFormat="1" applyFont="1" applyFill="1" applyBorder="1" applyAlignment="1">
      <alignment horizontal="center" vertical="center"/>
    </xf>
    <xf numFmtId="179" fontId="56" fillId="35" borderId="17" xfId="271" applyNumberFormat="1" applyFont="1" applyFill="1" applyBorder="1" applyAlignment="1">
      <alignment horizontal="center" vertical="center"/>
    </xf>
    <xf numFmtId="179" fontId="59" fillId="0" borderId="16" xfId="271" applyNumberFormat="1" applyFont="1" applyBorder="1" applyAlignment="1">
      <alignment horizontal="center"/>
    </xf>
    <xf numFmtId="179" fontId="59" fillId="0" borderId="0" xfId="271" applyNumberFormat="1" applyFont="1" applyBorder="1" applyAlignment="1">
      <alignment horizontal="center"/>
    </xf>
    <xf numFmtId="179" fontId="59" fillId="0" borderId="17" xfId="271" applyNumberFormat="1" applyFont="1" applyBorder="1" applyAlignment="1">
      <alignment horizontal="center"/>
    </xf>
    <xf numFmtId="179" fontId="56" fillId="35" borderId="18" xfId="271" applyNumberFormat="1" applyFont="1" applyFill="1" applyBorder="1" applyAlignment="1">
      <alignment horizontal="center" vertical="center"/>
    </xf>
    <xf numFmtId="179" fontId="56" fillId="35" borderId="19" xfId="271" applyNumberFormat="1" applyFont="1" applyFill="1" applyBorder="1" applyAlignment="1">
      <alignment horizontal="center" vertical="center"/>
    </xf>
    <xf numFmtId="179" fontId="56" fillId="35" borderId="20" xfId="271" applyNumberFormat="1" applyFont="1" applyFill="1" applyBorder="1" applyAlignment="1">
      <alignment horizontal="center" vertical="center"/>
    </xf>
    <xf numFmtId="0" fontId="82" fillId="2" borderId="13" xfId="269" applyFont="1" applyFill="1" applyBorder="1" applyAlignment="1">
      <alignment horizontal="center" vertical="center"/>
    </xf>
    <xf numFmtId="0" fontId="82" fillId="2" borderId="15" xfId="269" applyFont="1" applyFill="1" applyBorder="1" applyAlignment="1">
      <alignment horizontal="center" vertical="center"/>
    </xf>
    <xf numFmtId="14" fontId="82" fillId="2" borderId="13" xfId="269" applyNumberFormat="1" applyFont="1" applyFill="1" applyBorder="1" applyAlignment="1">
      <alignment horizontal="center" vertical="center"/>
    </xf>
    <xf numFmtId="2" fontId="84" fillId="3" borderId="13" xfId="269" applyNumberFormat="1" applyFont="1" applyFill="1" applyBorder="1" applyAlignment="1">
      <alignment horizontal="center" vertical="center"/>
    </xf>
    <xf numFmtId="2" fontId="84" fillId="3" borderId="15" xfId="269" applyNumberFormat="1" applyFont="1" applyFill="1" applyBorder="1" applyAlignment="1">
      <alignment horizontal="center" vertical="center"/>
    </xf>
    <xf numFmtId="14" fontId="82" fillId="2" borderId="16" xfId="269" applyNumberFormat="1" applyFont="1" applyFill="1" applyBorder="1" applyAlignment="1">
      <alignment horizontal="center" vertical="center"/>
    </xf>
    <xf numFmtId="2" fontId="84" fillId="35" borderId="16" xfId="269" applyNumberFormat="1" applyFont="1" applyFill="1" applyBorder="1" applyAlignment="1">
      <alignment horizontal="center" vertical="center"/>
    </xf>
    <xf numFmtId="2" fontId="84" fillId="35" borderId="17" xfId="269" applyNumberFormat="1" applyFont="1" applyFill="1" applyBorder="1" applyAlignment="1">
      <alignment horizontal="center" vertical="center"/>
    </xf>
    <xf numFmtId="2" fontId="84" fillId="3" borderId="16" xfId="269" applyNumberFormat="1" applyFont="1" applyFill="1" applyBorder="1" applyAlignment="1">
      <alignment horizontal="center" vertical="center"/>
    </xf>
    <xf numFmtId="2" fontId="84" fillId="3" borderId="17" xfId="269" applyNumberFormat="1" applyFont="1" applyFill="1" applyBorder="1" applyAlignment="1">
      <alignment horizontal="center" vertical="center"/>
    </xf>
    <xf numFmtId="14" fontId="82" fillId="2" borderId="18" xfId="269" applyNumberFormat="1" applyFont="1" applyFill="1" applyBorder="1" applyAlignment="1">
      <alignment horizontal="center" vertical="center"/>
    </xf>
    <xf numFmtId="2" fontId="84" fillId="3" borderId="18" xfId="269" applyNumberFormat="1" applyFont="1" applyFill="1" applyBorder="1" applyAlignment="1">
      <alignment horizontal="center" vertical="center"/>
    </xf>
    <xf numFmtId="2" fontId="84" fillId="3" borderId="20" xfId="269" applyNumberFormat="1" applyFont="1" applyFill="1" applyBorder="1" applyAlignment="1">
      <alignment horizontal="center" vertical="center"/>
    </xf>
    <xf numFmtId="0" fontId="17" fillId="0" borderId="0" xfId="269" applyFont="1"/>
    <xf numFmtId="164" fontId="89" fillId="0" borderId="0" xfId="271" applyNumberFormat="1" applyFont="1"/>
    <xf numFmtId="0" fontId="89" fillId="0" borderId="0" xfId="269" applyFont="1"/>
    <xf numFmtId="0" fontId="82" fillId="2" borderId="13" xfId="269" applyFont="1" applyFill="1" applyBorder="1" applyAlignment="1">
      <alignment horizontal="center"/>
    </xf>
    <xf numFmtId="0" fontId="82" fillId="2" borderId="14" xfId="269" applyFont="1" applyFill="1" applyBorder="1" applyAlignment="1">
      <alignment horizontal="center"/>
    </xf>
    <xf numFmtId="164" fontId="82" fillId="2" borderId="14" xfId="271" applyNumberFormat="1" applyFont="1" applyFill="1" applyBorder="1" applyAlignment="1">
      <alignment horizontal="center" wrapText="1"/>
    </xf>
    <xf numFmtId="164" fontId="82" fillId="2" borderId="0" xfId="271" applyNumberFormat="1" applyFont="1" applyFill="1" applyBorder="1" applyAlignment="1">
      <alignment horizontal="center" wrapText="1"/>
    </xf>
    <xf numFmtId="14" fontId="82" fillId="2" borderId="24" xfId="269" applyNumberFormat="1" applyFont="1" applyFill="1" applyBorder="1" applyAlignment="1">
      <alignment horizontal="center"/>
    </xf>
    <xf numFmtId="166" fontId="89" fillId="0" borderId="0" xfId="269" applyNumberFormat="1" applyFont="1" applyAlignment="1">
      <alignment horizontal="center"/>
    </xf>
    <xf numFmtId="164" fontId="89" fillId="0" borderId="0" xfId="271" applyNumberFormat="1" applyFont="1" applyBorder="1" applyAlignment="1">
      <alignment horizontal="center"/>
    </xf>
    <xf numFmtId="166" fontId="89" fillId="35" borderId="0" xfId="269" applyNumberFormat="1" applyFont="1" applyFill="1" applyAlignment="1">
      <alignment horizontal="center"/>
    </xf>
    <xf numFmtId="164" fontId="89" fillId="35" borderId="0" xfId="271" applyNumberFormat="1" applyFont="1" applyFill="1" applyBorder="1" applyAlignment="1">
      <alignment horizontal="center"/>
    </xf>
    <xf numFmtId="0" fontId="90" fillId="0" borderId="0" xfId="269" applyFont="1" applyAlignment="1">
      <alignment horizontal="centerContinuous"/>
    </xf>
    <xf numFmtId="0" fontId="90" fillId="0" borderId="0" xfId="269" applyFont="1" applyAlignment="1">
      <alignment horizontal="center"/>
    </xf>
    <xf numFmtId="14" fontId="82" fillId="0" borderId="0" xfId="269" applyNumberFormat="1" applyFont="1" applyAlignment="1">
      <alignment horizontal="center"/>
    </xf>
    <xf numFmtId="164" fontId="89" fillId="0" borderId="0" xfId="271" applyNumberFormat="1" applyFont="1" applyFill="1" applyBorder="1" applyAlignment="1">
      <alignment horizontal="center"/>
    </xf>
    <xf numFmtId="180" fontId="89" fillId="0" borderId="0" xfId="269" applyNumberFormat="1" applyFont="1"/>
    <xf numFmtId="166" fontId="89" fillId="0" borderId="0" xfId="269" applyNumberFormat="1" applyFont="1"/>
    <xf numFmtId="0" fontId="91" fillId="2" borderId="3" xfId="30" applyFont="1" applyFill="1" applyBorder="1" applyAlignment="1">
      <alignment horizontal="right" vertical="center"/>
    </xf>
    <xf numFmtId="0" fontId="91" fillId="2" borderId="3" xfId="9" applyFont="1" applyFill="1" applyBorder="1" applyAlignment="1">
      <alignment horizontal="right" vertical="center"/>
    </xf>
    <xf numFmtId="0" fontId="56" fillId="0" borderId="0" xfId="21" applyFont="1"/>
    <xf numFmtId="0" fontId="62" fillId="0" borderId="0" xfId="21" applyFont="1" applyAlignment="1">
      <alignment vertical="center"/>
    </xf>
    <xf numFmtId="0" fontId="59" fillId="0" borderId="0" xfId="21" applyFont="1" applyAlignment="1">
      <alignment horizontal="center"/>
    </xf>
    <xf numFmtId="0" fontId="60" fillId="2" borderId="13" xfId="21" applyFont="1" applyFill="1" applyBorder="1" applyAlignment="1">
      <alignment horizontal="center"/>
    </xf>
    <xf numFmtId="0" fontId="60" fillId="2" borderId="14" xfId="21" applyFont="1" applyFill="1" applyBorder="1" applyAlignment="1">
      <alignment horizontal="center"/>
    </xf>
    <xf numFmtId="173" fontId="60" fillId="2" borderId="15" xfId="21" applyNumberFormat="1" applyFont="1" applyFill="1" applyBorder="1" applyAlignment="1">
      <alignment horizontal="center"/>
    </xf>
    <xf numFmtId="0" fontId="60" fillId="2" borderId="21" xfId="21" applyFont="1" applyFill="1" applyBorder="1" applyAlignment="1">
      <alignment horizontal="center"/>
    </xf>
    <xf numFmtId="166" fontId="56" fillId="0" borderId="21" xfId="113" applyNumberFormat="1" applyFont="1" applyFill="1" applyBorder="1" applyAlignment="1">
      <alignment horizontal="center"/>
    </xf>
    <xf numFmtId="166" fontId="56" fillId="0" borderId="22" xfId="113" applyNumberFormat="1" applyFont="1" applyFill="1" applyBorder="1" applyAlignment="1">
      <alignment horizontal="center"/>
    </xf>
    <xf numFmtId="166" fontId="56" fillId="0" borderId="23" xfId="113" applyNumberFormat="1" applyFont="1" applyFill="1" applyBorder="1" applyAlignment="1">
      <alignment horizontal="center"/>
    </xf>
    <xf numFmtId="0" fontId="59" fillId="0" borderId="0" xfId="21" applyFont="1"/>
    <xf numFmtId="166" fontId="56" fillId="0" borderId="0" xfId="21" applyNumberFormat="1" applyFont="1" applyAlignment="1">
      <alignment horizontal="center"/>
    </xf>
    <xf numFmtId="0" fontId="59" fillId="0" borderId="0" xfId="21" applyFont="1" applyAlignment="1">
      <alignment horizontal="left"/>
    </xf>
    <xf numFmtId="166" fontId="59" fillId="0" borderId="0" xfId="21" applyNumberFormat="1" applyFont="1" applyAlignment="1">
      <alignment horizontal="left"/>
    </xf>
    <xf numFmtId="166" fontId="56" fillId="0" borderId="0" xfId="273" applyNumberFormat="1" applyFont="1" applyFill="1" applyBorder="1" applyAlignment="1">
      <alignment horizontal="center"/>
    </xf>
    <xf numFmtId="166" fontId="56" fillId="0" borderId="0" xfId="273" applyNumberFormat="1" applyFont="1" applyFill="1" applyBorder="1" applyAlignment="1">
      <alignment horizontal="left"/>
    </xf>
    <xf numFmtId="166" fontId="56" fillId="0" borderId="0" xfId="21" applyNumberFormat="1" applyFont="1"/>
    <xf numFmtId="43" fontId="56" fillId="0" borderId="0" xfId="21" applyNumberFormat="1" applyFont="1"/>
    <xf numFmtId="0" fontId="56" fillId="0" borderId="0" xfId="21" applyFont="1" applyAlignment="1">
      <alignment horizontal="left"/>
    </xf>
    <xf numFmtId="173" fontId="56" fillId="0" borderId="0" xfId="21" applyNumberFormat="1" applyFont="1" applyAlignment="1">
      <alignment horizontal="left"/>
    </xf>
    <xf numFmtId="0" fontId="56" fillId="0" borderId="0" xfId="112" applyFont="1"/>
    <xf numFmtId="0" fontId="60" fillId="2" borderId="24" xfId="21" applyFont="1" applyFill="1" applyBorder="1" applyAlignment="1">
      <alignment horizontal="center"/>
    </xf>
    <xf numFmtId="166" fontId="56" fillId="0" borderId="0" xfId="113" applyNumberFormat="1" applyFont="1" applyFill="1" applyBorder="1" applyAlignment="1">
      <alignment horizontal="center"/>
    </xf>
    <xf numFmtId="166" fontId="56" fillId="0" borderId="17" xfId="113" applyNumberFormat="1" applyFont="1" applyFill="1" applyBorder="1" applyAlignment="1">
      <alignment horizontal="center"/>
    </xf>
    <xf numFmtId="0" fontId="60" fillId="2" borderId="25" xfId="21" applyFont="1" applyFill="1" applyBorder="1" applyAlignment="1">
      <alignment horizontal="center"/>
    </xf>
    <xf numFmtId="166" fontId="56" fillId="35" borderId="0" xfId="113" applyNumberFormat="1" applyFont="1" applyFill="1" applyBorder="1" applyAlignment="1">
      <alignment horizontal="center"/>
    </xf>
    <xf numFmtId="166" fontId="56" fillId="35" borderId="17" xfId="113" applyNumberFormat="1" applyFont="1" applyFill="1" applyBorder="1" applyAlignment="1">
      <alignment horizontal="center"/>
    </xf>
    <xf numFmtId="0" fontId="60" fillId="2" borderId="26" xfId="21" applyFont="1" applyFill="1" applyBorder="1" applyAlignment="1">
      <alignment horizontal="center"/>
    </xf>
    <xf numFmtId="166" fontId="56" fillId="0" borderId="19" xfId="113" applyNumberFormat="1" applyFont="1" applyFill="1" applyBorder="1" applyAlignment="1">
      <alignment horizontal="center"/>
    </xf>
    <xf numFmtId="166" fontId="56" fillId="0" borderId="20" xfId="113" applyNumberFormat="1" applyFont="1" applyFill="1" applyBorder="1" applyAlignment="1">
      <alignment horizontal="center"/>
    </xf>
    <xf numFmtId="0" fontId="60" fillId="2" borderId="26" xfId="21" applyFont="1" applyFill="1" applyBorder="1" applyAlignment="1">
      <alignment horizontal="center" wrapText="1"/>
    </xf>
    <xf numFmtId="0" fontId="59" fillId="0" borderId="0" xfId="112" applyFont="1"/>
    <xf numFmtId="0" fontId="59" fillId="0" borderId="0" xfId="112" applyFont="1" applyAlignment="1">
      <alignment horizontal="center" vertical="center"/>
    </xf>
    <xf numFmtId="0" fontId="56" fillId="0" borderId="0" xfId="112" applyFont="1" applyAlignment="1">
      <alignment vertical="center"/>
    </xf>
    <xf numFmtId="0" fontId="62" fillId="0" borderId="0" xfId="112" applyFont="1" applyAlignment="1">
      <alignment vertical="center"/>
    </xf>
    <xf numFmtId="0" fontId="60" fillId="2" borderId="13" xfId="112" applyFont="1" applyFill="1" applyBorder="1" applyAlignment="1">
      <alignment horizontal="center" vertical="center"/>
    </xf>
    <xf numFmtId="0" fontId="60" fillId="2" borderId="14" xfId="112" applyFont="1" applyFill="1" applyBorder="1" applyAlignment="1">
      <alignment horizontal="center" vertical="center"/>
    </xf>
    <xf numFmtId="172" fontId="60" fillId="2" borderId="15" xfId="112" applyNumberFormat="1" applyFont="1" applyFill="1" applyBorder="1" applyAlignment="1">
      <alignment horizontal="center" vertical="center"/>
    </xf>
    <xf numFmtId="166" fontId="56" fillId="3" borderId="16" xfId="113" applyNumberFormat="1" applyFont="1" applyFill="1" applyBorder="1" applyAlignment="1">
      <alignment horizontal="center" vertical="center"/>
    </xf>
    <xf numFmtId="166" fontId="56" fillId="3" borderId="0" xfId="113" applyNumberFormat="1" applyFont="1" applyFill="1" applyBorder="1" applyAlignment="1">
      <alignment horizontal="center" vertical="center"/>
    </xf>
    <xf numFmtId="166" fontId="56" fillId="3" borderId="17" xfId="113" applyNumberFormat="1" applyFont="1" applyFill="1" applyBorder="1" applyAlignment="1">
      <alignment horizontal="center" vertical="center"/>
    </xf>
    <xf numFmtId="0" fontId="60" fillId="2" borderId="16" xfId="112" applyFont="1" applyFill="1" applyBorder="1" applyAlignment="1">
      <alignment horizontal="center" vertical="center"/>
    </xf>
    <xf numFmtId="166" fontId="56" fillId="35" borderId="16" xfId="113" applyNumberFormat="1" applyFont="1" applyFill="1" applyBorder="1" applyAlignment="1">
      <alignment horizontal="center" vertical="center"/>
    </xf>
    <xf numFmtId="166" fontId="56" fillId="35" borderId="0" xfId="113" applyNumberFormat="1" applyFont="1" applyFill="1" applyBorder="1" applyAlignment="1">
      <alignment horizontal="center" vertical="center"/>
    </xf>
    <xf numFmtId="166" fontId="56" fillId="35" borderId="17" xfId="113" applyNumberFormat="1" applyFont="1" applyFill="1" applyBorder="1" applyAlignment="1">
      <alignment horizontal="center" vertical="center"/>
    </xf>
    <xf numFmtId="0" fontId="60" fillId="2" borderId="18" xfId="112" applyFont="1" applyFill="1" applyBorder="1" applyAlignment="1">
      <alignment horizontal="center" vertical="center"/>
    </xf>
    <xf numFmtId="166" fontId="56" fillId="3" borderId="18" xfId="113" applyNumberFormat="1" applyFont="1" applyFill="1" applyBorder="1" applyAlignment="1">
      <alignment horizontal="center" vertical="center"/>
    </xf>
    <xf numFmtId="166" fontId="56" fillId="3" borderId="19" xfId="113" applyNumberFormat="1" applyFont="1" applyFill="1" applyBorder="1" applyAlignment="1">
      <alignment horizontal="center" vertical="center"/>
    </xf>
    <xf numFmtId="166" fontId="56" fillId="3" borderId="20" xfId="113" applyNumberFormat="1" applyFont="1" applyFill="1" applyBorder="1" applyAlignment="1">
      <alignment horizontal="center" vertical="center"/>
    </xf>
    <xf numFmtId="166" fontId="56" fillId="0" borderId="0" xfId="112" applyNumberFormat="1" applyFont="1"/>
    <xf numFmtId="0" fontId="62" fillId="0" borderId="0" xfId="112" applyFont="1" applyAlignment="1">
      <alignment horizontal="center"/>
    </xf>
    <xf numFmtId="0" fontId="56" fillId="0" borderId="0" xfId="112" applyFont="1" applyAlignment="1">
      <alignment horizontal="center"/>
    </xf>
    <xf numFmtId="0" fontId="60" fillId="2" borderId="13" xfId="112" applyFont="1" applyFill="1" applyBorder="1" applyAlignment="1">
      <alignment horizontal="center"/>
    </xf>
    <xf numFmtId="0" fontId="60" fillId="2" borderId="14" xfId="112" applyFont="1" applyFill="1" applyBorder="1" applyAlignment="1">
      <alignment horizontal="center"/>
    </xf>
    <xf numFmtId="0" fontId="60" fillId="2" borderId="15" xfId="274" applyFont="1" applyFill="1" applyBorder="1" applyAlignment="1">
      <alignment horizontal="center"/>
    </xf>
    <xf numFmtId="0" fontId="71" fillId="0" borderId="0" xfId="112" applyFont="1"/>
    <xf numFmtId="0" fontId="56" fillId="0" borderId="16" xfId="274" applyFont="1" applyBorder="1" applyAlignment="1">
      <alignment horizontal="center"/>
    </xf>
    <xf numFmtId="168" fontId="56" fillId="0" borderId="0" xfId="113" applyNumberFormat="1" applyFont="1" applyBorder="1" applyAlignment="1">
      <alignment horizontal="center"/>
    </xf>
    <xf numFmtId="168" fontId="56" fillId="0" borderId="17" xfId="113" applyNumberFormat="1" applyFont="1" applyBorder="1" applyAlignment="1">
      <alignment horizontal="center"/>
    </xf>
    <xf numFmtId="43" fontId="56" fillId="0" borderId="0" xfId="113" applyFont="1"/>
    <xf numFmtId="43" fontId="56" fillId="0" borderId="0" xfId="112" applyNumberFormat="1" applyFont="1"/>
    <xf numFmtId="0" fontId="56" fillId="35" borderId="16" xfId="274" applyFont="1" applyFill="1" applyBorder="1" applyAlignment="1">
      <alignment horizontal="center"/>
    </xf>
    <xf numFmtId="168" fontId="56" fillId="35" borderId="0" xfId="113" applyNumberFormat="1" applyFont="1" applyFill="1" applyBorder="1" applyAlignment="1">
      <alignment horizontal="center"/>
    </xf>
    <xf numFmtId="168" fontId="56" fillId="35" borderId="17" xfId="113" applyNumberFormat="1" applyFont="1" applyFill="1" applyBorder="1" applyAlignment="1">
      <alignment horizontal="center"/>
    </xf>
    <xf numFmtId="0" fontId="56" fillId="35" borderId="16" xfId="112" applyFont="1" applyFill="1" applyBorder="1" applyAlignment="1">
      <alignment horizontal="center"/>
    </xf>
    <xf numFmtId="0" fontId="56" fillId="0" borderId="16" xfId="112" applyFont="1" applyBorder="1" applyAlignment="1">
      <alignment horizontal="center"/>
    </xf>
    <xf numFmtId="173" fontId="56" fillId="35" borderId="18" xfId="112" applyNumberFormat="1" applyFont="1" applyFill="1" applyBorder="1" applyAlignment="1">
      <alignment horizontal="center"/>
    </xf>
    <xf numFmtId="168" fontId="56" fillId="35" borderId="19" xfId="113" applyNumberFormat="1" applyFont="1" applyFill="1" applyBorder="1" applyAlignment="1">
      <alignment horizontal="center"/>
    </xf>
    <xf numFmtId="168" fontId="56" fillId="35" borderId="20" xfId="113" applyNumberFormat="1" applyFont="1" applyFill="1" applyBorder="1" applyAlignment="1">
      <alignment horizontal="center"/>
    </xf>
    <xf numFmtId="43" fontId="56" fillId="0" borderId="0" xfId="112" applyNumberFormat="1" applyFont="1" applyAlignment="1">
      <alignment horizontal="center"/>
    </xf>
    <xf numFmtId="3" fontId="59" fillId="0" borderId="13" xfId="3" applyNumberFormat="1" applyFont="1" applyBorder="1" applyAlignment="1">
      <alignment horizontal="center" vertical="center"/>
    </xf>
    <xf numFmtId="3" fontId="59" fillId="0" borderId="14" xfId="3" applyNumberFormat="1" applyFont="1" applyBorder="1" applyAlignment="1">
      <alignment horizontal="center" vertical="center"/>
    </xf>
    <xf numFmtId="3" fontId="59" fillId="0" borderId="15" xfId="3" applyNumberFormat="1" applyFont="1" applyBorder="1" applyAlignment="1">
      <alignment horizontal="center" vertical="center"/>
    </xf>
    <xf numFmtId="3" fontId="59" fillId="35" borderId="18" xfId="3" applyNumberFormat="1" applyFont="1" applyFill="1" applyBorder="1" applyAlignment="1">
      <alignment horizontal="center" vertical="center"/>
    </xf>
    <xf numFmtId="3" fontId="59" fillId="35" borderId="19" xfId="3" applyNumberFormat="1" applyFont="1" applyFill="1" applyBorder="1" applyAlignment="1">
      <alignment horizontal="center" vertical="center"/>
    </xf>
    <xf numFmtId="3" fontId="59" fillId="35" borderId="20" xfId="3" applyNumberFormat="1" applyFont="1" applyFill="1" applyBorder="1" applyAlignment="1">
      <alignment horizontal="center" vertical="center"/>
    </xf>
    <xf numFmtId="3" fontId="59" fillId="0" borderId="16" xfId="3" applyNumberFormat="1" applyFont="1" applyFill="1" applyBorder="1" applyAlignment="1">
      <alignment horizontal="center" vertical="center"/>
    </xf>
    <xf numFmtId="3" fontId="59" fillId="0" borderId="0" xfId="3" applyNumberFormat="1" applyFont="1" applyFill="1" applyBorder="1" applyAlignment="1">
      <alignment horizontal="center" vertical="center"/>
    </xf>
    <xf numFmtId="3" fontId="59" fillId="0" borderId="17" xfId="3" applyNumberFormat="1" applyFont="1" applyFill="1" applyBorder="1" applyAlignment="1">
      <alignment horizontal="center" vertical="center"/>
    </xf>
    <xf numFmtId="3" fontId="56" fillId="0" borderId="16" xfId="3" applyNumberFormat="1" applyFont="1" applyBorder="1" applyAlignment="1">
      <alignment horizontal="center" vertical="center"/>
    </xf>
    <xf numFmtId="3" fontId="56" fillId="0" borderId="0" xfId="3" applyNumberFormat="1" applyFont="1" applyBorder="1" applyAlignment="1">
      <alignment horizontal="center" vertical="center"/>
    </xf>
    <xf numFmtId="3" fontId="56" fillId="0" borderId="17" xfId="3" applyNumberFormat="1" applyFont="1" applyBorder="1" applyAlignment="1">
      <alignment horizontal="center" vertical="center"/>
    </xf>
    <xf numFmtId="3" fontId="56" fillId="0" borderId="18" xfId="245" applyNumberFormat="1" applyFont="1" applyBorder="1"/>
    <xf numFmtId="3" fontId="56" fillId="0" borderId="19" xfId="245" applyNumberFormat="1" applyFont="1" applyBorder="1"/>
    <xf numFmtId="3" fontId="59" fillId="0" borderId="19" xfId="3" applyNumberFormat="1" applyFont="1" applyFill="1" applyBorder="1" applyAlignment="1">
      <alignment horizontal="center" vertical="center"/>
    </xf>
    <xf numFmtId="3" fontId="56" fillId="0" borderId="16" xfId="245" applyNumberFormat="1" applyFont="1" applyBorder="1"/>
    <xf numFmtId="3" fontId="56" fillId="0" borderId="0" xfId="245" applyNumberFormat="1" applyFont="1"/>
    <xf numFmtId="3" fontId="56" fillId="35" borderId="18" xfId="3" applyNumberFormat="1" applyFont="1" applyFill="1" applyBorder="1" applyAlignment="1">
      <alignment horizontal="center" vertical="center"/>
    </xf>
    <xf numFmtId="3" fontId="56" fillId="0" borderId="13" xfId="3" applyNumberFormat="1" applyFont="1" applyBorder="1" applyAlignment="1">
      <alignment horizontal="center" vertical="center"/>
    </xf>
    <xf numFmtId="3" fontId="56" fillId="0" borderId="14" xfId="3" applyNumberFormat="1" applyFont="1" applyBorder="1" applyAlignment="1">
      <alignment horizontal="center" vertical="center"/>
    </xf>
    <xf numFmtId="3" fontId="56" fillId="0" borderId="15" xfId="3" applyNumberFormat="1" applyFont="1" applyBorder="1" applyAlignment="1">
      <alignment horizontal="center" vertical="center"/>
    </xf>
    <xf numFmtId="3" fontId="56" fillId="0" borderId="0" xfId="0" applyNumberFormat="1" applyFont="1"/>
    <xf numFmtId="3" fontId="59" fillId="0" borderId="15" xfId="256" applyNumberFormat="1" applyFont="1" applyBorder="1" applyAlignment="1">
      <alignment horizontal="center"/>
    </xf>
    <xf numFmtId="3" fontId="56" fillId="35" borderId="17" xfId="16" applyNumberFormat="1" applyFont="1" applyFill="1" applyBorder="1" applyAlignment="1">
      <alignment horizontal="center" vertical="center"/>
    </xf>
    <xf numFmtId="3" fontId="59" fillId="0" borderId="17" xfId="256" applyNumberFormat="1" applyFont="1" applyBorder="1" applyAlignment="1">
      <alignment horizontal="center"/>
    </xf>
    <xf numFmtId="3" fontId="59" fillId="0" borderId="20" xfId="256" applyNumberFormat="1" applyFont="1" applyBorder="1" applyAlignment="1">
      <alignment horizontal="center"/>
    </xf>
    <xf numFmtId="3" fontId="56" fillId="0" borderId="18" xfId="3" applyNumberFormat="1" applyFont="1" applyBorder="1" applyAlignment="1">
      <alignment horizontal="center" vertical="center"/>
    </xf>
    <xf numFmtId="3" fontId="56" fillId="0" borderId="19" xfId="3" applyNumberFormat="1" applyFont="1" applyBorder="1" applyAlignment="1">
      <alignment horizontal="center" vertical="center"/>
    </xf>
    <xf numFmtId="3" fontId="56" fillId="0" borderId="20" xfId="3" applyNumberFormat="1" applyFont="1" applyBorder="1" applyAlignment="1">
      <alignment horizontal="center" vertical="center"/>
    </xf>
    <xf numFmtId="3" fontId="70" fillId="35" borderId="16" xfId="3" applyNumberFormat="1" applyFont="1" applyFill="1" applyBorder="1" applyAlignment="1">
      <alignment horizontal="center" vertical="center"/>
    </xf>
    <xf numFmtId="3" fontId="70" fillId="35" borderId="0" xfId="3" applyNumberFormat="1" applyFont="1" applyFill="1" applyBorder="1" applyAlignment="1">
      <alignment horizontal="center" vertical="center"/>
    </xf>
    <xf numFmtId="3" fontId="70" fillId="35" borderId="17" xfId="3" applyNumberFormat="1" applyFont="1" applyFill="1" applyBorder="1" applyAlignment="1">
      <alignment horizontal="center" vertical="center"/>
    </xf>
    <xf numFmtId="3" fontId="70" fillId="0" borderId="16" xfId="3" applyNumberFormat="1" applyFont="1" applyFill="1" applyBorder="1" applyAlignment="1">
      <alignment horizontal="center" vertical="center"/>
    </xf>
    <xf numFmtId="3" fontId="70" fillId="0" borderId="0" xfId="3" applyNumberFormat="1" applyFont="1" applyFill="1" applyBorder="1" applyAlignment="1">
      <alignment horizontal="center" vertical="center"/>
    </xf>
    <xf numFmtId="3" fontId="70" fillId="0" borderId="17" xfId="3" applyNumberFormat="1" applyFont="1" applyFill="1" applyBorder="1" applyAlignment="1">
      <alignment horizontal="center" vertical="center"/>
    </xf>
    <xf numFmtId="3" fontId="70" fillId="35" borderId="18" xfId="3" applyNumberFormat="1" applyFont="1" applyFill="1" applyBorder="1" applyAlignment="1">
      <alignment horizontal="center" vertical="center"/>
    </xf>
    <xf numFmtId="3" fontId="70" fillId="35" borderId="19" xfId="3" applyNumberFormat="1" applyFont="1" applyFill="1" applyBorder="1" applyAlignment="1">
      <alignment horizontal="center" vertical="center"/>
    </xf>
    <xf numFmtId="3" fontId="70" fillId="35" borderId="20" xfId="3" applyNumberFormat="1" applyFont="1" applyFill="1" applyBorder="1" applyAlignment="1">
      <alignment horizontal="center" vertical="center"/>
    </xf>
    <xf numFmtId="3" fontId="26" fillId="35" borderId="18" xfId="265" applyNumberFormat="1" applyFont="1" applyFill="1" applyBorder="1" applyAlignment="1">
      <alignment horizontal="center"/>
    </xf>
    <xf numFmtId="3" fontId="26" fillId="35" borderId="19" xfId="265" applyNumberFormat="1" applyFont="1" applyFill="1" applyBorder="1" applyAlignment="1">
      <alignment horizontal="center"/>
    </xf>
    <xf numFmtId="3" fontId="26" fillId="35" borderId="20" xfId="265" applyNumberFormat="1" applyFont="1" applyFill="1" applyBorder="1" applyAlignment="1">
      <alignment horizontal="center"/>
    </xf>
    <xf numFmtId="3" fontId="26" fillId="0" borderId="13" xfId="265" applyNumberFormat="1" applyFont="1" applyBorder="1" applyAlignment="1">
      <alignment horizontal="center"/>
    </xf>
    <xf numFmtId="3" fontId="26" fillId="0" borderId="14" xfId="265" applyNumberFormat="1" applyFont="1" applyBorder="1" applyAlignment="1">
      <alignment horizontal="center"/>
    </xf>
    <xf numFmtId="3" fontId="26" fillId="0" borderId="15" xfId="265" applyNumberFormat="1" applyFont="1" applyBorder="1" applyAlignment="1">
      <alignment horizontal="center"/>
    </xf>
    <xf numFmtId="3" fontId="26" fillId="35" borderId="16" xfId="265" applyNumberFormat="1" applyFont="1" applyFill="1" applyBorder="1" applyAlignment="1">
      <alignment horizontal="center"/>
    </xf>
    <xf numFmtId="3" fontId="26" fillId="35" borderId="0" xfId="265" applyNumberFormat="1" applyFont="1" applyFill="1" applyBorder="1" applyAlignment="1">
      <alignment horizontal="center"/>
    </xf>
    <xf numFmtId="3" fontId="26" fillId="35" borderId="17" xfId="265" applyNumberFormat="1" applyFont="1" applyFill="1" applyBorder="1" applyAlignment="1">
      <alignment horizontal="center"/>
    </xf>
    <xf numFmtId="3" fontId="26" fillId="0" borderId="16" xfId="265" applyNumberFormat="1" applyFont="1" applyBorder="1" applyAlignment="1">
      <alignment horizontal="center"/>
    </xf>
    <xf numFmtId="3" fontId="26" fillId="0" borderId="0" xfId="265" applyNumberFormat="1" applyFont="1" applyBorder="1" applyAlignment="1">
      <alignment horizontal="center"/>
    </xf>
    <xf numFmtId="3" fontId="26" fillId="0" borderId="17" xfId="265" applyNumberFormat="1" applyFont="1" applyBorder="1" applyAlignment="1">
      <alignment horizontal="center"/>
    </xf>
    <xf numFmtId="0" fontId="3" fillId="0" borderId="0" xfId="269" applyFont="1" applyAlignment="1">
      <alignment vertical="center"/>
    </xf>
    <xf numFmtId="3" fontId="59" fillId="0" borderId="20" xfId="3" applyNumberFormat="1" applyFont="1" applyFill="1" applyBorder="1" applyAlignment="1">
      <alignment horizontal="center" vertical="center"/>
    </xf>
    <xf numFmtId="14" fontId="60" fillId="2" borderId="14" xfId="269" applyNumberFormat="1" applyFont="1" applyFill="1" applyBorder="1" applyAlignment="1">
      <alignment horizontal="center" vertical="center"/>
    </xf>
    <xf numFmtId="14" fontId="60" fillId="2" borderId="15" xfId="269" applyNumberFormat="1" applyFont="1" applyFill="1" applyBorder="1" applyAlignment="1">
      <alignment horizontal="center" vertical="center"/>
    </xf>
    <xf numFmtId="0" fontId="2" fillId="0" borderId="0" xfId="275"/>
    <xf numFmtId="0" fontId="60" fillId="2" borderId="13" xfId="275" applyFont="1" applyFill="1" applyBorder="1" applyAlignment="1">
      <alignment horizontal="center" vertical="center"/>
    </xf>
    <xf numFmtId="0" fontId="60" fillId="2" borderId="14" xfId="275" applyFont="1" applyFill="1" applyBorder="1" applyAlignment="1">
      <alignment horizontal="center" vertical="center"/>
    </xf>
    <xf numFmtId="0" fontId="60" fillId="2" borderId="14" xfId="275" applyFont="1" applyFill="1" applyBorder="1" applyAlignment="1">
      <alignment horizontal="center" vertical="distributed"/>
    </xf>
    <xf numFmtId="0" fontId="60" fillId="2" borderId="15" xfId="275" applyFont="1" applyFill="1" applyBorder="1" applyAlignment="1">
      <alignment horizontal="center" vertical="distributed"/>
    </xf>
    <xf numFmtId="14" fontId="60" fillId="2" borderId="13" xfId="275" applyNumberFormat="1" applyFont="1" applyFill="1" applyBorder="1" applyAlignment="1">
      <alignment horizontal="center" vertical="center"/>
    </xf>
    <xf numFmtId="9" fontId="59" fillId="0" borderId="13" xfId="276" applyFont="1" applyBorder="1" applyAlignment="1">
      <alignment horizontal="center"/>
    </xf>
    <xf numFmtId="9" fontId="59" fillId="0" borderId="14" xfId="276" applyFont="1" applyBorder="1" applyAlignment="1">
      <alignment horizontal="center"/>
    </xf>
    <xf numFmtId="1" fontId="59" fillId="0" borderId="14" xfId="277" applyNumberFormat="1" applyFont="1" applyBorder="1" applyAlignment="1">
      <alignment horizontal="center"/>
    </xf>
    <xf numFmtId="1" fontId="59" fillId="0" borderId="15" xfId="277" applyNumberFormat="1" applyFont="1" applyBorder="1" applyAlignment="1">
      <alignment horizontal="center"/>
    </xf>
    <xf numFmtId="14" fontId="60" fillId="2" borderId="16" xfId="275" applyNumberFormat="1" applyFont="1" applyFill="1" applyBorder="1" applyAlignment="1">
      <alignment horizontal="center" vertical="center"/>
    </xf>
    <xf numFmtId="9" fontId="59" fillId="35" borderId="16" xfId="276" applyFont="1" applyFill="1" applyBorder="1" applyAlignment="1">
      <alignment horizontal="center"/>
    </xf>
    <xf numFmtId="9" fontId="59" fillId="35" borderId="0" xfId="276" applyFont="1" applyFill="1" applyBorder="1" applyAlignment="1">
      <alignment horizontal="center"/>
    </xf>
    <xf numFmtId="1" fontId="59" fillId="35" borderId="0" xfId="277" applyNumberFormat="1" applyFont="1" applyFill="1" applyBorder="1" applyAlignment="1">
      <alignment horizontal="center"/>
    </xf>
    <xf numFmtId="1" fontId="59" fillId="35" borderId="17" xfId="277" applyNumberFormat="1" applyFont="1" applyFill="1" applyBorder="1" applyAlignment="1">
      <alignment horizontal="center"/>
    </xf>
    <xf numFmtId="9" fontId="59" fillId="0" borderId="16" xfId="276" applyFont="1" applyBorder="1" applyAlignment="1">
      <alignment horizontal="center"/>
    </xf>
    <xf numFmtId="9" fontId="59" fillId="0" borderId="0" xfId="276" applyFont="1" applyBorder="1" applyAlignment="1">
      <alignment horizontal="center"/>
    </xf>
    <xf numFmtId="1" fontId="59" fillId="0" borderId="0" xfId="277" applyNumberFormat="1" applyFont="1" applyBorder="1" applyAlignment="1">
      <alignment horizontal="center"/>
    </xf>
    <xf numFmtId="1" fontId="59" fillId="0" borderId="17" xfId="277" applyNumberFormat="1" applyFont="1" applyBorder="1" applyAlignment="1">
      <alignment horizontal="center"/>
    </xf>
    <xf numFmtId="9" fontId="2" fillId="0" borderId="0" xfId="275" applyNumberFormat="1"/>
    <xf numFmtId="14" fontId="60" fillId="2" borderId="18" xfId="275" applyNumberFormat="1" applyFont="1" applyFill="1" applyBorder="1" applyAlignment="1">
      <alignment horizontal="center" vertical="center"/>
    </xf>
    <xf numFmtId="1" fontId="2" fillId="0" borderId="0" xfId="275" applyNumberFormat="1"/>
    <xf numFmtId="9" fontId="59" fillId="35" borderId="18" xfId="276" applyFont="1" applyFill="1" applyBorder="1" applyAlignment="1">
      <alignment horizontal="center"/>
    </xf>
    <xf numFmtId="9" fontId="59" fillId="35" borderId="19" xfId="276" applyFont="1" applyFill="1" applyBorder="1" applyAlignment="1">
      <alignment horizontal="center"/>
    </xf>
    <xf numFmtId="1" fontId="59" fillId="35" borderId="19" xfId="277" applyNumberFormat="1" applyFont="1" applyFill="1" applyBorder="1" applyAlignment="1">
      <alignment horizontal="center"/>
    </xf>
    <xf numFmtId="1" fontId="59" fillId="35" borderId="20" xfId="277" applyNumberFormat="1" applyFont="1" applyFill="1" applyBorder="1" applyAlignment="1">
      <alignment horizontal="center"/>
    </xf>
    <xf numFmtId="0" fontId="76" fillId="0" borderId="0" xfId="275" applyFont="1"/>
    <xf numFmtId="1" fontId="59" fillId="0" borderId="13" xfId="277" applyNumberFormat="1" applyFont="1" applyBorder="1" applyAlignment="1">
      <alignment horizontal="center"/>
    </xf>
    <xf numFmtId="1" fontId="59" fillId="35" borderId="16" xfId="277" applyNumberFormat="1" applyFont="1" applyFill="1" applyBorder="1" applyAlignment="1">
      <alignment horizontal="center"/>
    </xf>
    <xf numFmtId="1" fontId="59" fillId="0" borderId="16" xfId="277" applyNumberFormat="1" applyFont="1" applyBorder="1" applyAlignment="1">
      <alignment horizontal="center"/>
    </xf>
    <xf numFmtId="1" fontId="59" fillId="35" borderId="18" xfId="277" applyNumberFormat="1" applyFont="1" applyFill="1" applyBorder="1" applyAlignment="1">
      <alignment horizontal="center"/>
    </xf>
    <xf numFmtId="0" fontId="27" fillId="2" borderId="3" xfId="9" applyFill="1" applyBorder="1" applyAlignment="1">
      <alignment horizontal="right" vertical="center"/>
    </xf>
    <xf numFmtId="0" fontId="57" fillId="2" borderId="14" xfId="245" applyFont="1" applyFill="1" applyBorder="1" applyAlignment="1">
      <alignment horizontal="center"/>
    </xf>
    <xf numFmtId="0" fontId="57" fillId="2" borderId="13" xfId="245" applyFont="1" applyFill="1" applyBorder="1" applyAlignment="1">
      <alignment horizontal="center"/>
    </xf>
    <xf numFmtId="172" fontId="57" fillId="2" borderId="14" xfId="245" applyNumberFormat="1" applyFont="1" applyFill="1" applyBorder="1" applyAlignment="1">
      <alignment horizontal="center"/>
    </xf>
    <xf numFmtId="172" fontId="57" fillId="2" borderId="15" xfId="245" applyNumberFormat="1" applyFont="1" applyFill="1" applyBorder="1" applyAlignment="1">
      <alignment horizontal="center"/>
    </xf>
    <xf numFmtId="0" fontId="57" fillId="2" borderId="0" xfId="245" applyFont="1" applyFill="1" applyAlignment="1">
      <alignment horizontal="center" vertical="center"/>
    </xf>
    <xf numFmtId="0" fontId="57" fillId="2" borderId="14" xfId="249" applyFont="1" applyFill="1" applyBorder="1" applyAlignment="1">
      <alignment horizontal="center"/>
    </xf>
    <xf numFmtId="0" fontId="57" fillId="2" borderId="13" xfId="249" applyFont="1" applyFill="1" applyBorder="1" applyAlignment="1">
      <alignment horizontal="center"/>
    </xf>
    <xf numFmtId="172" fontId="57" fillId="2" borderId="14" xfId="249" applyNumberFormat="1" applyFont="1" applyFill="1" applyBorder="1" applyAlignment="1">
      <alignment horizontal="center"/>
    </xf>
    <xf numFmtId="172" fontId="57" fillId="2" borderId="15" xfId="249" applyNumberFormat="1" applyFont="1" applyFill="1" applyBorder="1" applyAlignment="1">
      <alignment horizontal="center"/>
    </xf>
    <xf numFmtId="0" fontId="57" fillId="2" borderId="14" xfId="247" applyFont="1" applyFill="1" applyBorder="1" applyAlignment="1">
      <alignment horizontal="center"/>
    </xf>
    <xf numFmtId="0" fontId="57" fillId="2" borderId="13" xfId="247" applyFont="1" applyFill="1" applyBorder="1" applyAlignment="1">
      <alignment horizontal="center"/>
    </xf>
    <xf numFmtId="172" fontId="57" fillId="2" borderId="14" xfId="247" applyNumberFormat="1" applyFont="1" applyFill="1" applyBorder="1" applyAlignment="1">
      <alignment horizontal="center"/>
    </xf>
    <xf numFmtId="0" fontId="57" fillId="2" borderId="0" xfId="245" applyFont="1" applyFill="1" applyAlignment="1">
      <alignment horizontal="center"/>
    </xf>
    <xf numFmtId="172" fontId="57" fillId="2" borderId="0" xfId="245" applyNumberFormat="1" applyFont="1" applyFill="1" applyAlignment="1">
      <alignment horizontal="center"/>
    </xf>
    <xf numFmtId="0" fontId="57" fillId="2" borderId="15" xfId="245" applyFont="1" applyFill="1" applyBorder="1" applyAlignment="1">
      <alignment horizontal="center"/>
    </xf>
    <xf numFmtId="0" fontId="62" fillId="0" borderId="0" xfId="255" applyFont="1" applyAlignment="1">
      <alignment horizontal="left" vertical="center" wrapText="1"/>
    </xf>
    <xf numFmtId="0" fontId="65" fillId="2" borderId="14" xfId="245" applyFont="1" applyFill="1" applyBorder="1" applyAlignment="1">
      <alignment horizontal="center"/>
    </xf>
    <xf numFmtId="0" fontId="65" fillId="2" borderId="13" xfId="245" applyFont="1" applyFill="1" applyBorder="1" applyAlignment="1">
      <alignment horizontal="center"/>
    </xf>
    <xf numFmtId="172" fontId="65" fillId="2" borderId="14" xfId="245" applyNumberFormat="1" applyFont="1" applyFill="1" applyBorder="1" applyAlignment="1">
      <alignment horizontal="center"/>
    </xf>
    <xf numFmtId="172" fontId="65" fillId="2" borderId="15" xfId="245" applyNumberFormat="1" applyFont="1" applyFill="1" applyBorder="1" applyAlignment="1">
      <alignment horizontal="center"/>
    </xf>
    <xf numFmtId="0" fontId="57" fillId="2" borderId="14" xfId="258" applyFont="1" applyFill="1" applyBorder="1" applyAlignment="1">
      <alignment horizontal="center"/>
    </xf>
    <xf numFmtId="0" fontId="57" fillId="2" borderId="13" xfId="258" applyFont="1" applyFill="1" applyBorder="1" applyAlignment="1">
      <alignment horizontal="center"/>
    </xf>
    <xf numFmtId="172" fontId="57" fillId="2" borderId="14" xfId="258" applyNumberFormat="1" applyFont="1" applyFill="1" applyBorder="1" applyAlignment="1">
      <alignment horizontal="center"/>
    </xf>
    <xf numFmtId="172" fontId="57" fillId="2" borderId="15" xfId="258" applyNumberFormat="1" applyFont="1" applyFill="1" applyBorder="1" applyAlignment="1">
      <alignment horizontal="center"/>
    </xf>
    <xf numFmtId="0" fontId="87" fillId="2" borderId="14" xfId="217" applyFont="1" applyFill="1" applyBorder="1" applyAlignment="1">
      <alignment horizontal="center"/>
    </xf>
    <xf numFmtId="0" fontId="87" fillId="2" borderId="13" xfId="217" applyFont="1" applyFill="1" applyBorder="1" applyAlignment="1">
      <alignment horizontal="center"/>
    </xf>
    <xf numFmtId="172" fontId="87" fillId="2" borderId="14" xfId="217" applyNumberFormat="1" applyFont="1" applyFill="1" applyBorder="1" applyAlignment="1">
      <alignment horizontal="center"/>
    </xf>
    <xf numFmtId="172" fontId="87" fillId="2" borderId="15" xfId="217" applyNumberFormat="1" applyFont="1" applyFill="1" applyBorder="1" applyAlignment="1">
      <alignment horizontal="center"/>
    </xf>
    <xf numFmtId="172" fontId="65" fillId="2" borderId="14" xfId="247" applyNumberFormat="1" applyFont="1" applyFill="1" applyBorder="1" applyAlignment="1">
      <alignment horizontal="center"/>
    </xf>
    <xf numFmtId="172" fontId="65" fillId="2" borderId="15" xfId="247" applyNumberFormat="1" applyFont="1" applyFill="1" applyBorder="1" applyAlignment="1">
      <alignment horizontal="center"/>
    </xf>
    <xf numFmtId="0" fontId="65" fillId="2" borderId="13" xfId="247" applyFont="1" applyFill="1" applyBorder="1" applyAlignment="1">
      <alignment horizontal="center"/>
    </xf>
    <xf numFmtId="0" fontId="65" fillId="2" borderId="14" xfId="247" applyFont="1" applyFill="1" applyBorder="1" applyAlignment="1">
      <alignment horizontal="center"/>
    </xf>
    <xf numFmtId="0" fontId="60" fillId="2" borderId="14" xfId="125" applyFont="1" applyFill="1" applyBorder="1" applyAlignment="1">
      <alignment horizontal="center"/>
    </xf>
    <xf numFmtId="0" fontId="60" fillId="2" borderId="13" xfId="125" applyFont="1" applyFill="1" applyBorder="1" applyAlignment="1">
      <alignment horizontal="center"/>
    </xf>
    <xf numFmtId="172" fontId="60" fillId="2" borderId="0" xfId="125" applyNumberFormat="1" applyFont="1" applyFill="1" applyAlignment="1">
      <alignment horizontal="center"/>
    </xf>
    <xf numFmtId="172" fontId="60" fillId="2" borderId="14" xfId="125" applyNumberFormat="1" applyFont="1" applyFill="1" applyBorder="1" applyAlignment="1">
      <alignment horizontal="center"/>
    </xf>
    <xf numFmtId="172" fontId="60" fillId="2" borderId="15" xfId="125" applyNumberFormat="1" applyFont="1" applyFill="1" applyBorder="1" applyAlignment="1">
      <alignment horizontal="center"/>
    </xf>
    <xf numFmtId="0" fontId="1" fillId="0" borderId="0" xfId="275" applyFont="1"/>
  </cellXfs>
  <cellStyles count="278">
    <cellStyle name="20% - Accent1" xfId="54" builtinId="30" customBuiltin="1"/>
    <cellStyle name="20% - Accent1 2" xfId="90" xr:uid="{8A55F86E-7F2C-411C-8C60-58C26506240B}"/>
    <cellStyle name="20% - Accent2" xfId="58" builtinId="34" customBuiltin="1"/>
    <cellStyle name="20% - Accent2 2" xfId="93" xr:uid="{9B97621C-1088-4406-BB17-B9F686A6178F}"/>
    <cellStyle name="20% - Accent3" xfId="62" builtinId="38" customBuiltin="1"/>
    <cellStyle name="20% - Accent3 2" xfId="96" xr:uid="{30417D71-61A8-4CDF-9A88-46F6E9AD59C0}"/>
    <cellStyle name="20% - Accent4" xfId="66" builtinId="42" customBuiltin="1"/>
    <cellStyle name="20% - Accent4 2" xfId="99" xr:uid="{47501C4E-44CA-4092-B518-D4955A6C2BEE}"/>
    <cellStyle name="20% - Accent5" xfId="70" builtinId="46" customBuiltin="1"/>
    <cellStyle name="20% - Accent5 2" xfId="102" xr:uid="{E0BD7853-FF46-4644-BE31-65EB3AAAB161}"/>
    <cellStyle name="20% - Accent6" xfId="74" builtinId="50" customBuiltin="1"/>
    <cellStyle name="20% - Accent6 2" xfId="105" xr:uid="{C9DBA3BC-A53E-43C1-AFF8-97D07A4DC1AC}"/>
    <cellStyle name="40% - Accent1" xfId="55" builtinId="31" customBuiltin="1"/>
    <cellStyle name="40% - Accent1 2" xfId="91" xr:uid="{74CB66DA-D370-4059-82CF-7073F258F8AC}"/>
    <cellStyle name="40% - Accent2" xfId="59" builtinId="35" customBuiltin="1"/>
    <cellStyle name="40% - Accent2 2" xfId="94" xr:uid="{8AC82A7F-0B9B-4C68-BD45-C38BA7EDF0B2}"/>
    <cellStyle name="40% - Accent3" xfId="63" builtinId="39" customBuiltin="1"/>
    <cellStyle name="40% - Accent3 2" xfId="97" xr:uid="{064A5AD4-2A24-4B30-BC79-F145B173477D}"/>
    <cellStyle name="40% - Accent4" xfId="67" builtinId="43" customBuiltin="1"/>
    <cellStyle name="40% - Accent4 2" xfId="100" xr:uid="{EF93C142-4365-4392-AFE7-D2A63B290300}"/>
    <cellStyle name="40% - Accent5" xfId="71" builtinId="47" customBuiltin="1"/>
    <cellStyle name="40% - Accent5 2" xfId="103" xr:uid="{AECB47C4-8C56-40C2-B262-BA0DE3E52829}"/>
    <cellStyle name="40% - Accent6" xfId="75" builtinId="51" customBuiltin="1"/>
    <cellStyle name="40% - Accent6 2" xfId="106" xr:uid="{86198566-7548-485E-A41B-3B767311FD87}"/>
    <cellStyle name="60% - Accent1" xfId="56" builtinId="32" customBuiltin="1"/>
    <cellStyle name="60% - Accent1 2" xfId="92" xr:uid="{A7072402-199C-4A3C-9FBC-2253F71B741F}"/>
    <cellStyle name="60% - Accent2" xfId="60" builtinId="36" customBuiltin="1"/>
    <cellStyle name="60% - Accent2 2" xfId="95" xr:uid="{CBF2A83C-B875-4240-9B50-821EF5988244}"/>
    <cellStyle name="60% - Accent3" xfId="64" builtinId="40" customBuiltin="1"/>
    <cellStyle name="60% - Accent3 2" xfId="98" xr:uid="{5ECACAC1-5A1E-4D84-B70B-2D64C2F6D2A8}"/>
    <cellStyle name="60% - Accent4" xfId="68" builtinId="44" customBuiltin="1"/>
    <cellStyle name="60% - Accent4 2" xfId="101" xr:uid="{D56F4D24-E442-4406-A8EA-E4438494C6E6}"/>
    <cellStyle name="60% - Accent5" xfId="72" builtinId="48" customBuiltin="1"/>
    <cellStyle name="60% - Accent5 2" xfId="104" xr:uid="{BF48CE90-D4B4-41EF-9D34-236B4A474411}"/>
    <cellStyle name="60% - Accent6" xfId="76" builtinId="52" customBuiltin="1"/>
    <cellStyle name="60% - Accent6 2" xfId="107" xr:uid="{7FC4D641-C39B-4E89-BAD9-A20DACFE521E}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ad" xfId="43" builtinId="27" customBuiltin="1"/>
    <cellStyle name="Calculation" xfId="47" builtinId="22" customBuiltin="1"/>
    <cellStyle name="Check Cell" xfId="49" builtinId="23" customBuiltin="1"/>
    <cellStyle name="Comma 10" xfId="238" xr:uid="{2D15853D-D2DC-4B2E-BF17-4417CE4F7E17}"/>
    <cellStyle name="Comma 11" xfId="260" xr:uid="{D63AB263-0904-43DD-9320-D0A3DF0CC5E9}"/>
    <cellStyle name="Comma 2" xfId="3" xr:uid="{E83B70B0-69EF-4295-9F8B-D03519DEF266}"/>
    <cellStyle name="Comma 2 2" xfId="23" xr:uid="{7291E352-D05F-47C4-B2D7-3BB64A4C64BE}"/>
    <cellStyle name="Comma 2 2 2" xfId="139" xr:uid="{6173FD3E-2E7D-43AD-8814-3E5B52B385EC}"/>
    <cellStyle name="Comma 2 2 3" xfId="160" xr:uid="{97589925-5CEC-4910-960F-AA4AEFFCED90}"/>
    <cellStyle name="Comma 2 2 4" xfId="223" xr:uid="{E044EAF3-B7EE-419B-A522-992AA0C51BD8}"/>
    <cellStyle name="Comma 2 2 5" xfId="239" xr:uid="{D46D79A6-47F0-46FB-907B-BDCAC83178F6}"/>
    <cellStyle name="Comma 2 2 6" xfId="261" xr:uid="{AE653404-D931-427B-834B-57679D904457}"/>
    <cellStyle name="Comma 2 2 7" xfId="266" xr:uid="{42F2FEC0-0C37-43A5-8841-CA6D8B29F2E8}"/>
    <cellStyle name="Comma 2 3" xfId="176" xr:uid="{6A87CE80-58B2-4D4F-B282-87F01E944388}"/>
    <cellStyle name="Comma 2 3 2" xfId="189" xr:uid="{F47CCC9D-BF56-4301-9252-65C063DF61DC}"/>
    <cellStyle name="Comma 2 4" xfId="273" xr:uid="{430AF259-8A3E-41CA-8EB8-8B4351199D1A}"/>
    <cellStyle name="Comma 2 5" xfId="215" xr:uid="{41298E7A-7C30-4DE7-899B-82E25B826256}"/>
    <cellStyle name="Comma 3" xfId="18" xr:uid="{B8782EDE-411A-4390-B934-6C753CCDC72D}"/>
    <cellStyle name="Comma 3 2" xfId="213" xr:uid="{A64D1E0D-27EB-44C1-8815-5C6D21B8AE4B}"/>
    <cellStyle name="Comma 4" xfId="138" xr:uid="{BF88CC17-98F8-4C6C-88A1-B36ECA17432B}"/>
    <cellStyle name="Comma 5" xfId="25" xr:uid="{50421248-14EE-45D2-A9ED-E96BCD138F81}"/>
    <cellStyle name="Comma 5 2" xfId="28" xr:uid="{CD32C331-1676-4072-BED5-45F701F7A12F}"/>
    <cellStyle name="Comma 5 2 2" xfId="113" xr:uid="{1A43ABD0-4893-40DA-9D04-9753D83B9969}"/>
    <cellStyle name="Comma 5 3" xfId="88" xr:uid="{06CFC120-B36F-415E-9D11-B81165A7A61C}"/>
    <cellStyle name="Comma 5 3 2" xfId="221" xr:uid="{778DB805-1A4B-4A89-9189-CD23E148675D}"/>
    <cellStyle name="Comma 5 4" xfId="111" xr:uid="{AEA5D320-831B-487E-84FD-3FA390AAC499}"/>
    <cellStyle name="Comma 5 5" xfId="141" xr:uid="{51D59CB2-5A42-4858-A2A8-A437A2C4C321}"/>
    <cellStyle name="Comma 5 6" xfId="162" xr:uid="{63392AE0-9A73-45D0-8F48-FD41155FBEE6}"/>
    <cellStyle name="Comma 5 7" xfId="192" xr:uid="{EEE22EFB-B8D3-4935-83ED-B3D0DC80BA01}"/>
    <cellStyle name="Comma 5 8" xfId="243" xr:uid="{7B7C237E-4DD2-492F-AB94-FFA110249475}"/>
    <cellStyle name="Comma 5 9" xfId="265" xr:uid="{2F23A94D-5D4F-4D73-814C-9F7E51164A30}"/>
    <cellStyle name="Comma 6" xfId="22" xr:uid="{FBEE7189-DEE6-40FE-8347-F61E8D7B6449}"/>
    <cellStyle name="Comma 6 2" xfId="109" xr:uid="{8849843B-5B91-48A8-B399-7A9D43D9F68A}"/>
    <cellStyle name="Comma 7" xfId="31" xr:uid="{33AC1A1A-113B-4770-8CB4-D3011753148A}"/>
    <cellStyle name="Comma 7 2" xfId="33" xr:uid="{4BAB9138-4D22-4503-80F8-053DDD023300}"/>
    <cellStyle name="Comma 7 2 2" xfId="114" xr:uid="{11FEA1F2-81B9-4A10-B2CB-E714A12C9D41}"/>
    <cellStyle name="Comma 7 3" xfId="35" xr:uid="{D4E904F5-D6E0-46C2-A257-B6BC84D4F7F6}"/>
    <cellStyle name="Comma 7 3 2" xfId="116" xr:uid="{846DD8FB-A28E-45E5-BEA3-FEC2B9865845}"/>
    <cellStyle name="Comma 7 4" xfId="80" xr:uid="{65574223-BA27-4EC8-91AD-6042AA6337F8}"/>
    <cellStyle name="Comma 7 4 2" xfId="120" xr:uid="{5539F3E9-29E7-4176-BA29-9D2D15726EF2}"/>
    <cellStyle name="Comma 7 5" xfId="82" xr:uid="{07993EEA-5D11-4E7F-B346-A91D0A8ECA13}"/>
    <cellStyle name="Comma 7 5 2" xfId="122" xr:uid="{A8F9C4A0-FABB-46A0-831A-A1F043DDE011}"/>
    <cellStyle name="Comma 7 6" xfId="86" xr:uid="{17FAA4D5-BBCB-46C8-BF79-81FA885CCA50}"/>
    <cellStyle name="Comma 8" xfId="159" xr:uid="{AD2550F4-5E75-4F23-B6D5-789FABFDC21A}"/>
    <cellStyle name="Comma 9" xfId="188" xr:uid="{9085F10C-FBAA-47DF-B7C4-9D04CEE6E02F}"/>
    <cellStyle name="Currency 2" xfId="84" xr:uid="{C5DF796B-30B0-428D-AC80-ADF9C6EBF633}"/>
    <cellStyle name="Currency 2 2" xfId="15" xr:uid="{4B261E8D-E195-46BF-BE4B-1895F7B82FD3}"/>
    <cellStyle name="Currency 2 2 2" xfId="136" xr:uid="{7C957B2D-A6B6-461C-AC34-696C5A920A75}"/>
    <cellStyle name="Currency 2 2 3" xfId="155" xr:uid="{07BEB820-DF42-4C6D-8CA5-BED5C5DDDA6D}"/>
    <cellStyle name="Currency 2 2 4" xfId="171" xr:uid="{116727EF-6AC4-4CEF-A0E8-0CA5B9C221CD}"/>
    <cellStyle name="Currency 2 2 5" xfId="186" xr:uid="{14E9E943-D70A-42A2-953A-2DC485624916}"/>
    <cellStyle name="Currency 2 2 6" xfId="204" xr:uid="{FE70B07C-C372-41CA-850D-00C210A9BCB9}"/>
    <cellStyle name="Currency 2 2 7" xfId="233" xr:uid="{811DD70A-8F90-438E-8F69-94DD0C0593E7}"/>
    <cellStyle name="Currency 2 2 8" xfId="256" xr:uid="{94FE86C8-6071-48A6-BE6A-56E99FC3FEB7}"/>
    <cellStyle name="Currency 2 3" xfId="272" xr:uid="{89DCDA68-3621-4372-A760-6C3A2CDC91F4}"/>
    <cellStyle name="Currency 2 4" xfId="277" xr:uid="{8EB6C2A9-3236-46AE-91C5-5388779C5D45}"/>
    <cellStyle name="Currency 3" xfId="214" xr:uid="{1D22A337-BE4F-4E4B-9FBA-B0D6BBE3723C}"/>
    <cellStyle name="Data cell (odd row)" xfId="16" xr:uid="{358D12FC-1F75-4DB3-B5D1-7B539E7A79FC}"/>
    <cellStyle name="Explanatory Text" xfId="51" builtinId="53" customBuiltin="1"/>
    <cellStyle name="Good" xfId="42" builtinId="26" customBuiltin="1"/>
    <cellStyle name="Heading 1" xfId="38" builtinId="16" customBuiltin="1"/>
    <cellStyle name="Heading 2" xfId="39" builtinId="17" customBuiltin="1"/>
    <cellStyle name="Heading 3" xfId="40" builtinId="18" customBuiltin="1"/>
    <cellStyle name="Heading 4" xfId="41" builtinId="19" customBuiltin="1"/>
    <cellStyle name="Hyperlink" xfId="9" builtinId="8"/>
    <cellStyle name="Hyperlink 2" xfId="79" xr:uid="{203A4A60-9A8D-49E5-A4E7-EB0CAAD64A00}"/>
    <cellStyle name="Hyperlink 2 2" xfId="7" xr:uid="{01E91FC6-8E5E-4C0A-A6F2-980768B4AA85}"/>
    <cellStyle name="Hyperlink 2 3" xfId="156" xr:uid="{3B1F4F98-5321-4295-A1C9-C190BFC12104}"/>
    <cellStyle name="Hyperlink 3" xfId="30" xr:uid="{6141B78D-492E-455A-A53E-2DC8A3B93C80}"/>
    <cellStyle name="Input" xfId="45" builtinId="20" customBuiltin="1"/>
    <cellStyle name="Linked Cell" xfId="48" builtinId="24" customBuiltin="1"/>
    <cellStyle name="Neutral" xfId="44" builtinId="28" customBuiltin="1"/>
    <cellStyle name="Normal" xfId="0" builtinId="0"/>
    <cellStyle name="Normal 10" xfId="174" xr:uid="{8ADB0681-672A-4BB2-827C-E85F37ADECAD}"/>
    <cellStyle name="Normal 10 2" xfId="27" xr:uid="{D1ABA2ED-C90C-468E-B9D0-0D6570CF836F}"/>
    <cellStyle name="Normal 10 2 2" xfId="140" xr:uid="{0A9C483E-A5C9-499D-94A7-61057B039537}"/>
    <cellStyle name="Normal 10 2 2 2" xfId="205" xr:uid="{121660FB-96BA-478C-9173-50673013549E}"/>
    <cellStyle name="Normal 10 2 2 3" xfId="242" xr:uid="{83F10B19-1CCE-4D9F-B446-94D2B9B728B4}"/>
    <cellStyle name="Normal 10 2 2 4" xfId="264" xr:uid="{29F6FB7D-79F8-42F4-B049-6DD1D97B1D37}"/>
    <cellStyle name="Normal 10 2 2 5" xfId="269" xr:uid="{C7C6732C-7572-4E46-867E-5C71B02F6FFA}"/>
    <cellStyle name="Normal 10 2 3" xfId="161" xr:uid="{58622F91-8CEE-4020-83DC-22C462DC2FAA}"/>
    <cellStyle name="Normal 10 2 4" xfId="177" xr:uid="{295D7802-875D-4894-A743-DA60DA2BAF40}"/>
    <cellStyle name="Normal 10 2 5" xfId="190" xr:uid="{C1249CE9-795C-4A30-8B6F-89FD457F054F}"/>
    <cellStyle name="Normal 10 3" xfId="240" xr:uid="{9A949717-F3BE-44A0-BC4E-1C5A8E8C4184}"/>
    <cellStyle name="Normal 10 4" xfId="216" xr:uid="{64D4523F-EFF8-4E12-A516-2BF5200A9B26}"/>
    <cellStyle name="Normal 10 5" xfId="262" xr:uid="{CF108613-A21B-4226-9632-89F921FEBCA9}"/>
    <cellStyle name="Normal 10 6" xfId="267" xr:uid="{B3BF9222-609F-46DD-9BB3-A0B8F9E45D96}"/>
    <cellStyle name="Normal 10 7" xfId="274" xr:uid="{9EFE36DF-B6B1-4C48-BB07-A744377FD3E3}"/>
    <cellStyle name="Normal 11" xfId="157" xr:uid="{11EDFFEA-D861-4001-8D84-2B413A9CADBC}"/>
    <cellStyle name="Normal 12" xfId="244" xr:uid="{BEEB60AF-9868-4710-8732-AD33F60B9035}"/>
    <cellStyle name="Normal 12 2" xfId="222" xr:uid="{D47DE254-C435-456A-8C26-6784114BBCED}"/>
    <cellStyle name="Normal 13" xfId="209" xr:uid="{D95635B0-1327-4754-992B-08BEEACA20CE}"/>
    <cellStyle name="Normal 14" xfId="219" xr:uid="{B6D31EF4-ECFE-416E-9FA4-D86628979CA7}"/>
    <cellStyle name="Normal 15" xfId="275" xr:uid="{A88E0C35-44D1-4DE7-B46F-26549567C00E}"/>
    <cellStyle name="Normal 2" xfId="19" xr:uid="{31EB12AE-DE72-4211-91C7-988F4DBCE8D6}"/>
    <cellStyle name="Normal 2 2" xfId="1" xr:uid="{72E45D89-1C90-4F8F-A7E7-317A8849AE8A}"/>
    <cellStyle name="Normal 2 2 10" xfId="193" xr:uid="{C7AF8988-8801-4EB5-8D4D-5E4230E1015D}"/>
    <cellStyle name="Normal 2 2 11" xfId="196" xr:uid="{8938AC0E-719B-42AC-9EA5-BDC827F7849C}"/>
    <cellStyle name="Normal 2 2 12" xfId="225" xr:uid="{4F3517D1-B349-4E2F-A1C6-E573651CB433}"/>
    <cellStyle name="Normal 2 2 13" xfId="245" xr:uid="{1B2E4721-4846-4B7B-9BF6-1F3C0B9108A5}"/>
    <cellStyle name="Normal 2 2 2" xfId="4" xr:uid="{5807FC08-E506-4ED3-92F0-BEED7369E229}"/>
    <cellStyle name="Normal 2 2 2 10" xfId="198" xr:uid="{17FAB4D8-2A4D-414E-8DCA-AA1592A39010}"/>
    <cellStyle name="Normal 2 2 2 11" xfId="226" xr:uid="{B0567FEF-5B30-4D19-9B56-E9EFA0745489}"/>
    <cellStyle name="Normal 2 2 2 12" xfId="247" xr:uid="{368738E6-C6CF-48C8-B869-F6F23B913D67}"/>
    <cellStyle name="Normal 2 2 2 2" xfId="8" xr:uid="{EBA2A9E3-8391-4C5A-9C8F-1F0B1C032BBF}"/>
    <cellStyle name="Normal 2 2 2 2 2" xfId="133" xr:uid="{373E55C8-ED99-4817-994D-F2690236A8CF}"/>
    <cellStyle name="Normal 2 2 2 2 3" xfId="152" xr:uid="{1E2DBF73-8BFA-4002-9009-13283486EE0A}"/>
    <cellStyle name="Normal 2 2 2 2 3 2" xfId="191" xr:uid="{87B3B356-1609-4F63-B475-377170084CB3}"/>
    <cellStyle name="Normal 2 2 2 2 3 3" xfId="207" xr:uid="{55B73070-3C6C-4727-8F81-356A18972023}"/>
    <cellStyle name="Normal 2 2 2 2 3 4" xfId="241" xr:uid="{66122BA1-B18E-4566-BAE2-831104D1FEB6}"/>
    <cellStyle name="Normal 2 2 2 2 3 5" xfId="263" xr:uid="{8A4BFBF9-8640-4428-969F-0BFD7B4A0065}"/>
    <cellStyle name="Normal 2 2 2 2 3 6" xfId="268" xr:uid="{7030104E-F0A3-4A47-A22A-D224B8547B5E}"/>
    <cellStyle name="Normal 2 2 2 2 4" xfId="167" xr:uid="{7B47F610-653B-47C7-96A3-5E03EABD4F99}"/>
    <cellStyle name="Normal 2 2 2 3" xfId="125" xr:uid="{989A9092-1180-4D52-B213-14C64B447B51}"/>
    <cellStyle name="Normal 2 2 2 3 2" xfId="211" xr:uid="{763B525E-7583-44F4-8310-B6E20EAE3ABF}"/>
    <cellStyle name="Normal 2 2 2 3 2 2" xfId="217" xr:uid="{D70604A3-6380-4E3C-B87F-9BBABC07456C}"/>
    <cellStyle name="Normal 2 2 2 3 2 3" xfId="236" xr:uid="{2C5F137C-F9B4-483E-9335-511B667C8352}"/>
    <cellStyle name="Normal 2 2 2 3 2 3 2" xfId="259" xr:uid="{99A5CDAB-9DE3-4F72-87A4-5CBEF5C3E526}"/>
    <cellStyle name="Normal 2 2 2 3 2 4" xfId="250" xr:uid="{F5EE6433-1589-4D2D-8626-08E8B8A0C496}"/>
    <cellStyle name="Normal 2 2 2 4" xfId="129" xr:uid="{C796C9A1-A1E5-4945-8E25-B36B03B64725}"/>
    <cellStyle name="Normal 2 2 2 5" xfId="144" xr:uid="{701EFC91-7094-45F0-942B-CB771E443246}"/>
    <cellStyle name="Normal 2 2 2 6" xfId="148" xr:uid="{250CD52A-9C34-4584-906B-24AF1DEB9744}"/>
    <cellStyle name="Normal 2 2 2 7" xfId="163" xr:uid="{9F196245-4971-4298-9B4E-0B4AB6F5DBD0}"/>
    <cellStyle name="Normal 2 2 2 8" xfId="180" xr:uid="{83CF9F87-5A1F-414B-B0FE-F640A26A7030}"/>
    <cellStyle name="Normal 2 2 2 9" xfId="195" xr:uid="{5B2D59F8-38E3-49E8-8A19-BE228765183B}"/>
    <cellStyle name="Normal 2 2 3" xfId="12" xr:uid="{E8241AEA-97F4-44A1-9360-FF79DB104CA6}"/>
    <cellStyle name="Normal 2 2 3 2" xfId="14" xr:uid="{830375D7-0B5E-4582-B1D7-18FC09B45620}"/>
    <cellStyle name="Normal 2 2 3 2 2" xfId="135" xr:uid="{F96A3D62-C3CE-4590-A351-0621D2988BFA}"/>
    <cellStyle name="Normal 2 2 3 2 3" xfId="154" xr:uid="{BB65B5BA-9A30-4E78-983F-CFFF0704633A}"/>
    <cellStyle name="Normal 2 2 3 2 4" xfId="170" xr:uid="{26BF0984-7613-4F48-9B44-B1FC269936FD}"/>
    <cellStyle name="Normal 2 2 3 2 5" xfId="185" xr:uid="{562BFBDC-D3B3-4381-B505-FDB93F4DEB8C}"/>
    <cellStyle name="Normal 2 2 3 2 6" xfId="203" xr:uid="{01421EBE-6065-4CB8-A390-9AEF5FB90308}"/>
    <cellStyle name="Normal 2 2 3 2 7" xfId="232" xr:uid="{CAC7652E-48F4-4A8C-AB28-764AA63B60A5}"/>
    <cellStyle name="Normal 2 2 3 2 8" xfId="255" xr:uid="{95533771-4475-45C1-98A9-242844689D18}"/>
    <cellStyle name="Normal 2 2 3 3" xfId="134" xr:uid="{132152C4-144B-48ED-A3A4-40B5C831E743}"/>
    <cellStyle name="Normal 2 2 3 4" xfId="153" xr:uid="{73ECA709-17E6-4621-8425-48264E82EF06}"/>
    <cellStyle name="Normal 2 2 3 5" xfId="168" xr:uid="{E135C58B-9EB5-4910-AEF6-696405786180}"/>
    <cellStyle name="Normal 2 2 3 6" xfId="184" xr:uid="{A6386AA4-CB19-412A-B851-8F86A0EB4577}"/>
    <cellStyle name="Normal 2 2 3 7" xfId="202" xr:uid="{FC5ABA92-75F0-4635-BB58-B3DA1FAE08F9}"/>
    <cellStyle name="Normal 2 2 3 8" xfId="231" xr:uid="{B10EF727-670C-4F73-89F5-EDBE68A6DF43}"/>
    <cellStyle name="Normal 2 2 3 9" xfId="254" xr:uid="{D2FB86D5-6B8B-4B39-A78A-C09364A4A183}"/>
    <cellStyle name="Normal 2 2 4" xfId="108" xr:uid="{5FAD3BE8-43A7-48CB-A5B6-FBDDFBE0567A}"/>
    <cellStyle name="Normal 2 2 5" xfId="13" xr:uid="{A105D97C-367A-4DAC-8203-20DECF0ECC89}"/>
    <cellStyle name="Normal 2 2 6" xfId="127" xr:uid="{350F124B-72C3-47E7-8453-997A456191FD}"/>
    <cellStyle name="Normal 2 2 7" xfId="143" xr:uid="{DC20F6F9-9D6B-44E2-9B89-0464897781F6}"/>
    <cellStyle name="Normal 2 2 7 2" xfId="210" xr:uid="{BC65C879-A0FE-4344-A0F4-C19A97020ABB}"/>
    <cellStyle name="Normal 2 2 7 2 2" xfId="235" xr:uid="{9FF0590D-416C-40C2-9D46-299277254E8E}"/>
    <cellStyle name="Normal 2 2 7 2 2 2" xfId="258" xr:uid="{3D6DAA81-6535-4C80-BF27-2C614043BF95}"/>
    <cellStyle name="Normal 2 2 7 2 3" xfId="249" xr:uid="{86331638-FDAD-4AB4-BA3C-6F3E9D13338D}"/>
    <cellStyle name="Normal 2 2 8" xfId="146" xr:uid="{1F0D9949-F379-4E3E-849A-52F02135B43C}"/>
    <cellStyle name="Normal 2 2 9" xfId="178" xr:uid="{0409658D-6719-4C5C-9272-FDCA8D7EB14C}"/>
    <cellStyle name="Normal 2 3" xfId="142" xr:uid="{84D870C6-9F22-445A-932D-401E40F86026}"/>
    <cellStyle name="Normal 2 3 2" xfId="20" xr:uid="{39C65878-1A47-4B55-A4B5-A41CEE62143E}"/>
    <cellStyle name="Normal 2 3 2 2" xfId="137" xr:uid="{5566305B-84A8-4C01-9EA2-772B3F2F7563}"/>
    <cellStyle name="Normal 2 3 2 3" xfId="158" xr:uid="{DBA09EEC-6EA6-42C1-9CE1-FA41BA25709C}"/>
    <cellStyle name="Normal 2 3 2 4" xfId="187" xr:uid="{98F14323-17ED-464B-8107-0DB5AEBABC69}"/>
    <cellStyle name="Normal 2 3 2 5" xfId="208" xr:uid="{7EB08EB9-5286-4B3C-BFA6-A853E99EDEE8}"/>
    <cellStyle name="Normal 2 3 2 6" xfId="237" xr:uid="{F0EB03E0-B5A0-42DD-A2CD-5FDEB1DCEA78}"/>
    <cellStyle name="Normal 2 3 2 7" xfId="257" xr:uid="{C834075E-D895-4059-87C9-CD7A699B3DA7}"/>
    <cellStyle name="Normal 2 4" xfId="224" xr:uid="{6FD6A7CE-47FD-44DD-B02B-21F6D4C2BA10}"/>
    <cellStyle name="Normal 2 4 2" xfId="234" xr:uid="{018C256E-1A5A-4F05-8D4C-C66710BBB561}"/>
    <cellStyle name="Normal 2 4 2 2" xfId="248" xr:uid="{AFE22AF2-B14B-4FB0-99FE-B69E949D4F94}"/>
    <cellStyle name="Normal 2 6" xfId="21" xr:uid="{C4514FDB-11A1-4502-B49F-FA58B88DD444}"/>
    <cellStyle name="Normal 2 6 2" xfId="124" xr:uid="{87AC4AFB-CBD0-4361-A482-F5AD7201B3C4}"/>
    <cellStyle name="Normal 2 6 3" xfId="175" xr:uid="{BC812F89-149F-44F9-8527-078BEB317626}"/>
    <cellStyle name="Normal 3" xfId="5" xr:uid="{8E7FD9CD-EBE8-4DE9-9FCE-BA2963C04903}"/>
    <cellStyle name="Normal 3 10" xfId="251" xr:uid="{AB0EBD99-32EA-4EC0-9C48-2457686445EB}"/>
    <cellStyle name="Normal 3 2" xfId="6" xr:uid="{44142A00-047A-490B-9074-695CF363CBEA}"/>
    <cellStyle name="Normal 3 3" xfId="17" xr:uid="{A5856C42-5BA2-43C3-B5FB-3E32B5C4CAB7}"/>
    <cellStyle name="Normal 3 3 2" xfId="212" xr:uid="{AB6D9871-C575-4B04-B6E5-19F8427DD35C}"/>
    <cellStyle name="Normal 3 4" xfId="130" xr:uid="{49B2FC3A-AFD9-4BEA-A383-B0C74A9BD1E8}"/>
    <cellStyle name="Normal 3 5" xfId="149" xr:uid="{47EEF66C-7FBE-4D61-8117-BC67D0E298BA}"/>
    <cellStyle name="Normal 3 6" xfId="169" xr:uid="{F0C41591-A03C-4627-BBC6-58A8EB627C3C}"/>
    <cellStyle name="Normal 3 7" xfId="181" xr:uid="{6F725F15-AC77-49B9-A3BC-71CB409265AA}"/>
    <cellStyle name="Normal 3 8" xfId="199" xr:uid="{2403033A-D8B0-4F75-A2F3-DB351328D3B4}"/>
    <cellStyle name="Normal 3 9" xfId="228" xr:uid="{129916E5-534C-4084-8CD7-B5E96132CC00}"/>
    <cellStyle name="Normal 4" xfId="11" xr:uid="{89F84950-C9D4-482E-8C56-906123999F95}"/>
    <cellStyle name="Normal 4 2" xfId="131" xr:uid="{9A4A7493-12E3-47A9-B54B-084547838C1B}"/>
    <cellStyle name="Normal 4 3" xfId="150" xr:uid="{7E793026-0C15-4CF0-91C9-53F3C83EBBA6}"/>
    <cellStyle name="Normal 4 4" xfId="164" xr:uid="{6D01A60C-FA68-4E2A-B2D6-D7DC9BCDB28E}"/>
    <cellStyle name="Normal 4 5" xfId="182" xr:uid="{4E8355D3-9B78-4D8B-B05A-10A37A57C01F}"/>
    <cellStyle name="Normal 4 6" xfId="200" xr:uid="{CF2611D5-B25E-4153-9EBC-173400733D9B}"/>
    <cellStyle name="Normal 4 7" xfId="229" xr:uid="{6E86ED99-07B6-4262-B9A0-AA0DDB8F6FEB}"/>
    <cellStyle name="Normal 4 8" xfId="252" xr:uid="{E5481B0A-354A-44CE-AFCC-BFBD47BEB05A}"/>
    <cellStyle name="Normal 4 9" xfId="270" xr:uid="{54ECDEB4-FEFD-4380-8360-CFB75B534553}"/>
    <cellStyle name="Normal 5" xfId="77" xr:uid="{9010E58C-F1DC-44CD-AD16-E41EE94BDD77}"/>
    <cellStyle name="Normal 5 2" xfId="26" xr:uid="{66035135-7972-431C-9930-628971AC008D}"/>
    <cellStyle name="Normal 5 2 2" xfId="112" xr:uid="{E58C983F-8084-47FA-9361-5B2B510B4165}"/>
    <cellStyle name="Normal 5 3" xfId="118" xr:uid="{704E74EE-5E5C-4283-AF96-838EE6C1212B}"/>
    <cellStyle name="Normal 6" xfId="24" xr:uid="{8EBC40EC-D1A1-4DF2-A374-06B0891573DF}"/>
    <cellStyle name="Normal 6 2" xfId="110" xr:uid="{21F6F39F-BBF2-45DC-9E77-F354009E61EE}"/>
    <cellStyle name="Normal 7" xfId="32" xr:uid="{E967A038-3107-4848-B969-90C31E8A7D61}"/>
    <cellStyle name="Normal 7 2" xfId="34" xr:uid="{A9A1CC57-D3AD-4535-AE2D-0E26A59025A3}"/>
    <cellStyle name="Normal 7 2 2" xfId="115" xr:uid="{AE3C485E-D004-45FC-B50F-69872B5BF6C0}"/>
    <cellStyle name="Normal 7 3" xfId="36" xr:uid="{5834130C-6FA3-444B-8324-20E208B9269D}"/>
    <cellStyle name="Normal 7 3 2" xfId="117" xr:uid="{0FD65911-680E-44FA-8C86-F05ABFEA739C}"/>
    <cellStyle name="Normal 7 4" xfId="81" xr:uid="{CB772A2E-EFDA-4FC8-AFA1-CB96C507FED4}"/>
    <cellStyle name="Normal 7 4 2" xfId="121" xr:uid="{950F5928-8051-46F0-85D5-FA398C34CE29}"/>
    <cellStyle name="Normal 7 5" xfId="83" xr:uid="{196F5FD3-7B2C-4289-840E-0F7B395849B1}"/>
    <cellStyle name="Normal 7 5 2" xfId="123" xr:uid="{80EE3811-B9C0-42DB-95DD-5B61052E82B6}"/>
    <cellStyle name="Normal 7 6" xfId="87" xr:uid="{D23E1F7C-8553-4B79-8091-81990CA316FE}"/>
    <cellStyle name="Normal 8" xfId="126" xr:uid="{18D9AEE7-092C-4913-8090-D49B45CB9396}"/>
    <cellStyle name="Normal 9" xfId="172" xr:uid="{812B30DB-CA9A-4D72-B4DC-2C03F4FE2F63}"/>
    <cellStyle name="Note 2" xfId="78" xr:uid="{819EEFC3-F1EE-404A-8EF7-C873FC7CD17D}"/>
    <cellStyle name="Note 2 2" xfId="119" xr:uid="{FDACDE1E-8D9E-4A9B-B2DA-9AEC4825F56E}"/>
    <cellStyle name="Note 3" xfId="89" xr:uid="{2C446B88-392D-435F-88DC-DE5092200D07}"/>
    <cellStyle name="Output" xfId="46" builtinId="21" customBuiltin="1"/>
    <cellStyle name="Percent 10" xfId="179" xr:uid="{B0781396-BECE-48AE-BBBA-3A65DA8005B5}"/>
    <cellStyle name="Percent 11" xfId="194" xr:uid="{7280729A-231B-410F-A1C6-B759DA130371}"/>
    <cellStyle name="Percent 12" xfId="197" xr:uid="{03DF5856-EC9C-4D7A-98B3-291745072F70}"/>
    <cellStyle name="Percent 13" xfId="227" xr:uid="{1BFBC29F-5F23-4A14-B8E0-C3DFF22273AA}"/>
    <cellStyle name="Percent 14" xfId="246" xr:uid="{7F66088C-494A-48DE-866E-1862CD92E382}"/>
    <cellStyle name="Percent 15" xfId="271" xr:uid="{35E7D11E-08EA-40CD-B6D2-B5C3C383A9E7}"/>
    <cellStyle name="Percent 16" xfId="276" xr:uid="{B9D72F46-3C72-448E-BC69-CAE015929109}"/>
    <cellStyle name="Percent 2" xfId="2" xr:uid="{2A91B41C-7523-47CD-94F4-B634FA307AA2}"/>
    <cellStyle name="Percent 2 2" xfId="85" xr:uid="{D4982AA9-491A-4126-99B4-8038F645D73B}"/>
    <cellStyle name="Percent 3" xfId="10" xr:uid="{269C560B-2163-4E9E-AF4F-13F8C8820591}"/>
    <cellStyle name="Percent 3 2" xfId="132" xr:uid="{09F26F92-4E00-4983-9DF9-4546D3316666}"/>
    <cellStyle name="Percent 3 3" xfId="151" xr:uid="{729B1E25-D6F8-44DB-AC44-5BA0BEC51B4A}"/>
    <cellStyle name="Percent 3 3 2" xfId="220" xr:uid="{84DD613E-60B7-420B-8E6C-96689AC989EE}"/>
    <cellStyle name="Percent 3 4" xfId="166" xr:uid="{ACFE30E5-EEA4-4E46-85D9-34A4F9627D9C}"/>
    <cellStyle name="Percent 3 5" xfId="183" xr:uid="{1DAC366F-106E-4AB9-AE16-9B206BF2ABE2}"/>
    <cellStyle name="Percent 3 6" xfId="201" xr:uid="{7047B468-A722-408C-8BC3-0E8ED64DDBE0}"/>
    <cellStyle name="Percent 3 7" xfId="230" xr:uid="{B87AD21B-73D6-4F53-9CF3-33C10A8DCB16}"/>
    <cellStyle name="Percent 3 8" xfId="253" xr:uid="{C703DB67-E3EC-428E-B7D3-62FB0D5D3E67}"/>
    <cellStyle name="Percent 4" xfId="29" xr:uid="{33A89171-3C25-4880-B2E0-DB254040A69D}"/>
    <cellStyle name="Percent 5" xfId="128" xr:uid="{1F17F9C6-8D3A-4F39-9A71-820A387FFE63}"/>
    <cellStyle name="Percent 5 2" xfId="206" xr:uid="{6A3033F4-3FBA-46AD-99FC-26935982E446}"/>
    <cellStyle name="Percent 6" xfId="145" xr:uid="{6C880F45-9C26-44D3-B146-C7B0EE3495B2}"/>
    <cellStyle name="Percent 6 2" xfId="218" xr:uid="{0917AE41-7C94-402E-81C7-6AE648022EA0}"/>
    <cellStyle name="Percent 7" xfId="147" xr:uid="{8CEC459C-5732-4799-8296-49C0B49A32FE}"/>
    <cellStyle name="Percent 8" xfId="165" xr:uid="{85D178EE-EAB4-4627-984E-EF2B5AD77CAD}"/>
    <cellStyle name="Percent 9" xfId="173" xr:uid="{EB85626A-FC80-40D1-8371-3EB084D031C7}"/>
    <cellStyle name="Title" xfId="37" builtinId="15" customBuiltin="1"/>
    <cellStyle name="Total" xfId="52" builtinId="25" customBuiltin="1"/>
    <cellStyle name="Warning Text" xfId="50" builtinId="11" customBuiltin="1"/>
  </cellStyles>
  <dxfs count="17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Activity'!$C$52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Activity'!$D$52:$AS$52</c:f>
              <c:numCache>
                <c:formatCode>"$"#,##0.0</c:formatCode>
                <c:ptCount val="42"/>
                <c:pt idx="0">
                  <c:v>15.54151396093701</c:v>
                </c:pt>
                <c:pt idx="1">
                  <c:v>20.748752532771007</c:v>
                </c:pt>
                <c:pt idx="2">
                  <c:v>17.27426589641701</c:v>
                </c:pt>
                <c:pt idx="3">
                  <c:v>20.522450568389942</c:v>
                </c:pt>
                <c:pt idx="4">
                  <c:v>21.393883225966952</c:v>
                </c:pt>
                <c:pt idx="5">
                  <c:v>21.444364022384985</c:v>
                </c:pt>
                <c:pt idx="6">
                  <c:v>23.114347593438993</c:v>
                </c:pt>
                <c:pt idx="7">
                  <c:v>20.560197610111004</c:v>
                </c:pt>
                <c:pt idx="8">
                  <c:v>21.778406531804009</c:v>
                </c:pt>
                <c:pt idx="9">
                  <c:v>26.203470737628987</c:v>
                </c:pt>
                <c:pt idx="10">
                  <c:v>18.550429710568029</c:v>
                </c:pt>
                <c:pt idx="11">
                  <c:v>16.80102164138599</c:v>
                </c:pt>
                <c:pt idx="12">
                  <c:v>18.751949345739913</c:v>
                </c:pt>
                <c:pt idx="13">
                  <c:v>23.119319492872002</c:v>
                </c:pt>
                <c:pt idx="14">
                  <c:v>25.226003782337962</c:v>
                </c:pt>
                <c:pt idx="15">
                  <c:v>23.315576977466979</c:v>
                </c:pt>
                <c:pt idx="16">
                  <c:v>31.379354516981</c:v>
                </c:pt>
                <c:pt idx="17">
                  <c:v>32.020068867122887</c:v>
                </c:pt>
                <c:pt idx="18">
                  <c:v>35.137234513868052</c:v>
                </c:pt>
                <c:pt idx="19">
                  <c:v>47.738220706398074</c:v>
                </c:pt>
                <c:pt idx="20">
                  <c:v>41.14806026945795</c:v>
                </c:pt>
                <c:pt idx="21">
                  <c:v>38.799494180365073</c:v>
                </c:pt>
                <c:pt idx="22">
                  <c:v>36.882405429601896</c:v>
                </c:pt>
                <c:pt idx="23">
                  <c:v>35.44791711763996</c:v>
                </c:pt>
                <c:pt idx="24">
                  <c:v>39.704746134325958</c:v>
                </c:pt>
                <c:pt idx="25">
                  <c:v>37.998138717269015</c:v>
                </c:pt>
                <c:pt idx="26">
                  <c:v>48.45610031199201</c:v>
                </c:pt>
                <c:pt idx="27">
                  <c:v>46.909696291231924</c:v>
                </c:pt>
                <c:pt idx="28">
                  <c:v>80.153086741464307</c:v>
                </c:pt>
                <c:pt idx="29">
                  <c:v>84.404188377302006</c:v>
                </c:pt>
                <c:pt idx="30">
                  <c:v>88.376587654100263</c:v>
                </c:pt>
                <c:pt idx="31">
                  <c:v>97.506885548269153</c:v>
                </c:pt>
                <c:pt idx="32">
                  <c:v>80.21669666299114</c:v>
                </c:pt>
                <c:pt idx="33">
                  <c:v>77.554386033277069</c:v>
                </c:pt>
                <c:pt idx="34">
                  <c:v>45.249656221815897</c:v>
                </c:pt>
                <c:pt idx="35">
                  <c:v>39.575603790744893</c:v>
                </c:pt>
                <c:pt idx="36">
                  <c:v>52.337159860128978</c:v>
                </c:pt>
                <c:pt idx="37">
                  <c:v>35.434443985946977</c:v>
                </c:pt>
                <c:pt idx="38">
                  <c:v>39.888886210216874</c:v>
                </c:pt>
                <c:pt idx="39">
                  <c:v>38.762597617035965</c:v>
                </c:pt>
                <c:pt idx="40">
                  <c:v>37.829741288018056</c:v>
                </c:pt>
                <c:pt idx="41">
                  <c:v>55.590414412524829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6-413D-8979-82F8D4DC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Activity'!$C$53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Activity'!$D$53:$AS$53</c:f>
              <c:numCache>
                <c:formatCode>General</c:formatCode>
                <c:ptCount val="42"/>
                <c:pt idx="0">
                  <c:v>2916</c:v>
                </c:pt>
                <c:pt idx="1">
                  <c:v>2739</c:v>
                </c:pt>
                <c:pt idx="2">
                  <c:v>2798</c:v>
                </c:pt>
                <c:pt idx="3">
                  <c:v>2713</c:v>
                </c:pt>
                <c:pt idx="4">
                  <c:v>3179</c:v>
                </c:pt>
                <c:pt idx="5">
                  <c:v>3081</c:v>
                </c:pt>
                <c:pt idx="6">
                  <c:v>2847</c:v>
                </c:pt>
                <c:pt idx="7">
                  <c:v>2772</c:v>
                </c:pt>
                <c:pt idx="8">
                  <c:v>3243</c:v>
                </c:pt>
                <c:pt idx="9">
                  <c:v>2705</c:v>
                </c:pt>
                <c:pt idx="10">
                  <c:v>2587</c:v>
                </c:pt>
                <c:pt idx="11">
                  <c:v>2503</c:v>
                </c:pt>
                <c:pt idx="12">
                  <c:v>3235</c:v>
                </c:pt>
                <c:pt idx="13">
                  <c:v>2944</c:v>
                </c:pt>
                <c:pt idx="14">
                  <c:v>2861</c:v>
                </c:pt>
                <c:pt idx="15">
                  <c:v>2886</c:v>
                </c:pt>
                <c:pt idx="16">
                  <c:v>3472</c:v>
                </c:pt>
                <c:pt idx="17">
                  <c:v>3034</c:v>
                </c:pt>
                <c:pt idx="18">
                  <c:v>2938</c:v>
                </c:pt>
                <c:pt idx="19">
                  <c:v>3199</c:v>
                </c:pt>
                <c:pt idx="20">
                  <c:v>3764</c:v>
                </c:pt>
                <c:pt idx="21">
                  <c:v>3328</c:v>
                </c:pt>
                <c:pt idx="22">
                  <c:v>3335</c:v>
                </c:pt>
                <c:pt idx="23">
                  <c:v>3274</c:v>
                </c:pt>
                <c:pt idx="24">
                  <c:v>3935</c:v>
                </c:pt>
                <c:pt idx="25">
                  <c:v>3037</c:v>
                </c:pt>
                <c:pt idx="26">
                  <c:v>3221</c:v>
                </c:pt>
                <c:pt idx="27">
                  <c:v>3632</c:v>
                </c:pt>
                <c:pt idx="28">
                  <c:v>5027</c:v>
                </c:pt>
                <c:pt idx="29">
                  <c:v>4616</c:v>
                </c:pt>
                <c:pt idx="30">
                  <c:v>4686</c:v>
                </c:pt>
                <c:pt idx="31">
                  <c:v>4875</c:v>
                </c:pt>
                <c:pt idx="32">
                  <c:v>5483</c:v>
                </c:pt>
                <c:pt idx="33">
                  <c:v>4553</c:v>
                </c:pt>
                <c:pt idx="34">
                  <c:v>4011</c:v>
                </c:pt>
                <c:pt idx="35">
                  <c:v>3750</c:v>
                </c:pt>
                <c:pt idx="36">
                  <c:v>4096</c:v>
                </c:pt>
                <c:pt idx="37">
                  <c:v>3670</c:v>
                </c:pt>
                <c:pt idx="38">
                  <c:v>3355</c:v>
                </c:pt>
                <c:pt idx="39">
                  <c:v>3488</c:v>
                </c:pt>
                <c:pt idx="40">
                  <c:v>3469</c:v>
                </c:pt>
                <c:pt idx="41">
                  <c:v>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6-413D-8979-82F8D4DCC2A4}"/>
            </c:ext>
          </c:extLst>
        </c:ser>
        <c:ser>
          <c:idx val="2"/>
          <c:order val="2"/>
          <c:tx>
            <c:strRef>
              <c:f>'Deal Activity'!$C$54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Activity'!$D$54:$AS$54</c:f>
              <c:numCache>
                <c:formatCode>General</c:formatCode>
                <c:ptCount val="42"/>
                <c:pt idx="0">
                  <c:v>1039</c:v>
                </c:pt>
                <c:pt idx="1">
                  <c:v>878</c:v>
                </c:pt>
                <c:pt idx="2">
                  <c:v>1089</c:v>
                </c:pt>
                <c:pt idx="3">
                  <c:v>1031</c:v>
                </c:pt>
                <c:pt idx="4">
                  <c:v>1142</c:v>
                </c:pt>
                <c:pt idx="5">
                  <c:v>1122</c:v>
                </c:pt>
                <c:pt idx="6">
                  <c:v>1062</c:v>
                </c:pt>
                <c:pt idx="7">
                  <c:v>1045</c:v>
                </c:pt>
                <c:pt idx="8">
                  <c:v>1193</c:v>
                </c:pt>
                <c:pt idx="9">
                  <c:v>963</c:v>
                </c:pt>
                <c:pt idx="10">
                  <c:v>929</c:v>
                </c:pt>
                <c:pt idx="11">
                  <c:v>928</c:v>
                </c:pt>
                <c:pt idx="12">
                  <c:v>1175</c:v>
                </c:pt>
                <c:pt idx="13">
                  <c:v>1021</c:v>
                </c:pt>
                <c:pt idx="14">
                  <c:v>1067</c:v>
                </c:pt>
                <c:pt idx="15">
                  <c:v>1104</c:v>
                </c:pt>
                <c:pt idx="16">
                  <c:v>1220</c:v>
                </c:pt>
                <c:pt idx="17">
                  <c:v>1067</c:v>
                </c:pt>
                <c:pt idx="18">
                  <c:v>1042</c:v>
                </c:pt>
                <c:pt idx="19">
                  <c:v>1211</c:v>
                </c:pt>
                <c:pt idx="20">
                  <c:v>1330</c:v>
                </c:pt>
                <c:pt idx="21">
                  <c:v>1172</c:v>
                </c:pt>
                <c:pt idx="22">
                  <c:v>1277</c:v>
                </c:pt>
                <c:pt idx="23">
                  <c:v>1225</c:v>
                </c:pt>
                <c:pt idx="24">
                  <c:v>1443</c:v>
                </c:pt>
                <c:pt idx="25">
                  <c:v>1114</c:v>
                </c:pt>
                <c:pt idx="26">
                  <c:v>1225</c:v>
                </c:pt>
                <c:pt idx="27">
                  <c:v>1419</c:v>
                </c:pt>
                <c:pt idx="28">
                  <c:v>1778</c:v>
                </c:pt>
                <c:pt idx="29">
                  <c:v>1776</c:v>
                </c:pt>
                <c:pt idx="30">
                  <c:v>1770</c:v>
                </c:pt>
                <c:pt idx="31">
                  <c:v>1890</c:v>
                </c:pt>
                <c:pt idx="32">
                  <c:v>2011</c:v>
                </c:pt>
                <c:pt idx="33">
                  <c:v>1775</c:v>
                </c:pt>
                <c:pt idx="34">
                  <c:v>1542</c:v>
                </c:pt>
                <c:pt idx="35">
                  <c:v>1354</c:v>
                </c:pt>
                <c:pt idx="36">
                  <c:v>1380</c:v>
                </c:pt>
                <c:pt idx="37">
                  <c:v>1275</c:v>
                </c:pt>
                <c:pt idx="38">
                  <c:v>1184</c:v>
                </c:pt>
                <c:pt idx="39">
                  <c:v>1150</c:v>
                </c:pt>
                <c:pt idx="40">
                  <c:v>1085</c:v>
                </c:pt>
                <c:pt idx="41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6-413D-8979-82F8D4DCC2A4}"/>
            </c:ext>
          </c:extLst>
        </c:ser>
        <c:ser>
          <c:idx val="3"/>
          <c:order val="3"/>
          <c:tx>
            <c:strRef>
              <c:f>'Deal Activity'!$C$55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Activity'!$D$55:$AS$55</c:f>
              <c:numCache>
                <c:formatCode>General</c:formatCode>
                <c:ptCount val="42"/>
                <c:pt idx="0">
                  <c:v>1142</c:v>
                </c:pt>
                <c:pt idx="1">
                  <c:v>1072</c:v>
                </c:pt>
                <c:pt idx="2">
                  <c:v>1037</c:v>
                </c:pt>
                <c:pt idx="3">
                  <c:v>998</c:v>
                </c:pt>
                <c:pt idx="4">
                  <c:v>1175</c:v>
                </c:pt>
                <c:pt idx="5">
                  <c:v>1199</c:v>
                </c:pt>
                <c:pt idx="6">
                  <c:v>1081</c:v>
                </c:pt>
                <c:pt idx="7">
                  <c:v>1042</c:v>
                </c:pt>
                <c:pt idx="8">
                  <c:v>1176</c:v>
                </c:pt>
                <c:pt idx="9">
                  <c:v>990</c:v>
                </c:pt>
                <c:pt idx="10">
                  <c:v>970</c:v>
                </c:pt>
                <c:pt idx="11">
                  <c:v>917</c:v>
                </c:pt>
                <c:pt idx="12">
                  <c:v>1183</c:v>
                </c:pt>
                <c:pt idx="13">
                  <c:v>1094</c:v>
                </c:pt>
                <c:pt idx="14">
                  <c:v>1018</c:v>
                </c:pt>
                <c:pt idx="15">
                  <c:v>1046</c:v>
                </c:pt>
                <c:pt idx="16">
                  <c:v>1265</c:v>
                </c:pt>
                <c:pt idx="17">
                  <c:v>1047</c:v>
                </c:pt>
                <c:pt idx="18">
                  <c:v>1022</c:v>
                </c:pt>
                <c:pt idx="19">
                  <c:v>1095</c:v>
                </c:pt>
                <c:pt idx="20">
                  <c:v>1237</c:v>
                </c:pt>
                <c:pt idx="21">
                  <c:v>1093</c:v>
                </c:pt>
                <c:pt idx="22">
                  <c:v>1047</c:v>
                </c:pt>
                <c:pt idx="23">
                  <c:v>1112</c:v>
                </c:pt>
                <c:pt idx="24">
                  <c:v>1204</c:v>
                </c:pt>
                <c:pt idx="25">
                  <c:v>857</c:v>
                </c:pt>
                <c:pt idx="26">
                  <c:v>977</c:v>
                </c:pt>
                <c:pt idx="27">
                  <c:v>1135</c:v>
                </c:pt>
                <c:pt idx="28">
                  <c:v>1585</c:v>
                </c:pt>
                <c:pt idx="29">
                  <c:v>1396</c:v>
                </c:pt>
                <c:pt idx="30">
                  <c:v>1459</c:v>
                </c:pt>
                <c:pt idx="31">
                  <c:v>1520</c:v>
                </c:pt>
                <c:pt idx="32">
                  <c:v>1710</c:v>
                </c:pt>
                <c:pt idx="33">
                  <c:v>1378</c:v>
                </c:pt>
                <c:pt idx="34">
                  <c:v>1247</c:v>
                </c:pt>
                <c:pt idx="35">
                  <c:v>1212</c:v>
                </c:pt>
                <c:pt idx="36">
                  <c:v>1274</c:v>
                </c:pt>
                <c:pt idx="37">
                  <c:v>1114</c:v>
                </c:pt>
                <c:pt idx="38">
                  <c:v>1063</c:v>
                </c:pt>
                <c:pt idx="39">
                  <c:v>1184</c:v>
                </c:pt>
                <c:pt idx="40">
                  <c:v>1135</c:v>
                </c:pt>
                <c:pt idx="41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6-413D-8979-82F8D4DCC2A4}"/>
            </c:ext>
          </c:extLst>
        </c:ser>
        <c:ser>
          <c:idx val="4"/>
          <c:order val="4"/>
          <c:tx>
            <c:strRef>
              <c:f>'Deal Activity'!$C$56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Activity'!$D$56:$AS$56</c:f>
              <c:numCache>
                <c:formatCode>General</c:formatCode>
                <c:ptCount val="42"/>
                <c:pt idx="0">
                  <c:v>585</c:v>
                </c:pt>
                <c:pt idx="1">
                  <c:v>632</c:v>
                </c:pt>
                <c:pt idx="2">
                  <c:v>527</c:v>
                </c:pt>
                <c:pt idx="3">
                  <c:v>562</c:v>
                </c:pt>
                <c:pt idx="4">
                  <c:v>709</c:v>
                </c:pt>
                <c:pt idx="5">
                  <c:v>640</c:v>
                </c:pt>
                <c:pt idx="6">
                  <c:v>566</c:v>
                </c:pt>
                <c:pt idx="7">
                  <c:v>561</c:v>
                </c:pt>
                <c:pt idx="8">
                  <c:v>728</c:v>
                </c:pt>
                <c:pt idx="9">
                  <c:v>638</c:v>
                </c:pt>
                <c:pt idx="10">
                  <c:v>569</c:v>
                </c:pt>
                <c:pt idx="11">
                  <c:v>519</c:v>
                </c:pt>
                <c:pt idx="12">
                  <c:v>730</c:v>
                </c:pt>
                <c:pt idx="13">
                  <c:v>674</c:v>
                </c:pt>
                <c:pt idx="14">
                  <c:v>656</c:v>
                </c:pt>
                <c:pt idx="15">
                  <c:v>605</c:v>
                </c:pt>
                <c:pt idx="16">
                  <c:v>833</c:v>
                </c:pt>
                <c:pt idx="17">
                  <c:v>760</c:v>
                </c:pt>
                <c:pt idx="18">
                  <c:v>704</c:v>
                </c:pt>
                <c:pt idx="19">
                  <c:v>727</c:v>
                </c:pt>
                <c:pt idx="20">
                  <c:v>1016</c:v>
                </c:pt>
                <c:pt idx="21">
                  <c:v>881</c:v>
                </c:pt>
                <c:pt idx="22">
                  <c:v>834</c:v>
                </c:pt>
                <c:pt idx="23">
                  <c:v>786</c:v>
                </c:pt>
                <c:pt idx="24">
                  <c:v>1082</c:v>
                </c:pt>
                <c:pt idx="25">
                  <c:v>895</c:v>
                </c:pt>
                <c:pt idx="26">
                  <c:v>832</c:v>
                </c:pt>
                <c:pt idx="27">
                  <c:v>879</c:v>
                </c:pt>
                <c:pt idx="28">
                  <c:v>1433</c:v>
                </c:pt>
                <c:pt idx="29">
                  <c:v>1193</c:v>
                </c:pt>
                <c:pt idx="30">
                  <c:v>1226</c:v>
                </c:pt>
                <c:pt idx="31">
                  <c:v>1236</c:v>
                </c:pt>
                <c:pt idx="32">
                  <c:v>1520</c:v>
                </c:pt>
                <c:pt idx="33">
                  <c:v>1206</c:v>
                </c:pt>
                <c:pt idx="34">
                  <c:v>1046</c:v>
                </c:pt>
                <c:pt idx="35">
                  <c:v>975</c:v>
                </c:pt>
                <c:pt idx="36">
                  <c:v>1229</c:v>
                </c:pt>
                <c:pt idx="37">
                  <c:v>1083</c:v>
                </c:pt>
                <c:pt idx="38">
                  <c:v>946</c:v>
                </c:pt>
                <c:pt idx="39">
                  <c:v>977</c:v>
                </c:pt>
                <c:pt idx="40">
                  <c:v>1028</c:v>
                </c:pt>
                <c:pt idx="41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6-413D-8979-82F8D4DCC2A4}"/>
            </c:ext>
          </c:extLst>
        </c:ser>
        <c:ser>
          <c:idx val="5"/>
          <c:order val="5"/>
          <c:tx>
            <c:strRef>
              <c:f>'Deal Activity'!$C$57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Activity'!$D$57:$AS$57</c:f>
              <c:numCache>
                <c:formatCode>General</c:formatCode>
                <c:ptCount val="42"/>
                <c:pt idx="0">
                  <c:v>142</c:v>
                </c:pt>
                <c:pt idx="1">
                  <c:v>149</c:v>
                </c:pt>
                <c:pt idx="2">
                  <c:v>140</c:v>
                </c:pt>
                <c:pt idx="3">
                  <c:v>117</c:v>
                </c:pt>
                <c:pt idx="4">
                  <c:v>148</c:v>
                </c:pt>
                <c:pt idx="5">
                  <c:v>116</c:v>
                </c:pt>
                <c:pt idx="6">
                  <c:v>131</c:v>
                </c:pt>
                <c:pt idx="7">
                  <c:v>121</c:v>
                </c:pt>
                <c:pt idx="8">
                  <c:v>142</c:v>
                </c:pt>
                <c:pt idx="9">
                  <c:v>108</c:v>
                </c:pt>
                <c:pt idx="10">
                  <c:v>117</c:v>
                </c:pt>
                <c:pt idx="11">
                  <c:v>133</c:v>
                </c:pt>
                <c:pt idx="12">
                  <c:v>140</c:v>
                </c:pt>
                <c:pt idx="13">
                  <c:v>152</c:v>
                </c:pt>
                <c:pt idx="14">
                  <c:v>115</c:v>
                </c:pt>
                <c:pt idx="15">
                  <c:v>127</c:v>
                </c:pt>
                <c:pt idx="16">
                  <c:v>150</c:v>
                </c:pt>
                <c:pt idx="17">
                  <c:v>155</c:v>
                </c:pt>
                <c:pt idx="18">
                  <c:v>166</c:v>
                </c:pt>
                <c:pt idx="19">
                  <c:v>163</c:v>
                </c:pt>
                <c:pt idx="20">
                  <c:v>177</c:v>
                </c:pt>
                <c:pt idx="21">
                  <c:v>179</c:v>
                </c:pt>
                <c:pt idx="22">
                  <c:v>174</c:v>
                </c:pt>
                <c:pt idx="23">
                  <c:v>148</c:v>
                </c:pt>
                <c:pt idx="24">
                  <c:v>203</c:v>
                </c:pt>
                <c:pt idx="25">
                  <c:v>169</c:v>
                </c:pt>
                <c:pt idx="26">
                  <c:v>184</c:v>
                </c:pt>
                <c:pt idx="27">
                  <c:v>194</c:v>
                </c:pt>
                <c:pt idx="28">
                  <c:v>229</c:v>
                </c:pt>
                <c:pt idx="29">
                  <c:v>250</c:v>
                </c:pt>
                <c:pt idx="30">
                  <c:v>227</c:v>
                </c:pt>
                <c:pt idx="31">
                  <c:v>227</c:v>
                </c:pt>
                <c:pt idx="32">
                  <c:v>240</c:v>
                </c:pt>
                <c:pt idx="33">
                  <c:v>192</c:v>
                </c:pt>
                <c:pt idx="34">
                  <c:v>174</c:v>
                </c:pt>
                <c:pt idx="35">
                  <c:v>204</c:v>
                </c:pt>
                <c:pt idx="36">
                  <c:v>210</c:v>
                </c:pt>
                <c:pt idx="37">
                  <c:v>195</c:v>
                </c:pt>
                <c:pt idx="38">
                  <c:v>159</c:v>
                </c:pt>
                <c:pt idx="39">
                  <c:v>176</c:v>
                </c:pt>
                <c:pt idx="40">
                  <c:v>217</c:v>
                </c:pt>
                <c:pt idx="4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6-413D-8979-82F8D4DC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456068080584729E-2"/>
          <c:y val="5.512489233419466E-2"/>
          <c:w val="0.65715517741322949"/>
          <c:h val="0.872093158897773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Sector'!$C$8:$M$8</c:f>
              <c:numCache>
                <c:formatCode>#,##0</c:formatCode>
                <c:ptCount val="11"/>
                <c:pt idx="0">
                  <c:v>4303</c:v>
                </c:pt>
                <c:pt idx="1">
                  <c:v>4343</c:v>
                </c:pt>
                <c:pt idx="2">
                  <c:v>3959</c:v>
                </c:pt>
                <c:pt idx="3">
                  <c:v>4273</c:v>
                </c:pt>
                <c:pt idx="4">
                  <c:v>4637</c:v>
                </c:pt>
                <c:pt idx="5">
                  <c:v>4963</c:v>
                </c:pt>
                <c:pt idx="6">
                  <c:v>5114</c:v>
                </c:pt>
                <c:pt idx="7">
                  <c:v>7578</c:v>
                </c:pt>
                <c:pt idx="8">
                  <c:v>7215</c:v>
                </c:pt>
                <c:pt idx="9">
                  <c:v>5640</c:v>
                </c:pt>
                <c:pt idx="10">
                  <c:v>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E15-90FC-C4D4DC71DDF5}"/>
            </c:ext>
          </c:extLst>
        </c:ser>
        <c:ser>
          <c:idx val="1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Sector'!$C$9:$M$9</c:f>
              <c:numCache>
                <c:formatCode>#,##0</c:formatCode>
                <c:ptCount val="11"/>
                <c:pt idx="0">
                  <c:v>697</c:v>
                </c:pt>
                <c:pt idx="1">
                  <c:v>764</c:v>
                </c:pt>
                <c:pt idx="2">
                  <c:v>747</c:v>
                </c:pt>
                <c:pt idx="3">
                  <c:v>895</c:v>
                </c:pt>
                <c:pt idx="4">
                  <c:v>939</c:v>
                </c:pt>
                <c:pt idx="5">
                  <c:v>1037</c:v>
                </c:pt>
                <c:pt idx="6">
                  <c:v>1148</c:v>
                </c:pt>
                <c:pt idx="7">
                  <c:v>1428</c:v>
                </c:pt>
                <c:pt idx="8">
                  <c:v>1109</c:v>
                </c:pt>
                <c:pt idx="9">
                  <c:v>995</c:v>
                </c:pt>
                <c:pt idx="10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E15-90FC-C4D4DC71DDF5}"/>
            </c:ext>
          </c:extLst>
        </c:ser>
        <c:ser>
          <c:idx val="2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Sector'!$C$10:$M$10</c:f>
              <c:numCache>
                <c:formatCode>#,##0</c:formatCode>
                <c:ptCount val="11"/>
                <c:pt idx="0">
                  <c:v>415</c:v>
                </c:pt>
                <c:pt idx="1">
                  <c:v>435</c:v>
                </c:pt>
                <c:pt idx="2">
                  <c:v>359</c:v>
                </c:pt>
                <c:pt idx="3">
                  <c:v>420</c:v>
                </c:pt>
                <c:pt idx="4">
                  <c:v>503</c:v>
                </c:pt>
                <c:pt idx="5">
                  <c:v>542</c:v>
                </c:pt>
                <c:pt idx="6">
                  <c:v>577</c:v>
                </c:pt>
                <c:pt idx="7">
                  <c:v>945</c:v>
                </c:pt>
                <c:pt idx="8">
                  <c:v>980</c:v>
                </c:pt>
                <c:pt idx="9">
                  <c:v>786</c:v>
                </c:pt>
                <c:pt idx="10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12-4E15-90FC-C4D4DC71DDF5}"/>
            </c:ext>
          </c:extLst>
        </c:ser>
        <c:ser>
          <c:idx val="3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Sector'!$C$11:$M$11</c:f>
              <c:numCache>
                <c:formatCode>#,##0</c:formatCode>
                <c:ptCount val="11"/>
                <c:pt idx="0">
                  <c:v>501</c:v>
                </c:pt>
                <c:pt idx="1">
                  <c:v>481</c:v>
                </c:pt>
                <c:pt idx="2">
                  <c:v>404</c:v>
                </c:pt>
                <c:pt idx="3">
                  <c:v>376</c:v>
                </c:pt>
                <c:pt idx="4">
                  <c:v>342</c:v>
                </c:pt>
                <c:pt idx="5">
                  <c:v>383</c:v>
                </c:pt>
                <c:pt idx="6">
                  <c:v>383</c:v>
                </c:pt>
                <c:pt idx="7">
                  <c:v>481</c:v>
                </c:pt>
                <c:pt idx="8">
                  <c:v>518</c:v>
                </c:pt>
                <c:pt idx="9">
                  <c:v>355</c:v>
                </c:pt>
                <c:pt idx="1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12-4E15-90FC-C4D4DC71DDF5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Sector'!$C$12:$M$12</c:f>
              <c:numCache>
                <c:formatCode>#,##0</c:formatCode>
                <c:ptCount val="11"/>
                <c:pt idx="0">
                  <c:v>394</c:v>
                </c:pt>
                <c:pt idx="1">
                  <c:v>430</c:v>
                </c:pt>
                <c:pt idx="2">
                  <c:v>436</c:v>
                </c:pt>
                <c:pt idx="3">
                  <c:v>512</c:v>
                </c:pt>
                <c:pt idx="4">
                  <c:v>559</c:v>
                </c:pt>
                <c:pt idx="5">
                  <c:v>528</c:v>
                </c:pt>
                <c:pt idx="6">
                  <c:v>556</c:v>
                </c:pt>
                <c:pt idx="7">
                  <c:v>641</c:v>
                </c:pt>
                <c:pt idx="8">
                  <c:v>588</c:v>
                </c:pt>
                <c:pt idx="9">
                  <c:v>516</c:v>
                </c:pt>
                <c:pt idx="10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12-4E15-90FC-C4D4DC71DDF5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Sector'!$C$13:$M$13</c:f>
              <c:numCache>
                <c:formatCode>#,##0</c:formatCode>
                <c:ptCount val="11"/>
                <c:pt idx="0">
                  <c:v>675</c:v>
                </c:pt>
                <c:pt idx="1">
                  <c:v>840</c:v>
                </c:pt>
                <c:pt idx="2">
                  <c:v>858</c:v>
                </c:pt>
                <c:pt idx="3">
                  <c:v>916</c:v>
                </c:pt>
                <c:pt idx="4">
                  <c:v>1012</c:v>
                </c:pt>
                <c:pt idx="5">
                  <c:v>1140</c:v>
                </c:pt>
                <c:pt idx="6">
                  <c:v>1182</c:v>
                </c:pt>
                <c:pt idx="7">
                  <c:v>1635</c:v>
                </c:pt>
                <c:pt idx="8">
                  <c:v>1471</c:v>
                </c:pt>
                <c:pt idx="9">
                  <c:v>1256</c:v>
                </c:pt>
                <c:pt idx="10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12-4E15-90FC-C4D4DC71DDF5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Sector'!$C$14:$M$14</c:f>
              <c:numCache>
                <c:formatCode>#,##0</c:formatCode>
                <c:ptCount val="11"/>
                <c:pt idx="0">
                  <c:v>630</c:v>
                </c:pt>
                <c:pt idx="1">
                  <c:v>661</c:v>
                </c:pt>
                <c:pt idx="2">
                  <c:v>643</c:v>
                </c:pt>
                <c:pt idx="3">
                  <c:v>685</c:v>
                </c:pt>
                <c:pt idx="4">
                  <c:v>738</c:v>
                </c:pt>
                <c:pt idx="5">
                  <c:v>756</c:v>
                </c:pt>
                <c:pt idx="6">
                  <c:v>785</c:v>
                </c:pt>
                <c:pt idx="7">
                  <c:v>889</c:v>
                </c:pt>
                <c:pt idx="8">
                  <c:v>758</c:v>
                </c:pt>
                <c:pt idx="9">
                  <c:v>732</c:v>
                </c:pt>
                <c:pt idx="10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12-4E15-90FC-C4D4DC71DDF5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Sector'!$C$15:$M$15</c:f>
              <c:numCache>
                <c:formatCode>#,##0</c:formatCode>
                <c:ptCount val="11"/>
                <c:pt idx="0">
                  <c:v>188</c:v>
                </c:pt>
                <c:pt idx="1">
                  <c:v>178</c:v>
                </c:pt>
                <c:pt idx="2">
                  <c:v>157</c:v>
                </c:pt>
                <c:pt idx="3">
                  <c:v>116</c:v>
                </c:pt>
                <c:pt idx="4">
                  <c:v>129</c:v>
                </c:pt>
                <c:pt idx="5">
                  <c:v>139</c:v>
                </c:pt>
                <c:pt idx="6">
                  <c:v>145</c:v>
                </c:pt>
                <c:pt idx="7">
                  <c:v>218</c:v>
                </c:pt>
                <c:pt idx="8">
                  <c:v>214</c:v>
                </c:pt>
                <c:pt idx="9">
                  <c:v>230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12-4E15-90FC-C4D4DC71DDF5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Sector'!$C$16:$M$16</c:f>
              <c:numCache>
                <c:formatCode>#,##0</c:formatCode>
                <c:ptCount val="11"/>
                <c:pt idx="0">
                  <c:v>1551</c:v>
                </c:pt>
                <c:pt idx="1">
                  <c:v>1834</c:v>
                </c:pt>
                <c:pt idx="2">
                  <c:v>1680</c:v>
                </c:pt>
                <c:pt idx="3">
                  <c:v>1856</c:v>
                </c:pt>
                <c:pt idx="4">
                  <c:v>1902</c:v>
                </c:pt>
                <c:pt idx="5">
                  <c:v>2227</c:v>
                </c:pt>
                <c:pt idx="6">
                  <c:v>2019</c:v>
                </c:pt>
                <c:pt idx="7">
                  <c:v>2768</c:v>
                </c:pt>
                <c:pt idx="8">
                  <c:v>2437</c:v>
                </c:pt>
                <c:pt idx="9">
                  <c:v>1758</c:v>
                </c:pt>
                <c:pt idx="10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12-4E15-90FC-C4D4DC71DDF5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Sector'!$C$17:$M$17</c:f>
              <c:numCache>
                <c:formatCode>#,##0</c:formatCode>
                <c:ptCount val="11"/>
                <c:pt idx="0">
                  <c:v>1689</c:v>
                </c:pt>
                <c:pt idx="1">
                  <c:v>1776</c:v>
                </c:pt>
                <c:pt idx="2">
                  <c:v>1654</c:v>
                </c:pt>
                <c:pt idx="3">
                  <c:v>1695</c:v>
                </c:pt>
                <c:pt idx="4">
                  <c:v>1692</c:v>
                </c:pt>
                <c:pt idx="5">
                  <c:v>1790</c:v>
                </c:pt>
                <c:pt idx="6">
                  <c:v>1755</c:v>
                </c:pt>
                <c:pt idx="7">
                  <c:v>2397</c:v>
                </c:pt>
                <c:pt idx="8">
                  <c:v>2301</c:v>
                </c:pt>
                <c:pt idx="9">
                  <c:v>2177</c:v>
                </c:pt>
                <c:pt idx="10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12-4E15-90FC-C4D4DC71DDF5}"/>
            </c:ext>
          </c:extLst>
        </c:ser>
        <c:ser>
          <c:idx val="10"/>
          <c:order val="10"/>
          <c:tx>
            <c:strRef>
              <c:f>'Deals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Sector'!$C$18:$M$18</c:f>
              <c:numCache>
                <c:formatCode>#,##0</c:formatCode>
                <c:ptCount val="11"/>
                <c:pt idx="0">
                  <c:v>123</c:v>
                </c:pt>
                <c:pt idx="1">
                  <c:v>137</c:v>
                </c:pt>
                <c:pt idx="2">
                  <c:v>141</c:v>
                </c:pt>
                <c:pt idx="3">
                  <c:v>182</c:v>
                </c:pt>
                <c:pt idx="4">
                  <c:v>190</c:v>
                </c:pt>
                <c:pt idx="5">
                  <c:v>196</c:v>
                </c:pt>
                <c:pt idx="6">
                  <c:v>161</c:v>
                </c:pt>
                <c:pt idx="7">
                  <c:v>224</c:v>
                </c:pt>
                <c:pt idx="8">
                  <c:v>206</c:v>
                </c:pt>
                <c:pt idx="9">
                  <c:v>164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12-4E15-90FC-C4D4DC71D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616572191375343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38041119860017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Size'!$B$104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E-420A-ADCE-561003744878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8E-420A-ADCE-56100374487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8E-420A-ADCE-5610037448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18E-420A-ADCE-5610037448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E-420A-ADCE-5610037448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E-420A-ADCE-561003744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E-420A-ADCE-5610037448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8E-420A-ADCE-5610037448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8E-420A-ADCE-5610037448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8E-420A-ADCE-561003744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8E-420A-ADCE-561003744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8E-420A-ADCE-5610037448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8E-420A-ADCE-56100374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Size'!$C$104:$M$104</c:f>
              <c:numCache>
                <c:formatCode>"$"#,##0.0</c:formatCode>
                <c:ptCount val="11"/>
                <c:pt idx="0">
                  <c:v>35</c:v>
                </c:pt>
                <c:pt idx="1">
                  <c:v>40</c:v>
                </c:pt>
                <c:pt idx="2">
                  <c:v>30</c:v>
                </c:pt>
                <c:pt idx="3">
                  <c:v>36.249999750000001</c:v>
                </c:pt>
                <c:pt idx="4">
                  <c:v>49.999924</c:v>
                </c:pt>
                <c:pt idx="5">
                  <c:v>50</c:v>
                </c:pt>
                <c:pt idx="6">
                  <c:v>69.999981750000003</c:v>
                </c:pt>
                <c:pt idx="7">
                  <c:v>118</c:v>
                </c:pt>
                <c:pt idx="8">
                  <c:v>78.039231999999998</c:v>
                </c:pt>
                <c:pt idx="9">
                  <c:v>41.840052</c:v>
                </c:pt>
                <c:pt idx="10">
                  <c:v>45.999841000000004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8E-420A-ADCE-561003744878}"/>
            </c:ext>
          </c:extLst>
        </c:ser>
        <c:ser>
          <c:idx val="1"/>
          <c:order val="1"/>
          <c:tx>
            <c:strRef>
              <c:f>'Median Deal Size'!$B$105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18E-420A-ADCE-5610037448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18E-420A-ADCE-56100374487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8E-420A-ADCE-5610037448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8E-420A-ADCE-5610037448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8E-420A-ADCE-561003744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8E-420A-ADCE-5610037448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8E-420A-ADCE-5610037448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8E-420A-ADCE-5610037448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8E-420A-ADCE-561003744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8E-420A-ADCE-561003744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8E-420A-ADCE-5610037448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8E-420A-ADCE-56100374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Size'!$C$105:$M$105</c:f>
              <c:numCache>
                <c:formatCode>"$"#,##0.0</c:formatCode>
                <c:ptCount val="11"/>
                <c:pt idx="0">
                  <c:v>13.464001</c:v>
                </c:pt>
                <c:pt idx="1">
                  <c:v>15</c:v>
                </c:pt>
                <c:pt idx="2">
                  <c:v>10</c:v>
                </c:pt>
                <c:pt idx="3">
                  <c:v>12.941186</c:v>
                </c:pt>
                <c:pt idx="4">
                  <c:v>17</c:v>
                </c:pt>
                <c:pt idx="5">
                  <c:v>14.999997499999999</c:v>
                </c:pt>
                <c:pt idx="6">
                  <c:v>18</c:v>
                </c:pt>
                <c:pt idx="7">
                  <c:v>33</c:v>
                </c:pt>
                <c:pt idx="8">
                  <c:v>20</c:v>
                </c:pt>
                <c:pt idx="9">
                  <c:v>13.877962499999999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E-420A-ADCE-561003744878}"/>
            </c:ext>
          </c:extLst>
        </c:ser>
        <c:ser>
          <c:idx val="2"/>
          <c:order val="2"/>
          <c:tx>
            <c:strRef>
              <c:f>'Median Deal Size'!$B$106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18E-420A-ADCE-56100374487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18E-420A-ADCE-5610037448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8E-420A-ADCE-5610037448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8E-420A-ADCE-561003744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8E-420A-ADCE-5610037448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8E-420A-ADCE-5610037448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8E-420A-ADCE-5610037448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8E-420A-ADCE-561003744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8E-420A-ADCE-561003744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8E-420A-ADCE-5610037448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8E-420A-ADCE-56100374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Size'!$C$106:$M$106</c:f>
              <c:numCache>
                <c:formatCode>"$"#,##0.0</c:formatCode>
                <c:ptCount val="11"/>
                <c:pt idx="0">
                  <c:v>33.663463596545796</c:v>
                </c:pt>
                <c:pt idx="1">
                  <c:v>49.326249572205697</c:v>
                </c:pt>
                <c:pt idx="2">
                  <c:v>45.993099864995791</c:v>
                </c:pt>
                <c:pt idx="3">
                  <c:v>41.416718078201221</c:v>
                </c:pt>
                <c:pt idx="4">
                  <c:v>49.03875742162262</c:v>
                </c:pt>
                <c:pt idx="5">
                  <c:v>61.847565433740208</c:v>
                </c:pt>
                <c:pt idx="6">
                  <c:v>66.945709754315033</c:v>
                </c:pt>
                <c:pt idx="7">
                  <c:v>103.17591959230957</c:v>
                </c:pt>
                <c:pt idx="8">
                  <c:v>77.607545497906415</c:v>
                </c:pt>
                <c:pt idx="9">
                  <c:v>56.683902652025211</c:v>
                </c:pt>
                <c:pt idx="10">
                  <c:v>52.760560157999997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18E-420A-ADCE-561003744878}"/>
            </c:ext>
          </c:extLst>
        </c:ser>
        <c:ser>
          <c:idx val="3"/>
          <c:order val="3"/>
          <c:tx>
            <c:strRef>
              <c:f>'Median Deal Size'!$B$107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18E-420A-ADCE-5610037448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18E-420A-ADCE-5610037448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18E-420A-ADCE-5610037448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8E-420A-ADCE-561003744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18E-420A-ADCE-5610037448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8E-420A-ADCE-5610037448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18E-420A-ADCE-5610037448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8E-420A-ADCE-561003744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18E-420A-ADCE-561003744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8E-420A-ADCE-5610037448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18E-420A-ADCE-56100374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Size'!$C$107:$M$107</c:f>
              <c:numCache>
                <c:formatCode>"$"#,##0.0</c:formatCode>
                <c:ptCount val="11"/>
                <c:pt idx="0">
                  <c:v>4.2338399999999998</c:v>
                </c:pt>
                <c:pt idx="1">
                  <c:v>4.2799355000000006</c:v>
                </c:pt>
                <c:pt idx="2">
                  <c:v>3.0000005000000001</c:v>
                </c:pt>
                <c:pt idx="3">
                  <c:v>3.7373905000000001</c:v>
                </c:pt>
                <c:pt idx="4">
                  <c:v>4.9999994999999995</c:v>
                </c:pt>
                <c:pt idx="5">
                  <c:v>3.5851107510000002</c:v>
                </c:pt>
                <c:pt idx="6">
                  <c:v>4.4217352499999993</c:v>
                </c:pt>
                <c:pt idx="7">
                  <c:v>7.6949100000000001</c:v>
                </c:pt>
                <c:pt idx="8">
                  <c:v>4.4209215000000004</c:v>
                </c:pt>
                <c:pt idx="9">
                  <c:v>3.3608834999999999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18E-420A-ADCE-5610037448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12632847123541E-3"/>
          <c:y val="0.94513823272090969"/>
          <c:w val="0.99895873671528768"/>
          <c:h val="5.48617672790901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3-45DF-B30D-9FEFC017399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3-45DF-B30D-9FEFC017399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3-45DF-B30D-9FEFC01739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E3F3-45DF-B30D-9FEFC01739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F3-45DF-B30D-9FEFC01739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3-45DF-B30D-9FEFC01739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F3-45DF-B30D-9FEFC01739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F3-45DF-B30D-9FEFC01739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F3-45DF-B30D-9FEFC0173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F3-45DF-B30D-9FEFC01739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F3-45DF-B30D-9FEFC01739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F3-45DF-B30D-9FEFC01739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3-45DF-B30D-9FEFC0173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Value'!$C$8:$M$8</c:f>
              <c:numCache>
                <c:formatCode>"$"#,##0.0</c:formatCode>
                <c:ptCount val="11"/>
                <c:pt idx="0">
                  <c:v>1.35</c:v>
                </c:pt>
                <c:pt idx="1">
                  <c:v>2.476</c:v>
                </c:pt>
                <c:pt idx="2">
                  <c:v>2.3111499999999996</c:v>
                </c:pt>
                <c:pt idx="3">
                  <c:v>2.37</c:v>
                </c:pt>
                <c:pt idx="4">
                  <c:v>2.4812494999999997</c:v>
                </c:pt>
                <c:pt idx="5">
                  <c:v>4</c:v>
                </c:pt>
                <c:pt idx="6">
                  <c:v>3.9999989999999999</c:v>
                </c:pt>
                <c:pt idx="7">
                  <c:v>4.5</c:v>
                </c:pt>
                <c:pt idx="8">
                  <c:v>5.6</c:v>
                </c:pt>
                <c:pt idx="9">
                  <c:v>5.8525004999999997</c:v>
                </c:pt>
                <c:pt idx="10">
                  <c:v>6.0000005000000005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F3-45DF-B30D-9FEFC0173992}"/>
            </c:ext>
          </c:extLst>
        </c:ser>
        <c:ser>
          <c:idx val="1"/>
          <c:order val="1"/>
          <c:tx>
            <c:strRef>
              <c:f>'Median Pre Value'!$B$9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E3F3-45DF-B30D-9FEFC01739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E3F3-45DF-B30D-9FEFC017399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F3-45DF-B30D-9FEFC01739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F3-45DF-B30D-9FEFC01739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F3-45DF-B30D-9FEFC01739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F3-45DF-B30D-9FEFC01739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F3-45DF-B30D-9FEFC01739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F3-45DF-B30D-9FEFC0173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F3-45DF-B30D-9FEFC01739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F3-45DF-B30D-9FEFC01739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F3-45DF-B30D-9FEFC01739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F3-45DF-B30D-9FEFC0173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Value'!$C$9:$M$9</c:f>
              <c:numCache>
                <c:formatCode>"$"#,##0.0</c:formatCode>
                <c:ptCount val="11"/>
                <c:pt idx="0">
                  <c:v>4.6000019999999999</c:v>
                </c:pt>
                <c:pt idx="1">
                  <c:v>5</c:v>
                </c:pt>
                <c:pt idx="2">
                  <c:v>5</c:v>
                </c:pt>
                <c:pt idx="3">
                  <c:v>5.6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10.999999000000001</c:v>
                </c:pt>
                <c:pt idx="9">
                  <c:v>11.4949815</c:v>
                </c:pt>
                <c:pt idx="10">
                  <c:v>12.399686000000001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F3-45DF-B30D-9FEFC0173992}"/>
            </c:ext>
          </c:extLst>
        </c:ser>
        <c:ser>
          <c:idx val="2"/>
          <c:order val="2"/>
          <c:tx>
            <c:strRef>
              <c:f>'Median Pre Value'!$B$10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3F3-45DF-B30D-9FEFC017399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F3-45DF-B30D-9FEFC01739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F3-45DF-B30D-9FEFC01739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F3-45DF-B30D-9FEFC01739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F3-45DF-B30D-9FEFC01739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F3-45DF-B30D-9FEFC01739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F3-45DF-B30D-9FEFC0173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F3-45DF-B30D-9FEFC01739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F3-45DF-B30D-9FEFC01739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F3-45DF-B30D-9FEFC01739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F3-45DF-B30D-9FEFC0173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Value'!$C$10:$M$10</c:f>
              <c:numCache>
                <c:formatCode>"$"#,##0.0</c:formatCode>
                <c:ptCount val="11"/>
                <c:pt idx="0">
                  <c:v>12</c:v>
                </c:pt>
                <c:pt idx="1">
                  <c:v>13.75</c:v>
                </c:pt>
                <c:pt idx="2">
                  <c:v>15</c:v>
                </c:pt>
                <c:pt idx="3">
                  <c:v>15.9059615</c:v>
                </c:pt>
                <c:pt idx="4">
                  <c:v>20</c:v>
                </c:pt>
                <c:pt idx="5">
                  <c:v>23.000000499999999</c:v>
                </c:pt>
                <c:pt idx="6">
                  <c:v>25</c:v>
                </c:pt>
                <c:pt idx="7">
                  <c:v>39.999999000000003</c:v>
                </c:pt>
                <c:pt idx="8">
                  <c:v>44.500003999999997</c:v>
                </c:pt>
                <c:pt idx="9">
                  <c:v>35</c:v>
                </c:pt>
                <c:pt idx="10">
                  <c:v>45.000020999999997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3F3-45DF-B30D-9FEFC0173992}"/>
            </c:ext>
          </c:extLst>
        </c:ser>
        <c:ser>
          <c:idx val="3"/>
          <c:order val="3"/>
          <c:tx>
            <c:strRef>
              <c:f>'Median Pre Value'!$B$11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F3-45DF-B30D-9FEFC01739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E3F3-45DF-B30D-9FEFC01739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3F3-45DF-B30D-9FEFC01739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F3-45DF-B30D-9FEFC01739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F3-45DF-B30D-9FEFC01739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3F3-45DF-B30D-9FEFC01739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3F3-45DF-B30D-9FEFC0173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3F3-45DF-B30D-9FEFC01739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3F3-45DF-B30D-9FEFC01739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3F3-45DF-B30D-9FEFC01739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3F3-45DF-B30D-9FEFC0173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Value'!$C$11:$M$11</c:f>
              <c:numCache>
                <c:formatCode>"$"#,##0.0</c:formatCode>
                <c:ptCount val="11"/>
                <c:pt idx="0">
                  <c:v>30.050000500000003</c:v>
                </c:pt>
                <c:pt idx="1">
                  <c:v>33</c:v>
                </c:pt>
                <c:pt idx="2">
                  <c:v>29.999993</c:v>
                </c:pt>
                <c:pt idx="3">
                  <c:v>29.999998000000001</c:v>
                </c:pt>
                <c:pt idx="4">
                  <c:v>34.000000999999997</c:v>
                </c:pt>
                <c:pt idx="5">
                  <c:v>38.400006500000003</c:v>
                </c:pt>
                <c:pt idx="6">
                  <c:v>40</c:v>
                </c:pt>
                <c:pt idx="7">
                  <c:v>66.999999000000003</c:v>
                </c:pt>
                <c:pt idx="8">
                  <c:v>60</c:v>
                </c:pt>
                <c:pt idx="9">
                  <c:v>48</c:v>
                </c:pt>
                <c:pt idx="10">
                  <c:v>68.625007500000009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3F3-45DF-B30D-9FEFC0173992}"/>
            </c:ext>
          </c:extLst>
        </c:ser>
        <c:ser>
          <c:idx val="4"/>
          <c:order val="4"/>
          <c:tx>
            <c:strRef>
              <c:f>'Median Pre Value'!$B$12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E3F3-45DF-B30D-9FEFC01739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3F3-45DF-B30D-9FEFC01739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3F3-45DF-B30D-9FEFC01739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3F3-45DF-B30D-9FEFC01739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3F3-45DF-B30D-9FEFC01739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3F3-45DF-B30D-9FEFC0173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3F3-45DF-B30D-9FEFC01739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3F3-45DF-B30D-9FEFC01739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3F3-45DF-B30D-9FEFC01739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3F3-45DF-B30D-9FEFC017399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Value'!$C$12:$M$12</c:f>
              <c:numCache>
                <c:formatCode>"$"#,##0.0</c:formatCode>
                <c:ptCount val="11"/>
                <c:pt idx="0">
                  <c:v>111.88890000000001</c:v>
                </c:pt>
                <c:pt idx="1">
                  <c:v>120</c:v>
                </c:pt>
                <c:pt idx="2">
                  <c:v>94.999999000000003</c:v>
                </c:pt>
                <c:pt idx="3">
                  <c:v>114.9999985</c:v>
                </c:pt>
                <c:pt idx="4">
                  <c:v>131.000024</c:v>
                </c:pt>
                <c:pt idx="5">
                  <c:v>179.999999</c:v>
                </c:pt>
                <c:pt idx="6">
                  <c:v>168.372525</c:v>
                </c:pt>
                <c:pt idx="7">
                  <c:v>399.999999</c:v>
                </c:pt>
                <c:pt idx="8">
                  <c:v>269.60000100000002</c:v>
                </c:pt>
                <c:pt idx="9">
                  <c:v>139.999999</c:v>
                </c:pt>
                <c:pt idx="10">
                  <c:v>238.00000399999999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E3F3-45DF-B30D-9FEFC017399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5-4E2E-A68C-5ED196910B3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05-4E2E-A68C-5ED196910B3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05-4E2E-A68C-5ED196910B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105-4E2E-A68C-5ED196910B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5-4E2E-A68C-5ED196910B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5-4E2E-A68C-5ED196910B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5-4E2E-A68C-5ED196910B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5-4E2E-A68C-5ED196910B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5-4E2E-A68C-5ED196910B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5-4E2E-A68C-5ED196910B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5-4E2E-A68C-5ED196910B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5-4E2E-A68C-5ED196910B3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5-4E2E-A68C-5ED19691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Value'!$P$8:$Z$8</c:f>
              <c:numCache>
                <c:formatCode>"$"#,##0.00</c:formatCode>
                <c:ptCount val="11"/>
                <c:pt idx="0">
                  <c:v>2.0991359739870132</c:v>
                </c:pt>
                <c:pt idx="1">
                  <c:v>3.845011930862499</c:v>
                </c:pt>
                <c:pt idx="2">
                  <c:v>5.8604097778333344</c:v>
                </c:pt>
                <c:pt idx="3">
                  <c:v>3.5784199034743596</c:v>
                </c:pt>
                <c:pt idx="4">
                  <c:v>4.1191049643679216</c:v>
                </c:pt>
                <c:pt idx="5">
                  <c:v>4.8403179808811201</c:v>
                </c:pt>
                <c:pt idx="6">
                  <c:v>5.3300227320742852</c:v>
                </c:pt>
                <c:pt idx="7">
                  <c:v>7.5418600356508003</c:v>
                </c:pt>
                <c:pt idx="8">
                  <c:v>6.7298453487805947</c:v>
                </c:pt>
                <c:pt idx="9">
                  <c:v>8.0554878148846143</c:v>
                </c:pt>
                <c:pt idx="10">
                  <c:v>8.6101551485714278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05-4E2E-A68C-5ED196910B33}"/>
            </c:ext>
          </c:extLst>
        </c:ser>
        <c:ser>
          <c:idx val="1"/>
          <c:order val="1"/>
          <c:tx>
            <c:strRef>
              <c:f>'Median Pre Value'!$O$9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105-4E2E-A68C-5ED196910B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105-4E2E-A68C-5ED196910B3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05-4E2E-A68C-5ED196910B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5-4E2E-A68C-5ED196910B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05-4E2E-A68C-5ED196910B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05-4E2E-A68C-5ED196910B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05-4E2E-A68C-5ED196910B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05-4E2E-A68C-5ED196910B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05-4E2E-A68C-5ED196910B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05-4E2E-A68C-5ED196910B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05-4E2E-A68C-5ED196910B3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5-4E2E-A68C-5ED19691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Value'!$P$9:$Z$9</c:f>
              <c:numCache>
                <c:formatCode>"$"#,##0.00</c:formatCode>
                <c:ptCount val="11"/>
                <c:pt idx="0">
                  <c:v>5.8919630926462823</c:v>
                </c:pt>
                <c:pt idx="1">
                  <c:v>6.7221308406557041</c:v>
                </c:pt>
                <c:pt idx="2">
                  <c:v>7.1324832693851139</c:v>
                </c:pt>
                <c:pt idx="3">
                  <c:v>7.4702878758389621</c:v>
                </c:pt>
                <c:pt idx="4">
                  <c:v>8.5740352339555255</c:v>
                </c:pt>
                <c:pt idx="5">
                  <c:v>9.0451374742157622</c:v>
                </c:pt>
                <c:pt idx="6">
                  <c:v>10.141916613914042</c:v>
                </c:pt>
                <c:pt idx="7">
                  <c:v>13.253951567177008</c:v>
                </c:pt>
                <c:pt idx="8">
                  <c:v>19.772965361768193</c:v>
                </c:pt>
                <c:pt idx="9">
                  <c:v>17.129029001618672</c:v>
                </c:pt>
                <c:pt idx="10">
                  <c:v>19.389816748143105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05-4E2E-A68C-5ED196910B33}"/>
            </c:ext>
          </c:extLst>
        </c:ser>
        <c:ser>
          <c:idx val="2"/>
          <c:order val="2"/>
          <c:tx>
            <c:strRef>
              <c:f>'Median Pre Value'!$O$10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105-4E2E-A68C-5ED196910B3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105-4E2E-A68C-5ED196910B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05-4E2E-A68C-5ED196910B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05-4E2E-A68C-5ED196910B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05-4E2E-A68C-5ED196910B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05-4E2E-A68C-5ED196910B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05-4E2E-A68C-5ED196910B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05-4E2E-A68C-5ED196910B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05-4E2E-A68C-5ED196910B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05-4E2E-A68C-5ED196910B3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05-4E2E-A68C-5ED19691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Value'!$P$10:$Z$10</c:f>
              <c:numCache>
                <c:formatCode>"$"#,##0.00</c:formatCode>
                <c:ptCount val="11"/>
                <c:pt idx="0">
                  <c:v>27.534622718077703</c:v>
                </c:pt>
                <c:pt idx="1">
                  <c:v>34.10326790944044</c:v>
                </c:pt>
                <c:pt idx="2">
                  <c:v>29.756984106326755</c:v>
                </c:pt>
                <c:pt idx="3">
                  <c:v>34.261609454989326</c:v>
                </c:pt>
                <c:pt idx="4">
                  <c:v>44.048367735936615</c:v>
                </c:pt>
                <c:pt idx="5">
                  <c:v>55.638600754644827</c:v>
                </c:pt>
                <c:pt idx="6">
                  <c:v>58.262547498290289</c:v>
                </c:pt>
                <c:pt idx="7">
                  <c:v>102.63490718888197</c:v>
                </c:pt>
                <c:pt idx="8">
                  <c:v>117.88723343382233</c:v>
                </c:pt>
                <c:pt idx="9">
                  <c:v>85.360007023668089</c:v>
                </c:pt>
                <c:pt idx="10">
                  <c:v>168.99371183870969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105-4E2E-A68C-5ED196910B33}"/>
            </c:ext>
          </c:extLst>
        </c:ser>
        <c:ser>
          <c:idx val="3"/>
          <c:order val="3"/>
          <c:tx>
            <c:strRef>
              <c:f>'Median Pre Value'!$O$11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105-4E2E-A68C-5ED196910B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105-4E2E-A68C-5ED196910B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105-4E2E-A68C-5ED196910B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05-4E2E-A68C-5ED196910B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105-4E2E-A68C-5ED196910B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05-4E2E-A68C-5ED196910B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105-4E2E-A68C-5ED196910B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05-4E2E-A68C-5ED196910B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105-4E2E-A68C-5ED196910B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05-4E2E-A68C-5ED196910B3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105-4E2E-A68C-5ED19691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Value'!$P$11:$Z$11</c:f>
              <c:numCache>
                <c:formatCode>"$"#,##0.00</c:formatCode>
                <c:ptCount val="11"/>
                <c:pt idx="0">
                  <c:v>143.46040156754049</c:v>
                </c:pt>
                <c:pt idx="1">
                  <c:v>110.34414675129273</c:v>
                </c:pt>
                <c:pt idx="2">
                  <c:v>105.48110184905521</c:v>
                </c:pt>
                <c:pt idx="3">
                  <c:v>99.76334112227255</c:v>
                </c:pt>
                <c:pt idx="4">
                  <c:v>153.10693792692058</c:v>
                </c:pt>
                <c:pt idx="5">
                  <c:v>133.72387569772823</c:v>
                </c:pt>
                <c:pt idx="6">
                  <c:v>169.2086757733091</c:v>
                </c:pt>
                <c:pt idx="7">
                  <c:v>347.3851141525754</c:v>
                </c:pt>
                <c:pt idx="8">
                  <c:v>253.5374602430575</c:v>
                </c:pt>
                <c:pt idx="9">
                  <c:v>198.25273918109201</c:v>
                </c:pt>
                <c:pt idx="10">
                  <c:v>244.76075096500008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105-4E2E-A68C-5ED196910B33}"/>
            </c:ext>
          </c:extLst>
        </c:ser>
        <c:ser>
          <c:idx val="4"/>
          <c:order val="4"/>
          <c:tx>
            <c:strRef>
              <c:f>'Median Pre Value'!$O$12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F105-4E2E-A68C-5ED196910B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105-4E2E-A68C-5ED196910B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05-4E2E-A68C-5ED196910B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105-4E2E-A68C-5ED196910B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05-4E2E-A68C-5ED196910B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105-4E2E-A68C-5ED196910B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05-4E2E-A68C-5ED196910B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105-4E2E-A68C-5ED196910B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05-4E2E-A68C-5ED196910B3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105-4E2E-A68C-5ED196910B3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Value'!$P$12:$Z$12</c:f>
              <c:numCache>
                <c:formatCode>"$"#,##0.00</c:formatCode>
                <c:ptCount val="11"/>
                <c:pt idx="0">
                  <c:v>499.21493014560934</c:v>
                </c:pt>
                <c:pt idx="1">
                  <c:v>792.6146975079082</c:v>
                </c:pt>
                <c:pt idx="2">
                  <c:v>887.08205727886525</c:v>
                </c:pt>
                <c:pt idx="3">
                  <c:v>596.78802103590647</c:v>
                </c:pt>
                <c:pt idx="4">
                  <c:v>861.47206395606224</c:v>
                </c:pt>
                <c:pt idx="5">
                  <c:v>1234.4708931940102</c:v>
                </c:pt>
                <c:pt idx="6">
                  <c:v>1130.2339487992574</c:v>
                </c:pt>
                <c:pt idx="7">
                  <c:v>1878.4776738426049</c:v>
                </c:pt>
                <c:pt idx="8">
                  <c:v>1484.8784458242944</c:v>
                </c:pt>
                <c:pt idx="9">
                  <c:v>1536.8045805303861</c:v>
                </c:pt>
                <c:pt idx="10">
                  <c:v>970.7340696146789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F105-4E2E-A68C-5ED196910B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F-468D-B65D-18BBB478DEE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7F-468D-B65D-18BBB478DEE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7F-468D-B65D-18BBB478DE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077F-468D-B65D-18BBB478DE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7F-468D-B65D-18BBB478DE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7F-468D-B65D-18BBB478DE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F-468D-B65D-18BBB478DE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F-468D-B65D-18BBB478DE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F-468D-B65D-18BBB478DE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F-468D-B65D-18BBB478DE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7F-468D-B65D-18BBB478DE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7F-468D-B65D-18BBB478DE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F-468D-B65D-18BBB478D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Value'!$C$39:$M$39</c:f>
              <c:numCache>
                <c:formatCode>"$"#,##0.0</c:formatCode>
                <c:ptCount val="11"/>
                <c:pt idx="0">
                  <c:v>3.3</c:v>
                </c:pt>
                <c:pt idx="1">
                  <c:v>6</c:v>
                </c:pt>
                <c:pt idx="2">
                  <c:v>3.9997600000000002</c:v>
                </c:pt>
                <c:pt idx="3">
                  <c:v>4.3625000000000007</c:v>
                </c:pt>
                <c:pt idx="4">
                  <c:v>5</c:v>
                </c:pt>
                <c:pt idx="5">
                  <c:v>6</c:v>
                </c:pt>
                <c:pt idx="6">
                  <c:v>6.8499990000000004</c:v>
                </c:pt>
                <c:pt idx="7">
                  <c:v>7.5500002500000001</c:v>
                </c:pt>
                <c:pt idx="8">
                  <c:v>8.9</c:v>
                </c:pt>
                <c:pt idx="9">
                  <c:v>9.9499999999999993</c:v>
                </c:pt>
                <c:pt idx="10">
                  <c:v>9.2499997500000006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7F-468D-B65D-18BBB478DEEC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077F-468D-B65D-18BBB478D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077F-468D-B65D-18BBB478DEE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7F-468D-B65D-18BBB478DE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7F-468D-B65D-18BBB478DE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7F-468D-B65D-18BBB478DE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7F-468D-B65D-18BBB478DE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7F-468D-B65D-18BBB478DE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7F-468D-B65D-18BBB478DE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7F-468D-B65D-18BBB478DE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7F-468D-B65D-18BBB478DE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7F-468D-B65D-18BBB478DE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7F-468D-B65D-18BBB478D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Value'!$C$40:$M$40</c:f>
              <c:numCache>
                <c:formatCode>"$"#,##0.0</c:formatCode>
                <c:ptCount val="11"/>
                <c:pt idx="0">
                  <c:v>1.35</c:v>
                </c:pt>
                <c:pt idx="1">
                  <c:v>2.476</c:v>
                </c:pt>
                <c:pt idx="2">
                  <c:v>2.3111499999999996</c:v>
                </c:pt>
                <c:pt idx="3">
                  <c:v>2.37</c:v>
                </c:pt>
                <c:pt idx="4">
                  <c:v>2.4812494999999997</c:v>
                </c:pt>
                <c:pt idx="5">
                  <c:v>4</c:v>
                </c:pt>
                <c:pt idx="6">
                  <c:v>3.9999989999999999</c:v>
                </c:pt>
                <c:pt idx="7">
                  <c:v>4.5</c:v>
                </c:pt>
                <c:pt idx="8">
                  <c:v>5.6</c:v>
                </c:pt>
                <c:pt idx="9">
                  <c:v>5.8525004999999997</c:v>
                </c:pt>
                <c:pt idx="10">
                  <c:v>6.0000005000000005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7F-468D-B65D-18BBB478DEEC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77F-468D-B65D-18BBB478DEE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77F-468D-B65D-18BBB478DE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7F-468D-B65D-18BBB478DE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7F-468D-B65D-18BBB478DE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7F-468D-B65D-18BBB478DE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7F-468D-B65D-18BBB478DE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7F-468D-B65D-18BBB478DE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7F-468D-B65D-18BBB478DE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7F-468D-B65D-18BBB478DE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7F-468D-B65D-18BBB478DE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7F-468D-B65D-18BBB478D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Value'!$C$41:$M$41</c:f>
              <c:numCache>
                <c:formatCode>"$"#,##0.0</c:formatCode>
                <c:ptCount val="11"/>
                <c:pt idx="0">
                  <c:v>2.0991359739870132</c:v>
                </c:pt>
                <c:pt idx="1">
                  <c:v>3.845011930862499</c:v>
                </c:pt>
                <c:pt idx="2">
                  <c:v>5.8604097778333344</c:v>
                </c:pt>
                <c:pt idx="3">
                  <c:v>3.5784199034743596</c:v>
                </c:pt>
                <c:pt idx="4">
                  <c:v>4.1191049643679216</c:v>
                </c:pt>
                <c:pt idx="5">
                  <c:v>4.8403179808811201</c:v>
                </c:pt>
                <c:pt idx="6">
                  <c:v>5.3300227320742852</c:v>
                </c:pt>
                <c:pt idx="7">
                  <c:v>7.5418600356508003</c:v>
                </c:pt>
                <c:pt idx="8">
                  <c:v>6.7298453487805947</c:v>
                </c:pt>
                <c:pt idx="9">
                  <c:v>8.0554878148846143</c:v>
                </c:pt>
                <c:pt idx="10">
                  <c:v>8.6101551485714278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77F-468D-B65D-18BBB478DEEC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77F-468D-B65D-18BBB478DE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77F-468D-B65D-18BBB478DE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77F-468D-B65D-18BBB478DE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7F-468D-B65D-18BBB478DE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7F-468D-B65D-18BBB478DE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7F-468D-B65D-18BBB478DE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77F-468D-B65D-18BBB478DE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77F-468D-B65D-18BBB478DE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77F-468D-B65D-18BBB478DE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7F-468D-B65D-18BBB478DE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77F-468D-B65D-18BBB478D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Value'!$C$42:$M$42</c:f>
              <c:numCache>
                <c:formatCode>"$"#,##0.0</c:formatCode>
                <c:ptCount val="11"/>
                <c:pt idx="0">
                  <c:v>0.59</c:v>
                </c:pt>
                <c:pt idx="1">
                  <c:v>1.2349299999999999</c:v>
                </c:pt>
                <c:pt idx="2">
                  <c:v>1</c:v>
                </c:pt>
                <c:pt idx="3">
                  <c:v>1</c:v>
                </c:pt>
                <c:pt idx="4">
                  <c:v>1.16249625</c:v>
                </c:pt>
                <c:pt idx="5">
                  <c:v>2</c:v>
                </c:pt>
                <c:pt idx="6">
                  <c:v>2</c:v>
                </c:pt>
                <c:pt idx="7">
                  <c:v>2.4037499999999996</c:v>
                </c:pt>
                <c:pt idx="8">
                  <c:v>3</c:v>
                </c:pt>
                <c:pt idx="9">
                  <c:v>3.4915055000000002</c:v>
                </c:pt>
                <c:pt idx="10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77F-468D-B65D-18BBB478DE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4-49A5-AE52-6322D1CE0C0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64-49A5-AE52-6322D1CE0C0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64-49A5-AE52-6322D1CE0C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1564-49A5-AE52-6322D1CE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4-49A5-AE52-6322D1CE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4-49A5-AE52-6322D1CE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4-49A5-AE52-6322D1CE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4-49A5-AE52-6322D1CE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4-49A5-AE52-6322D1CE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4-49A5-AE52-6322D1CE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4-49A5-AE52-6322D1CE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4-49A5-AE52-6322D1CE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4-49A5-AE52-6322D1CE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Value'!$P$39:$Z$39</c:f>
              <c:numCache>
                <c:formatCode>"$"#,##0.0</c:formatCode>
                <c:ptCount val="11"/>
                <c:pt idx="0">
                  <c:v>7.5847020000000001</c:v>
                </c:pt>
                <c:pt idx="1">
                  <c:v>8</c:v>
                </c:pt>
                <c:pt idx="2">
                  <c:v>8.2726779999999991</c:v>
                </c:pt>
                <c:pt idx="3">
                  <c:v>8.9999990000000007</c:v>
                </c:pt>
                <c:pt idx="4">
                  <c:v>10</c:v>
                </c:pt>
                <c:pt idx="5">
                  <c:v>10.000004000000001</c:v>
                </c:pt>
                <c:pt idx="6">
                  <c:v>10.762501500000001</c:v>
                </c:pt>
                <c:pt idx="7">
                  <c:v>15</c:v>
                </c:pt>
                <c:pt idx="8">
                  <c:v>19.999997</c:v>
                </c:pt>
                <c:pt idx="9">
                  <c:v>19.00752525</c:v>
                </c:pt>
                <c:pt idx="10">
                  <c:v>19.999998000000001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64-49A5-AE52-6322D1CE0C0C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1564-49A5-AE52-6322D1CE0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1564-49A5-AE52-6322D1CE0C0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564-49A5-AE52-6322D1CE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4-49A5-AE52-6322D1CE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64-49A5-AE52-6322D1CE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64-49A5-AE52-6322D1CE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64-49A5-AE52-6322D1CE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64-49A5-AE52-6322D1CE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64-49A5-AE52-6322D1CE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64-49A5-AE52-6322D1CE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64-49A5-AE52-6322D1CE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64-49A5-AE52-6322D1CE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Value'!$P$40:$Z$40</c:f>
              <c:numCache>
                <c:formatCode>"$"#,##0.0</c:formatCode>
                <c:ptCount val="11"/>
                <c:pt idx="0">
                  <c:v>4.6000019999999999</c:v>
                </c:pt>
                <c:pt idx="1">
                  <c:v>5</c:v>
                </c:pt>
                <c:pt idx="2">
                  <c:v>5</c:v>
                </c:pt>
                <c:pt idx="3">
                  <c:v>5.6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10.999999000000001</c:v>
                </c:pt>
                <c:pt idx="9">
                  <c:v>11.4949815</c:v>
                </c:pt>
                <c:pt idx="10">
                  <c:v>12.399686000000001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64-49A5-AE52-6322D1CE0C0C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564-49A5-AE52-6322D1CE0C0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564-49A5-AE52-6322D1CE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64-49A5-AE52-6322D1CE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64-49A5-AE52-6322D1CE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64-49A5-AE52-6322D1CE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64-49A5-AE52-6322D1CE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64-49A5-AE52-6322D1CE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64-49A5-AE52-6322D1CE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64-49A5-AE52-6322D1CE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64-49A5-AE52-6322D1CE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64-49A5-AE52-6322D1CE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Value'!$P$41:$Z$41</c:f>
              <c:numCache>
                <c:formatCode>"$"#,##0.0</c:formatCode>
                <c:ptCount val="11"/>
                <c:pt idx="0">
                  <c:v>5.8919630926462823</c:v>
                </c:pt>
                <c:pt idx="1">
                  <c:v>6.7221308406557041</c:v>
                </c:pt>
                <c:pt idx="2">
                  <c:v>7.1324832693851139</c:v>
                </c:pt>
                <c:pt idx="3">
                  <c:v>7.4702878758389621</c:v>
                </c:pt>
                <c:pt idx="4">
                  <c:v>8.5740352339555255</c:v>
                </c:pt>
                <c:pt idx="5">
                  <c:v>9.0451374742157622</c:v>
                </c:pt>
                <c:pt idx="6">
                  <c:v>10.141916613914042</c:v>
                </c:pt>
                <c:pt idx="7">
                  <c:v>13.253951567177008</c:v>
                </c:pt>
                <c:pt idx="8">
                  <c:v>19.772965361768193</c:v>
                </c:pt>
                <c:pt idx="9">
                  <c:v>17.129029001618672</c:v>
                </c:pt>
                <c:pt idx="10">
                  <c:v>19.389816748143105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564-49A5-AE52-6322D1CE0C0C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564-49A5-AE52-6322D1CE0C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1564-49A5-AE52-6322D1CE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64-49A5-AE52-6322D1CE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64-49A5-AE52-6322D1CE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64-49A5-AE52-6322D1CE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64-49A5-AE52-6322D1CE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64-49A5-AE52-6322D1CE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64-49A5-AE52-6322D1CE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64-49A5-AE52-6322D1CE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64-49A5-AE52-6322D1CE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64-49A5-AE52-6322D1CE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Value'!$P$42:$Z$42</c:f>
              <c:numCache>
                <c:formatCode>"$"#,##0.0</c:formatCode>
                <c:ptCount val="11"/>
                <c:pt idx="0">
                  <c:v>2.4163420000000002</c:v>
                </c:pt>
                <c:pt idx="1">
                  <c:v>2.9062507499999999</c:v>
                </c:pt>
                <c:pt idx="2">
                  <c:v>3</c:v>
                </c:pt>
                <c:pt idx="3">
                  <c:v>3.1187499999999999</c:v>
                </c:pt>
                <c:pt idx="4">
                  <c:v>3.75</c:v>
                </c:pt>
                <c:pt idx="5">
                  <c:v>3.9999989999999999</c:v>
                </c:pt>
                <c:pt idx="6">
                  <c:v>4</c:v>
                </c:pt>
                <c:pt idx="7">
                  <c:v>5</c:v>
                </c:pt>
                <c:pt idx="8">
                  <c:v>6.5164400000000002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564-49A5-AE52-6322D1CE0C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857198405755"/>
          <c:y val="3.0513998250218721E-2"/>
          <c:w val="0.89163142801594242"/>
          <c:h val="0.67137445319335087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78-4A4E-8935-2006D17916D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78-4A4E-8935-2006D17916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78-4A4E-8935-2006D17916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578-4A4E-8935-2006D17916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8-4A4E-8935-2006D1791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8-4A4E-8935-2006D17916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8-4A4E-8935-2006D17916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8-4A4E-8935-2006D17916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8-4A4E-8935-2006D1791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8-4A4E-8935-2006D17916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8-4A4E-8935-2006D17916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8-4A4E-8935-2006D17916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8-4A4E-8935-2006D1791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Value'!$C$71:$M$71</c:f>
              <c:numCache>
                <c:formatCode>"$"#,##0.0</c:formatCode>
                <c:ptCount val="11"/>
                <c:pt idx="0">
                  <c:v>26.064675000000001</c:v>
                </c:pt>
                <c:pt idx="1">
                  <c:v>30</c:v>
                </c:pt>
                <c:pt idx="2">
                  <c:v>27.999998999999999</c:v>
                </c:pt>
                <c:pt idx="3">
                  <c:v>32.500000749999998</c:v>
                </c:pt>
                <c:pt idx="4">
                  <c:v>40.324564499999994</c:v>
                </c:pt>
                <c:pt idx="5">
                  <c:v>49.999999000000003</c:v>
                </c:pt>
                <c:pt idx="6">
                  <c:v>50.000000999999997</c:v>
                </c:pt>
                <c:pt idx="7">
                  <c:v>88.000000499999999</c:v>
                </c:pt>
                <c:pt idx="8">
                  <c:v>95</c:v>
                </c:pt>
                <c:pt idx="9">
                  <c:v>80</c:v>
                </c:pt>
                <c:pt idx="10">
                  <c:v>100.00000199999999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8-4A4E-8935-2006D17916D7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578-4A4E-8935-2006D17916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578-4A4E-8935-2006D17916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578-4A4E-8935-2006D17916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8-4A4E-8935-2006D1791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8-4A4E-8935-2006D17916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8-4A4E-8935-2006D17916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8-4A4E-8935-2006D17916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8-4A4E-8935-2006D1791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8-4A4E-8935-2006D17916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8-4A4E-8935-2006D17916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8-4A4E-8935-2006D17916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8-4A4E-8935-2006D1791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Value'!$C$72:$M$72</c:f>
              <c:numCache>
                <c:formatCode>"$"#,##0.0</c:formatCode>
                <c:ptCount val="11"/>
                <c:pt idx="0">
                  <c:v>12</c:v>
                </c:pt>
                <c:pt idx="1">
                  <c:v>13.75</c:v>
                </c:pt>
                <c:pt idx="2">
                  <c:v>15</c:v>
                </c:pt>
                <c:pt idx="3">
                  <c:v>15.9059615</c:v>
                </c:pt>
                <c:pt idx="4">
                  <c:v>20</c:v>
                </c:pt>
                <c:pt idx="5">
                  <c:v>23.000000499999999</c:v>
                </c:pt>
                <c:pt idx="6">
                  <c:v>25</c:v>
                </c:pt>
                <c:pt idx="7">
                  <c:v>39.999999000000003</c:v>
                </c:pt>
                <c:pt idx="8">
                  <c:v>44.500003999999997</c:v>
                </c:pt>
                <c:pt idx="9">
                  <c:v>35</c:v>
                </c:pt>
                <c:pt idx="10">
                  <c:v>45.000020999999997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78-4A4E-8935-2006D17916D7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578-4A4E-8935-2006D17916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578-4A4E-8935-2006D17916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78-4A4E-8935-2006D1791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78-4A4E-8935-2006D17916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78-4A4E-8935-2006D17916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78-4A4E-8935-2006D17916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78-4A4E-8935-2006D1791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78-4A4E-8935-2006D17916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78-4A4E-8935-2006D17916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78-4A4E-8935-2006D17916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78-4A4E-8935-2006D1791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Value'!$C$73:$M$73</c:f>
              <c:numCache>
                <c:formatCode>"$"#,##0.0</c:formatCode>
                <c:ptCount val="11"/>
                <c:pt idx="0">
                  <c:v>27.534622718077703</c:v>
                </c:pt>
                <c:pt idx="1">
                  <c:v>34.10326790944044</c:v>
                </c:pt>
                <c:pt idx="2">
                  <c:v>29.756984106326755</c:v>
                </c:pt>
                <c:pt idx="3">
                  <c:v>34.261609454989326</c:v>
                </c:pt>
                <c:pt idx="4">
                  <c:v>44.048367735936615</c:v>
                </c:pt>
                <c:pt idx="5">
                  <c:v>55.638600754644827</c:v>
                </c:pt>
                <c:pt idx="6">
                  <c:v>58.262547498290289</c:v>
                </c:pt>
                <c:pt idx="7">
                  <c:v>102.63490718888197</c:v>
                </c:pt>
                <c:pt idx="8">
                  <c:v>117.88723343382233</c:v>
                </c:pt>
                <c:pt idx="9">
                  <c:v>85.360007023668089</c:v>
                </c:pt>
                <c:pt idx="10">
                  <c:v>168.99371183870969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578-4A4E-8935-2006D17916D7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578-4A4E-8935-2006D17916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578-4A4E-8935-2006D17916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78-4A4E-8935-2006D1791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78-4A4E-8935-2006D17916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78-4A4E-8935-2006D17916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78-4A4E-8935-2006D17916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78-4A4E-8935-2006D1791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578-4A4E-8935-2006D17916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78-4A4E-8935-2006D17916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78-4A4E-8935-2006D17916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78-4A4E-8935-2006D1791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Value'!$C$74:$M$74</c:f>
              <c:numCache>
                <c:formatCode>"$"#,##0.0</c:formatCode>
                <c:ptCount val="11"/>
                <c:pt idx="0">
                  <c:v>5.3973015000000002</c:v>
                </c:pt>
                <c:pt idx="1">
                  <c:v>6.5</c:v>
                </c:pt>
                <c:pt idx="2">
                  <c:v>7.2</c:v>
                </c:pt>
                <c:pt idx="3">
                  <c:v>7.9523621905000006</c:v>
                </c:pt>
                <c:pt idx="4">
                  <c:v>8.5</c:v>
                </c:pt>
                <c:pt idx="5">
                  <c:v>9.9999990000000007</c:v>
                </c:pt>
                <c:pt idx="6">
                  <c:v>10.000000999999999</c:v>
                </c:pt>
                <c:pt idx="7">
                  <c:v>16.500000499999999</c:v>
                </c:pt>
                <c:pt idx="8">
                  <c:v>18</c:v>
                </c:pt>
                <c:pt idx="9">
                  <c:v>17</c:v>
                </c:pt>
                <c:pt idx="10">
                  <c:v>22.046682000000001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578-4A4E-8935-2006D17916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648366870807935E-3"/>
          <c:y val="0.88194313210848652"/>
          <c:w val="0.99473516331291922"/>
          <c:h val="0.1180568678915135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435966754155730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1C-4072-B3C3-05F2507D0E08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1C-4072-B3C3-05F2507D0E0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1C-4072-B3C3-05F2507D0E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0F1C-4072-B3C3-05F2507D0E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C-4072-B3C3-05F2507D0E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C-4072-B3C3-05F2507D0E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C-4072-B3C3-05F2507D0E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C-4072-B3C3-05F2507D0E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C-4072-B3C3-05F2507D0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C-4072-B3C3-05F2507D0E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C-4072-B3C3-05F2507D0E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C-4072-B3C3-05F2507D0E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C-4072-B3C3-05F2507D0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Value'!$P$71:$Z$71</c:f>
              <c:numCache>
                <c:formatCode>"$"#,##0.0</c:formatCode>
                <c:ptCount val="11"/>
                <c:pt idx="0">
                  <c:v>85.125</c:v>
                </c:pt>
                <c:pt idx="1">
                  <c:v>88.000001249999997</c:v>
                </c:pt>
                <c:pt idx="2">
                  <c:v>80.44068200000001</c:v>
                </c:pt>
                <c:pt idx="3">
                  <c:v>75.000007499999995</c:v>
                </c:pt>
                <c:pt idx="4">
                  <c:v>102.83224800000001</c:v>
                </c:pt>
                <c:pt idx="5">
                  <c:v>110.000001</c:v>
                </c:pt>
                <c:pt idx="6">
                  <c:v>129.999999</c:v>
                </c:pt>
                <c:pt idx="7">
                  <c:v>230.00000474999999</c:v>
                </c:pt>
                <c:pt idx="8">
                  <c:v>170.00000175</c:v>
                </c:pt>
                <c:pt idx="9">
                  <c:v>120.000005</c:v>
                </c:pt>
                <c:pt idx="10">
                  <c:v>188.74997300000001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1C-4072-B3C3-05F2507D0E08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0F1C-4072-B3C3-05F2507D0E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0F1C-4072-B3C3-05F2507D0E0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1C-4072-B3C3-05F2507D0E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1C-4072-B3C3-05F2507D0E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1C-4072-B3C3-05F2507D0E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1C-4072-B3C3-05F2507D0E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1C-4072-B3C3-05F2507D0E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1C-4072-B3C3-05F2507D0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1C-4072-B3C3-05F2507D0E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1C-4072-B3C3-05F2507D0E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1C-4072-B3C3-05F2507D0E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C-4072-B3C3-05F2507D0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Value'!$P$72:$Z$72</c:f>
              <c:numCache>
                <c:formatCode>"$"#,##0.0</c:formatCode>
                <c:ptCount val="11"/>
                <c:pt idx="0">
                  <c:v>30.050000500000003</c:v>
                </c:pt>
                <c:pt idx="1">
                  <c:v>33</c:v>
                </c:pt>
                <c:pt idx="2">
                  <c:v>29.999993</c:v>
                </c:pt>
                <c:pt idx="3">
                  <c:v>29.999998000000001</c:v>
                </c:pt>
                <c:pt idx="4">
                  <c:v>34.000000999999997</c:v>
                </c:pt>
                <c:pt idx="5">
                  <c:v>38.400006500000003</c:v>
                </c:pt>
                <c:pt idx="6">
                  <c:v>40</c:v>
                </c:pt>
                <c:pt idx="7">
                  <c:v>66.999999000000003</c:v>
                </c:pt>
                <c:pt idx="8">
                  <c:v>60</c:v>
                </c:pt>
                <c:pt idx="9">
                  <c:v>48</c:v>
                </c:pt>
                <c:pt idx="10">
                  <c:v>68.625007500000009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1C-4072-B3C3-05F2507D0E08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F1C-4072-B3C3-05F2507D0E0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F1C-4072-B3C3-05F2507D0E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1C-4072-B3C3-05F2507D0E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1C-4072-B3C3-05F2507D0E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1C-4072-B3C3-05F2507D0E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1C-4072-B3C3-05F2507D0E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1C-4072-B3C3-05F2507D0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1C-4072-B3C3-05F2507D0E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1C-4072-B3C3-05F2507D0E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1C-4072-B3C3-05F2507D0E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1C-4072-B3C3-05F2507D0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Value'!$P$73:$Z$73</c:f>
              <c:numCache>
                <c:formatCode>"$"#,##0.0</c:formatCode>
                <c:ptCount val="11"/>
                <c:pt idx="0">
                  <c:v>143.46040156754049</c:v>
                </c:pt>
                <c:pt idx="1">
                  <c:v>110.34414675129273</c:v>
                </c:pt>
                <c:pt idx="2">
                  <c:v>105.48110184905521</c:v>
                </c:pt>
                <c:pt idx="3">
                  <c:v>99.76334112227255</c:v>
                </c:pt>
                <c:pt idx="4">
                  <c:v>153.10693792692058</c:v>
                </c:pt>
                <c:pt idx="5">
                  <c:v>133.72387569772823</c:v>
                </c:pt>
                <c:pt idx="6">
                  <c:v>169.2086757733091</c:v>
                </c:pt>
                <c:pt idx="7">
                  <c:v>347.3851141525754</c:v>
                </c:pt>
                <c:pt idx="8">
                  <c:v>253.5374602430575</c:v>
                </c:pt>
                <c:pt idx="9">
                  <c:v>198.25273918109201</c:v>
                </c:pt>
                <c:pt idx="10">
                  <c:v>244.76075096500008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F1C-4072-B3C3-05F2507D0E08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F1C-4072-B3C3-05F2507D0E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F1C-4072-B3C3-05F2507D0E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1C-4072-B3C3-05F2507D0E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1C-4072-B3C3-05F2507D0E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1C-4072-B3C3-05F2507D0E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1C-4072-B3C3-05F2507D0E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1C-4072-B3C3-05F2507D0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1C-4072-B3C3-05F2507D0E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1C-4072-B3C3-05F2507D0E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1C-4072-B3C3-05F2507D0E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1C-4072-B3C3-05F2507D0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Value'!$P$74:$Z$74</c:f>
              <c:numCache>
                <c:formatCode>"$"#,##0.0</c:formatCode>
                <c:ptCount val="11"/>
                <c:pt idx="0">
                  <c:v>11.999999750000001</c:v>
                </c:pt>
                <c:pt idx="1">
                  <c:v>12.653622500000001</c:v>
                </c:pt>
                <c:pt idx="2">
                  <c:v>11.75798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25.000001000000001</c:v>
                </c:pt>
                <c:pt idx="8">
                  <c:v>24.999998000000001</c:v>
                </c:pt>
                <c:pt idx="9">
                  <c:v>22</c:v>
                </c:pt>
                <c:pt idx="10">
                  <c:v>32.124989999999997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F1C-4072-B3C3-05F2507D0E0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160944167693328"/>
          <c:w val="1"/>
          <c:h val="5.839055832306676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6991522309711286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A-4327-A24F-00E58B1DBE7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2A-4327-A24F-00E58B1DBE7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2A-4327-A24F-00E58B1DB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6C2A-4327-A24F-00E58B1DBE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A-4327-A24F-00E58B1DBE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A-4327-A24F-00E58B1DBE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A-4327-A24F-00E58B1DBE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A-4327-A24F-00E58B1DBE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A-4327-A24F-00E58B1DBE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A-4327-A24F-00E58B1DBE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A-4327-A24F-00E58B1DBE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A-4327-A24F-00E58B1DBE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A-4327-A24F-00E58B1DB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Value'!$C$98:$M$98</c:f>
              <c:numCache>
                <c:formatCode>"$"#,##0.0</c:formatCode>
                <c:ptCount val="11"/>
                <c:pt idx="0">
                  <c:v>273.03750000000002</c:v>
                </c:pt>
                <c:pt idx="1">
                  <c:v>339.000044</c:v>
                </c:pt>
                <c:pt idx="2">
                  <c:v>249.0876255</c:v>
                </c:pt>
                <c:pt idx="3">
                  <c:v>332.19519724999998</c:v>
                </c:pt>
                <c:pt idx="4">
                  <c:v>450.00004000000001</c:v>
                </c:pt>
                <c:pt idx="5">
                  <c:v>680.000001</c:v>
                </c:pt>
                <c:pt idx="6">
                  <c:v>722.49999099999991</c:v>
                </c:pt>
                <c:pt idx="7">
                  <c:v>1583.25</c:v>
                </c:pt>
                <c:pt idx="8">
                  <c:v>1022.5000025000001</c:v>
                </c:pt>
                <c:pt idx="9">
                  <c:v>490</c:v>
                </c:pt>
                <c:pt idx="10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2A-4327-A24F-00E58B1DBE73}"/>
            </c:ext>
          </c:extLst>
        </c:ser>
        <c:ser>
          <c:idx val="1"/>
          <c:order val="1"/>
          <c:tx>
            <c:strRef>
              <c:f>'Median Pre Value'!$B$99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6C2A-4327-A24F-00E58B1DB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6C2A-4327-A24F-00E58B1DBE7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2A-4327-A24F-00E58B1DBE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A-4327-A24F-00E58B1DBE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A-4327-A24F-00E58B1DBE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A-4327-A24F-00E58B1DBE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A-4327-A24F-00E58B1DBE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A-4327-A24F-00E58B1DBE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A-4327-A24F-00E58B1DBE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2A-4327-A24F-00E58B1DBE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2A-4327-A24F-00E58B1DBE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A-4327-A24F-00E58B1DB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Value'!$C$99:$M$99</c:f>
              <c:numCache>
                <c:formatCode>"$"#,##0.0</c:formatCode>
                <c:ptCount val="11"/>
                <c:pt idx="0">
                  <c:v>111.88890000000001</c:v>
                </c:pt>
                <c:pt idx="1">
                  <c:v>120</c:v>
                </c:pt>
                <c:pt idx="2">
                  <c:v>94.999999000000003</c:v>
                </c:pt>
                <c:pt idx="3">
                  <c:v>114.9999985</c:v>
                </c:pt>
                <c:pt idx="4">
                  <c:v>131.000024</c:v>
                </c:pt>
                <c:pt idx="5">
                  <c:v>179.999999</c:v>
                </c:pt>
                <c:pt idx="6">
                  <c:v>168.372525</c:v>
                </c:pt>
                <c:pt idx="7">
                  <c:v>399.999999</c:v>
                </c:pt>
                <c:pt idx="8">
                  <c:v>269.60000100000002</c:v>
                </c:pt>
                <c:pt idx="9">
                  <c:v>139.999999</c:v>
                </c:pt>
                <c:pt idx="10">
                  <c:v>238.00000399999999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2A-4327-A24F-00E58B1DBE73}"/>
            </c:ext>
          </c:extLst>
        </c:ser>
        <c:ser>
          <c:idx val="2"/>
          <c:order val="2"/>
          <c:tx>
            <c:strRef>
              <c:f>'Median Pre Value'!$B$100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C2A-4327-A24F-00E58B1DBE7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C2A-4327-A24F-00E58B1DBE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2A-4327-A24F-00E58B1DBE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2A-4327-A24F-00E58B1DBE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2A-4327-A24F-00E58B1DBE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2A-4327-A24F-00E58B1DBE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2A-4327-A24F-00E58B1DBE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2A-4327-A24F-00E58B1DBE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2A-4327-A24F-00E58B1DBE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2A-4327-A24F-00E58B1DBE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2A-4327-A24F-00E58B1DB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Value'!$C$100:$M$100</c:f>
              <c:numCache>
                <c:formatCode>"$"#,##0.0</c:formatCode>
                <c:ptCount val="11"/>
                <c:pt idx="0">
                  <c:v>499.21493014560934</c:v>
                </c:pt>
                <c:pt idx="1">
                  <c:v>792.6146975079082</c:v>
                </c:pt>
                <c:pt idx="2">
                  <c:v>887.08205727886525</c:v>
                </c:pt>
                <c:pt idx="3">
                  <c:v>596.78802103590647</c:v>
                </c:pt>
                <c:pt idx="4">
                  <c:v>861.47206395606224</c:v>
                </c:pt>
                <c:pt idx="5">
                  <c:v>1234.4708931940102</c:v>
                </c:pt>
                <c:pt idx="6">
                  <c:v>1130.2339487992574</c:v>
                </c:pt>
                <c:pt idx="7">
                  <c:v>1878.4776738426049</c:v>
                </c:pt>
                <c:pt idx="8">
                  <c:v>1484.8784458242944</c:v>
                </c:pt>
                <c:pt idx="9">
                  <c:v>1536.8045805303861</c:v>
                </c:pt>
                <c:pt idx="10">
                  <c:v>970.7340696146789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C2A-4327-A24F-00E58B1DBE73}"/>
            </c:ext>
          </c:extLst>
        </c:ser>
        <c:ser>
          <c:idx val="3"/>
          <c:order val="3"/>
          <c:tx>
            <c:strRef>
              <c:f>'Median Pre Value'!$B$101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C2A-4327-A24F-00E58B1DB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6C2A-4327-A24F-00E58B1DBE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C2A-4327-A24F-00E58B1DBE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2A-4327-A24F-00E58B1DBE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C2A-4327-A24F-00E58B1DBE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2A-4327-A24F-00E58B1DBE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C2A-4327-A24F-00E58B1DBE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C2A-4327-A24F-00E58B1DBE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C2A-4327-A24F-00E58B1DBE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C2A-4327-A24F-00E58B1DBE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C2A-4327-A24F-00E58B1DB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Value'!$C$101:$M$101</c:f>
              <c:numCache>
                <c:formatCode>"$"#,##0.0</c:formatCode>
                <c:ptCount val="11"/>
                <c:pt idx="0">
                  <c:v>45</c:v>
                </c:pt>
                <c:pt idx="1">
                  <c:v>38.999999000000003</c:v>
                </c:pt>
                <c:pt idx="2">
                  <c:v>31.232931000000001</c:v>
                </c:pt>
                <c:pt idx="3">
                  <c:v>40</c:v>
                </c:pt>
                <c:pt idx="4">
                  <c:v>45.05</c:v>
                </c:pt>
                <c:pt idx="5">
                  <c:v>49.999999000000003</c:v>
                </c:pt>
                <c:pt idx="6">
                  <c:v>50.349999500000003</c:v>
                </c:pt>
                <c:pt idx="7">
                  <c:v>74</c:v>
                </c:pt>
                <c:pt idx="8">
                  <c:v>74.662626500000002</c:v>
                </c:pt>
                <c:pt idx="9">
                  <c:v>50</c:v>
                </c:pt>
                <c:pt idx="10">
                  <c:v>62.538238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C2A-4327-A24F-00E58B1DBE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61445890692235"/>
          <c:w val="1"/>
          <c:h val="5.38554109307764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636F-446D-9A87-416FB45D835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36F-446D-9A87-416FB45D835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F-446D-9A87-416FB45D835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36F-446D-9A87-416FB45D83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636F-446D-9A87-416FB45D83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6F-446D-9A87-416FB45D83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F-446D-9A87-416FB45D83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F-446D-9A87-416FB45D83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F-446D-9A87-416FB45D83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6F-446D-9A87-416FB45D83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F-446D-9A87-416FB45D83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6F-446D-9A87-416FB45D83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6F-446D-9A87-416FB45D83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F-446D-9A87-416FB45D8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Age'!$P$8:$Z$8</c:f>
              <c:numCache>
                <c:formatCode>0.0</c:formatCode>
                <c:ptCount val="11"/>
                <c:pt idx="0">
                  <c:v>0.96131757645466787</c:v>
                </c:pt>
                <c:pt idx="1">
                  <c:v>0.99179932432432549</c:v>
                </c:pt>
                <c:pt idx="2">
                  <c:v>1.0351009342105257</c:v>
                </c:pt>
                <c:pt idx="3">
                  <c:v>1.0832978938156359</c:v>
                </c:pt>
                <c:pt idx="4">
                  <c:v>1.2206068363384188</c:v>
                </c:pt>
                <c:pt idx="5">
                  <c:v>1.3522626380597023</c:v>
                </c:pt>
                <c:pt idx="6">
                  <c:v>1.5388966937573623</c:v>
                </c:pt>
                <c:pt idx="7">
                  <c:v>1.5514934010507848</c:v>
                </c:pt>
                <c:pt idx="8">
                  <c:v>1.9241192466124626</c:v>
                </c:pt>
                <c:pt idx="9">
                  <c:v>1.6494524241192405</c:v>
                </c:pt>
                <c:pt idx="10">
                  <c:v>1.6571537534722223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6F-446D-9A87-416FB45D8354}"/>
            </c:ext>
          </c:extLst>
        </c:ser>
        <c:ser>
          <c:idx val="1"/>
          <c:order val="1"/>
          <c:tx>
            <c:strRef>
              <c:f>'Median Age'!$O$9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36F-446D-9A87-416FB45D83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6F-446D-9A87-416FB45D8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6F-446D-9A87-416FB45D835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636F-446D-9A87-416FB45D83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6F-446D-9A87-416FB45D83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6F-446D-9A87-416FB45D83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6F-446D-9A87-416FB45D83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6F-446D-9A87-416FB45D83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6F-446D-9A87-416FB45D83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6F-446D-9A87-416FB45D83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6F-446D-9A87-416FB45D83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6F-446D-9A87-416FB45D83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6F-446D-9A87-416FB45D8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Age'!$P$9:$Z$9</c:f>
              <c:numCache>
                <c:formatCode>0.0</c:formatCode>
                <c:ptCount val="11"/>
                <c:pt idx="0">
                  <c:v>2.7718375880708241</c:v>
                </c:pt>
                <c:pt idx="1">
                  <c:v>3.1435312474317398</c:v>
                </c:pt>
                <c:pt idx="2">
                  <c:v>3.1314069172955947</c:v>
                </c:pt>
                <c:pt idx="3">
                  <c:v>3.2423423073782485</c:v>
                </c:pt>
                <c:pt idx="4">
                  <c:v>3.3482630008036498</c:v>
                </c:pt>
                <c:pt idx="5">
                  <c:v>3.3996766202132762</c:v>
                </c:pt>
                <c:pt idx="6">
                  <c:v>3.4091562299741471</c:v>
                </c:pt>
                <c:pt idx="7">
                  <c:v>3.3644909400236251</c:v>
                </c:pt>
                <c:pt idx="8">
                  <c:v>3.4584906598071674</c:v>
                </c:pt>
                <c:pt idx="9">
                  <c:v>3.7856131588903046</c:v>
                </c:pt>
                <c:pt idx="10">
                  <c:v>3.8832524508038668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6F-446D-9A87-416FB45D8354}"/>
            </c:ext>
          </c:extLst>
        </c:ser>
        <c:ser>
          <c:idx val="2"/>
          <c:order val="2"/>
          <c:tx>
            <c:strRef>
              <c:f>'Median Age'!$O$10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36F-446D-9A87-416FB45D835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36F-446D-9A87-416FB45D83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6F-446D-9A87-416FB45D83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6F-446D-9A87-416FB45D83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6F-446D-9A87-416FB45D83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6F-446D-9A87-416FB45D83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6F-446D-9A87-416FB45D83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6F-446D-9A87-416FB45D83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6F-446D-9A87-416FB45D83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6F-446D-9A87-416FB45D83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6F-446D-9A87-416FB45D8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Age'!$P$10:$Z$10</c:f>
              <c:numCache>
                <c:formatCode>0.0</c:formatCode>
                <c:ptCount val="11"/>
                <c:pt idx="0">
                  <c:v>2.9942100400289293</c:v>
                </c:pt>
                <c:pt idx="1">
                  <c:v>3.0797645571460888</c:v>
                </c:pt>
                <c:pt idx="2">
                  <c:v>2.9996238972292022</c:v>
                </c:pt>
                <c:pt idx="3">
                  <c:v>3.088015160992915</c:v>
                </c:pt>
                <c:pt idx="4">
                  <c:v>3.0527074755309473</c:v>
                </c:pt>
                <c:pt idx="5">
                  <c:v>3.0108846289293938</c:v>
                </c:pt>
                <c:pt idx="6">
                  <c:v>2.9558365550368575</c:v>
                </c:pt>
                <c:pt idx="7">
                  <c:v>2.8304255321132388</c:v>
                </c:pt>
                <c:pt idx="8">
                  <c:v>2.7295861521084297</c:v>
                </c:pt>
                <c:pt idx="9">
                  <c:v>2.8992607886198209</c:v>
                </c:pt>
                <c:pt idx="10">
                  <c:v>2.9414985710855026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36F-446D-9A87-416FB45D8354}"/>
            </c:ext>
          </c:extLst>
        </c:ser>
        <c:ser>
          <c:idx val="3"/>
          <c:order val="3"/>
          <c:tx>
            <c:strRef>
              <c:f>'Median Age'!$O$11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636F-446D-9A87-416FB45D8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636F-446D-9A87-416FB45D835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636F-446D-9A87-416FB45D83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6F-446D-9A87-416FB45D83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6F-446D-9A87-416FB45D83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6F-446D-9A87-416FB45D83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6F-446D-9A87-416FB45D83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6F-446D-9A87-416FB45D83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6F-446D-9A87-416FB45D83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6F-446D-9A87-416FB45D83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6F-446D-9A87-416FB45D83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6F-446D-9A87-416FB45D83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Age'!$P$11:$Z$11</c:f>
              <c:numCache>
                <c:formatCode>0.0</c:formatCode>
                <c:ptCount val="11"/>
                <c:pt idx="0">
                  <c:v>10.099687587119556</c:v>
                </c:pt>
                <c:pt idx="1">
                  <c:v>10.378389712412917</c:v>
                </c:pt>
                <c:pt idx="2">
                  <c:v>9.5162933594852461</c:v>
                </c:pt>
                <c:pt idx="3">
                  <c:v>9.2766588069704614</c:v>
                </c:pt>
                <c:pt idx="4">
                  <c:v>9.2371751425688977</c:v>
                </c:pt>
                <c:pt idx="5">
                  <c:v>9.3412194897011851</c:v>
                </c:pt>
                <c:pt idx="6">
                  <c:v>9.4066878608887627</c:v>
                </c:pt>
                <c:pt idx="7">
                  <c:v>9.1434677889852374</c:v>
                </c:pt>
                <c:pt idx="8">
                  <c:v>9.1801742656690433</c:v>
                </c:pt>
                <c:pt idx="9">
                  <c:v>9.779471875643825</c:v>
                </c:pt>
                <c:pt idx="10">
                  <c:v>9.5282468084880652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36F-446D-9A87-416FB45D835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611-4301-81AE-F4948786740E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11-4301-81AE-F4948786740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11-4301-81AE-F4948786740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611-4301-81AE-F494878674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A611-4301-81AE-F494878674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1-4301-81AE-F494878674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11-4301-81AE-F494878674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11-4301-81AE-F494878674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11-4301-81AE-F494878674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11-4301-81AE-F494878674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1-4301-81AE-F494878674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11-4301-81AE-F494878674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11-4301-81AE-F494878674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1-4301-81AE-F49487867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Age'!$C$8:$M$8</c:f>
              <c:numCache>
                <c:formatCode>0.0</c:formatCode>
                <c:ptCount val="11"/>
                <c:pt idx="0">
                  <c:v>0.96438400000000002</c:v>
                </c:pt>
                <c:pt idx="1">
                  <c:v>0.97534200000000004</c:v>
                </c:pt>
                <c:pt idx="2">
                  <c:v>1.016438</c:v>
                </c:pt>
                <c:pt idx="3">
                  <c:v>0.99726000000000004</c:v>
                </c:pt>
                <c:pt idx="4">
                  <c:v>1.0246580000000001</c:v>
                </c:pt>
                <c:pt idx="5">
                  <c:v>1.1616439999999999</c:v>
                </c:pt>
                <c:pt idx="6">
                  <c:v>1.10137</c:v>
                </c:pt>
                <c:pt idx="7">
                  <c:v>1.2041094999999999</c:v>
                </c:pt>
                <c:pt idx="8">
                  <c:v>1.3424659999999999</c:v>
                </c:pt>
                <c:pt idx="9">
                  <c:v>1.246575</c:v>
                </c:pt>
                <c:pt idx="10">
                  <c:v>1.2109589999999999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11-4301-81AE-F4948786740E}"/>
            </c:ext>
          </c:extLst>
        </c:ser>
        <c:ser>
          <c:idx val="1"/>
          <c:order val="1"/>
          <c:tx>
            <c:strRef>
              <c:f>'Median Age'!$B$9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611-4301-81AE-F49487867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11-4301-81AE-F49487867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11-4301-81AE-F4948786740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611-4301-81AE-F494878674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11-4301-81AE-F494878674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11-4301-81AE-F494878674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11-4301-81AE-F494878674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11-4301-81AE-F494878674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11-4301-81AE-F494878674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11-4301-81AE-F494878674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11-4301-81AE-F494878674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11-4301-81AE-F494878674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11-4301-81AE-F49487867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Age'!$C$9:$M$9</c:f>
              <c:numCache>
                <c:formatCode>0.0</c:formatCode>
                <c:ptCount val="11"/>
                <c:pt idx="0">
                  <c:v>1.7780819999999999</c:v>
                </c:pt>
                <c:pt idx="1">
                  <c:v>1.90137</c:v>
                </c:pt>
                <c:pt idx="2">
                  <c:v>2.1246575000000001</c:v>
                </c:pt>
                <c:pt idx="3">
                  <c:v>2.334247</c:v>
                </c:pt>
                <c:pt idx="4">
                  <c:v>2.3726029999999998</c:v>
                </c:pt>
                <c:pt idx="5">
                  <c:v>2.517808</c:v>
                </c:pt>
                <c:pt idx="6">
                  <c:v>2.4986299999999999</c:v>
                </c:pt>
                <c:pt idx="7">
                  <c:v>2.4986299999999999</c:v>
                </c:pt>
                <c:pt idx="8">
                  <c:v>2.4136989999999998</c:v>
                </c:pt>
                <c:pt idx="9">
                  <c:v>2.6931509999999999</c:v>
                </c:pt>
                <c:pt idx="10">
                  <c:v>2.794521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11-4301-81AE-F4948786740E}"/>
            </c:ext>
          </c:extLst>
        </c:ser>
        <c:ser>
          <c:idx val="2"/>
          <c:order val="2"/>
          <c:tx>
            <c:strRef>
              <c:f>'Median Age'!$B$10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611-4301-81AE-F4948786740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611-4301-81AE-F494878674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11-4301-81AE-F494878674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11-4301-81AE-F494878674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11-4301-81AE-F494878674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11-4301-81AE-F494878674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11-4301-81AE-F494878674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11-4301-81AE-F494878674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11-4301-81AE-F494878674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11-4301-81AE-F494878674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11-4301-81AE-F49487867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Age'!$C$10:$M$10</c:f>
              <c:numCache>
                <c:formatCode>0.0</c:formatCode>
                <c:ptCount val="11"/>
                <c:pt idx="0">
                  <c:v>2.7808220000000001</c:v>
                </c:pt>
                <c:pt idx="1">
                  <c:v>2.9369860000000001</c:v>
                </c:pt>
                <c:pt idx="2">
                  <c:v>2.8506849999999999</c:v>
                </c:pt>
                <c:pt idx="3">
                  <c:v>2.9931510000000001</c:v>
                </c:pt>
                <c:pt idx="4">
                  <c:v>3.0027400000000002</c:v>
                </c:pt>
                <c:pt idx="5">
                  <c:v>2.967123</c:v>
                </c:pt>
                <c:pt idx="6">
                  <c:v>2.9986299999999999</c:v>
                </c:pt>
                <c:pt idx="7">
                  <c:v>2.893151</c:v>
                </c:pt>
                <c:pt idx="8">
                  <c:v>2.6684929999999998</c:v>
                </c:pt>
                <c:pt idx="9">
                  <c:v>2.8328769999999999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611-4301-81AE-F4948786740E}"/>
            </c:ext>
          </c:extLst>
        </c:ser>
        <c:ser>
          <c:idx val="3"/>
          <c:order val="3"/>
          <c:tx>
            <c:strRef>
              <c:f>'Median Age'!$B$11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A611-4301-81AE-F49487867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A611-4301-81AE-F4948786740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611-4301-81AE-F494878674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11-4301-81AE-F494878674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11-4301-81AE-F494878674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11-4301-81AE-F494878674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11-4301-81AE-F494878674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611-4301-81AE-F494878674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1-4301-81AE-F494878674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1-4301-81AE-F494878674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611-4301-81AE-F494878674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11-4301-81AE-F4948786740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Age'!$C$11:$M$11</c:f>
              <c:numCache>
                <c:formatCode>0.0</c:formatCode>
                <c:ptCount val="11"/>
                <c:pt idx="0">
                  <c:v>7.8054790000000001</c:v>
                </c:pt>
                <c:pt idx="1">
                  <c:v>7.7835619999999999</c:v>
                </c:pt>
                <c:pt idx="2">
                  <c:v>7.3753419999999998</c:v>
                </c:pt>
                <c:pt idx="3">
                  <c:v>7.29589</c:v>
                </c:pt>
                <c:pt idx="4">
                  <c:v>7.29589</c:v>
                </c:pt>
                <c:pt idx="5">
                  <c:v>7.2821920000000002</c:v>
                </c:pt>
                <c:pt idx="6">
                  <c:v>7.1534250000000004</c:v>
                </c:pt>
                <c:pt idx="7">
                  <c:v>7.1232879999999996</c:v>
                </c:pt>
                <c:pt idx="8">
                  <c:v>7.279452</c:v>
                </c:pt>
                <c:pt idx="9">
                  <c:v>7.6684929999999998</c:v>
                </c:pt>
                <c:pt idx="10">
                  <c:v>7.4082189999999999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611-4301-81AE-F4948786740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Sector'!$T$9:$BE$9</c:f>
              <c:numCache>
                <c:formatCode>#,##0</c:formatCode>
                <c:ptCount val="38"/>
                <c:pt idx="0">
                  <c:v>1170</c:v>
                </c:pt>
                <c:pt idx="1">
                  <c:v>1150</c:v>
                </c:pt>
                <c:pt idx="2">
                  <c:v>1070</c:v>
                </c:pt>
                <c:pt idx="3">
                  <c:v>953</c:v>
                </c:pt>
                <c:pt idx="4">
                  <c:v>1116</c:v>
                </c:pt>
                <c:pt idx="5">
                  <c:v>989</c:v>
                </c:pt>
                <c:pt idx="6">
                  <c:v>933</c:v>
                </c:pt>
                <c:pt idx="7">
                  <c:v>921</c:v>
                </c:pt>
                <c:pt idx="8">
                  <c:v>1163</c:v>
                </c:pt>
                <c:pt idx="9">
                  <c:v>1041</c:v>
                </c:pt>
                <c:pt idx="10">
                  <c:v>1045</c:v>
                </c:pt>
                <c:pt idx="11">
                  <c:v>1024</c:v>
                </c:pt>
                <c:pt idx="12">
                  <c:v>1245</c:v>
                </c:pt>
                <c:pt idx="13">
                  <c:v>1125</c:v>
                </c:pt>
                <c:pt idx="14">
                  <c:v>1083</c:v>
                </c:pt>
                <c:pt idx="15">
                  <c:v>1184</c:v>
                </c:pt>
                <c:pt idx="16">
                  <c:v>1350</c:v>
                </c:pt>
                <c:pt idx="17">
                  <c:v>1259</c:v>
                </c:pt>
                <c:pt idx="18">
                  <c:v>1196</c:v>
                </c:pt>
                <c:pt idx="19">
                  <c:v>1158</c:v>
                </c:pt>
                <c:pt idx="20">
                  <c:v>1448</c:v>
                </c:pt>
                <c:pt idx="21">
                  <c:v>1104</c:v>
                </c:pt>
                <c:pt idx="22">
                  <c:v>1192</c:v>
                </c:pt>
                <c:pt idx="23">
                  <c:v>1370</c:v>
                </c:pt>
                <c:pt idx="24">
                  <c:v>1890</c:v>
                </c:pt>
                <c:pt idx="25">
                  <c:v>1814</c:v>
                </c:pt>
                <c:pt idx="26">
                  <c:v>1863</c:v>
                </c:pt>
                <c:pt idx="27">
                  <c:v>2011</c:v>
                </c:pt>
                <c:pt idx="28">
                  <c:v>2289</c:v>
                </c:pt>
                <c:pt idx="29">
                  <c:v>1842</c:v>
                </c:pt>
                <c:pt idx="30">
                  <c:v>1672</c:v>
                </c:pt>
                <c:pt idx="31">
                  <c:v>1412</c:v>
                </c:pt>
                <c:pt idx="32">
                  <c:v>1600</c:v>
                </c:pt>
                <c:pt idx="33">
                  <c:v>1439</c:v>
                </c:pt>
                <c:pt idx="34">
                  <c:v>1290</c:v>
                </c:pt>
                <c:pt idx="35">
                  <c:v>1311</c:v>
                </c:pt>
                <c:pt idx="36">
                  <c:v>1381</c:v>
                </c:pt>
                <c:pt idx="37">
                  <c:v>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4-467D-BC4B-9770881731F7}"/>
            </c:ext>
          </c:extLst>
        </c:ser>
        <c:ser>
          <c:idx val="1"/>
          <c:order val="1"/>
          <c:tx>
            <c:strRef>
              <c:f>'Deals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Sector'!$T$10:$BE$10</c:f>
              <c:numCache>
                <c:formatCode>#,##0</c:formatCode>
                <c:ptCount val="38"/>
                <c:pt idx="0">
                  <c:v>205</c:v>
                </c:pt>
                <c:pt idx="1">
                  <c:v>205</c:v>
                </c:pt>
                <c:pt idx="2">
                  <c:v>180</c:v>
                </c:pt>
                <c:pt idx="3">
                  <c:v>174</c:v>
                </c:pt>
                <c:pt idx="4">
                  <c:v>207</c:v>
                </c:pt>
                <c:pt idx="5">
                  <c:v>174</c:v>
                </c:pt>
                <c:pt idx="6">
                  <c:v>185</c:v>
                </c:pt>
                <c:pt idx="7">
                  <c:v>181</c:v>
                </c:pt>
                <c:pt idx="8">
                  <c:v>231</c:v>
                </c:pt>
                <c:pt idx="9">
                  <c:v>222</c:v>
                </c:pt>
                <c:pt idx="10">
                  <c:v>210</c:v>
                </c:pt>
                <c:pt idx="11">
                  <c:v>232</c:v>
                </c:pt>
                <c:pt idx="12">
                  <c:v>261</c:v>
                </c:pt>
                <c:pt idx="13">
                  <c:v>254</c:v>
                </c:pt>
                <c:pt idx="14">
                  <c:v>202</c:v>
                </c:pt>
                <c:pt idx="15">
                  <c:v>222</c:v>
                </c:pt>
                <c:pt idx="16">
                  <c:v>305</c:v>
                </c:pt>
                <c:pt idx="17">
                  <c:v>240</c:v>
                </c:pt>
                <c:pt idx="18">
                  <c:v>239</c:v>
                </c:pt>
                <c:pt idx="19">
                  <c:v>253</c:v>
                </c:pt>
                <c:pt idx="20">
                  <c:v>289</c:v>
                </c:pt>
                <c:pt idx="21">
                  <c:v>246</c:v>
                </c:pt>
                <c:pt idx="22">
                  <c:v>304</c:v>
                </c:pt>
                <c:pt idx="23">
                  <c:v>309</c:v>
                </c:pt>
                <c:pt idx="24">
                  <c:v>411</c:v>
                </c:pt>
                <c:pt idx="25">
                  <c:v>347</c:v>
                </c:pt>
                <c:pt idx="26">
                  <c:v>307</c:v>
                </c:pt>
                <c:pt idx="27">
                  <c:v>363</c:v>
                </c:pt>
                <c:pt idx="28">
                  <c:v>331</c:v>
                </c:pt>
                <c:pt idx="29">
                  <c:v>267</c:v>
                </c:pt>
                <c:pt idx="30">
                  <c:v>235</c:v>
                </c:pt>
                <c:pt idx="31">
                  <c:v>276</c:v>
                </c:pt>
                <c:pt idx="32">
                  <c:v>266</c:v>
                </c:pt>
                <c:pt idx="33">
                  <c:v>245</c:v>
                </c:pt>
                <c:pt idx="34">
                  <c:v>237</c:v>
                </c:pt>
                <c:pt idx="35">
                  <c:v>247</c:v>
                </c:pt>
                <c:pt idx="36">
                  <c:v>243</c:v>
                </c:pt>
                <c:pt idx="3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4-467D-BC4B-9770881731F7}"/>
            </c:ext>
          </c:extLst>
        </c:ser>
        <c:ser>
          <c:idx val="2"/>
          <c:order val="2"/>
          <c:tx>
            <c:strRef>
              <c:f>'Deals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Sector'!$T$11:$BE$11</c:f>
              <c:numCache>
                <c:formatCode>#,##0</c:formatCode>
                <c:ptCount val="38"/>
                <c:pt idx="0">
                  <c:v>124</c:v>
                </c:pt>
                <c:pt idx="1">
                  <c:v>116</c:v>
                </c:pt>
                <c:pt idx="2">
                  <c:v>104</c:v>
                </c:pt>
                <c:pt idx="3">
                  <c:v>91</c:v>
                </c:pt>
                <c:pt idx="4">
                  <c:v>110</c:v>
                </c:pt>
                <c:pt idx="5">
                  <c:v>87</c:v>
                </c:pt>
                <c:pt idx="6">
                  <c:v>84</c:v>
                </c:pt>
                <c:pt idx="7">
                  <c:v>78</c:v>
                </c:pt>
                <c:pt idx="8">
                  <c:v>110</c:v>
                </c:pt>
                <c:pt idx="9">
                  <c:v>104</c:v>
                </c:pt>
                <c:pt idx="10">
                  <c:v>101</c:v>
                </c:pt>
                <c:pt idx="11">
                  <c:v>105</c:v>
                </c:pt>
                <c:pt idx="12">
                  <c:v>136</c:v>
                </c:pt>
                <c:pt idx="13">
                  <c:v>118</c:v>
                </c:pt>
                <c:pt idx="14">
                  <c:v>132</c:v>
                </c:pt>
                <c:pt idx="15">
                  <c:v>117</c:v>
                </c:pt>
                <c:pt idx="16">
                  <c:v>132</c:v>
                </c:pt>
                <c:pt idx="17">
                  <c:v>137</c:v>
                </c:pt>
                <c:pt idx="18">
                  <c:v>132</c:v>
                </c:pt>
                <c:pt idx="19">
                  <c:v>141</c:v>
                </c:pt>
                <c:pt idx="20">
                  <c:v>146</c:v>
                </c:pt>
                <c:pt idx="21">
                  <c:v>133</c:v>
                </c:pt>
                <c:pt idx="22">
                  <c:v>141</c:v>
                </c:pt>
                <c:pt idx="23">
                  <c:v>157</c:v>
                </c:pt>
                <c:pt idx="24">
                  <c:v>232</c:v>
                </c:pt>
                <c:pt idx="25">
                  <c:v>226</c:v>
                </c:pt>
                <c:pt idx="26">
                  <c:v>255</c:v>
                </c:pt>
                <c:pt idx="27">
                  <c:v>232</c:v>
                </c:pt>
                <c:pt idx="28">
                  <c:v>321</c:v>
                </c:pt>
                <c:pt idx="29">
                  <c:v>259</c:v>
                </c:pt>
                <c:pt idx="30">
                  <c:v>212</c:v>
                </c:pt>
                <c:pt idx="31">
                  <c:v>188</c:v>
                </c:pt>
                <c:pt idx="32">
                  <c:v>237</c:v>
                </c:pt>
                <c:pt idx="33">
                  <c:v>176</c:v>
                </c:pt>
                <c:pt idx="34">
                  <c:v>201</c:v>
                </c:pt>
                <c:pt idx="35">
                  <c:v>172</c:v>
                </c:pt>
                <c:pt idx="36">
                  <c:v>205</c:v>
                </c:pt>
                <c:pt idx="3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4-467D-BC4B-9770881731F7}"/>
            </c:ext>
          </c:extLst>
        </c:ser>
        <c:ser>
          <c:idx val="3"/>
          <c:order val="3"/>
          <c:tx>
            <c:strRef>
              <c:f>'Deals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Sector'!$T$12:$BE$12</c:f>
              <c:numCache>
                <c:formatCode>#,##0</c:formatCode>
                <c:ptCount val="38"/>
                <c:pt idx="0">
                  <c:v>113</c:v>
                </c:pt>
                <c:pt idx="1">
                  <c:v>144</c:v>
                </c:pt>
                <c:pt idx="2">
                  <c:v>109</c:v>
                </c:pt>
                <c:pt idx="3">
                  <c:v>115</c:v>
                </c:pt>
                <c:pt idx="4">
                  <c:v>129</c:v>
                </c:pt>
                <c:pt idx="5">
                  <c:v>92</c:v>
                </c:pt>
                <c:pt idx="6">
                  <c:v>93</c:v>
                </c:pt>
                <c:pt idx="7">
                  <c:v>90</c:v>
                </c:pt>
                <c:pt idx="8">
                  <c:v>105</c:v>
                </c:pt>
                <c:pt idx="9">
                  <c:v>94</c:v>
                </c:pt>
                <c:pt idx="10">
                  <c:v>91</c:v>
                </c:pt>
                <c:pt idx="11">
                  <c:v>86</c:v>
                </c:pt>
                <c:pt idx="12">
                  <c:v>92</c:v>
                </c:pt>
                <c:pt idx="13">
                  <c:v>90</c:v>
                </c:pt>
                <c:pt idx="14">
                  <c:v>77</c:v>
                </c:pt>
                <c:pt idx="15">
                  <c:v>83</c:v>
                </c:pt>
                <c:pt idx="16">
                  <c:v>114</c:v>
                </c:pt>
                <c:pt idx="17">
                  <c:v>85</c:v>
                </c:pt>
                <c:pt idx="18">
                  <c:v>88</c:v>
                </c:pt>
                <c:pt idx="19">
                  <c:v>96</c:v>
                </c:pt>
                <c:pt idx="20">
                  <c:v>123</c:v>
                </c:pt>
                <c:pt idx="21">
                  <c:v>90</c:v>
                </c:pt>
                <c:pt idx="22">
                  <c:v>73</c:v>
                </c:pt>
                <c:pt idx="23">
                  <c:v>97</c:v>
                </c:pt>
                <c:pt idx="24">
                  <c:v>128</c:v>
                </c:pt>
                <c:pt idx="25">
                  <c:v>115</c:v>
                </c:pt>
                <c:pt idx="26">
                  <c:v>121</c:v>
                </c:pt>
                <c:pt idx="27">
                  <c:v>117</c:v>
                </c:pt>
                <c:pt idx="28">
                  <c:v>160</c:v>
                </c:pt>
                <c:pt idx="29">
                  <c:v>137</c:v>
                </c:pt>
                <c:pt idx="30">
                  <c:v>107</c:v>
                </c:pt>
                <c:pt idx="31">
                  <c:v>114</c:v>
                </c:pt>
                <c:pt idx="32">
                  <c:v>88</c:v>
                </c:pt>
                <c:pt idx="33">
                  <c:v>93</c:v>
                </c:pt>
                <c:pt idx="34">
                  <c:v>74</c:v>
                </c:pt>
                <c:pt idx="35">
                  <c:v>100</c:v>
                </c:pt>
                <c:pt idx="36">
                  <c:v>78</c:v>
                </c:pt>
                <c:pt idx="3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4-467D-BC4B-9770881731F7}"/>
            </c:ext>
          </c:extLst>
        </c:ser>
        <c:ser>
          <c:idx val="4"/>
          <c:order val="4"/>
          <c:tx>
            <c:strRef>
              <c:f>'Deals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Sector'!$T$13:$BE$13</c:f>
              <c:numCache>
                <c:formatCode>#,##0</c:formatCode>
                <c:ptCount val="38"/>
                <c:pt idx="0">
                  <c:v>109</c:v>
                </c:pt>
                <c:pt idx="1">
                  <c:v>121</c:v>
                </c:pt>
                <c:pt idx="2">
                  <c:v>94</c:v>
                </c:pt>
                <c:pt idx="3">
                  <c:v>106</c:v>
                </c:pt>
                <c:pt idx="4">
                  <c:v>128</c:v>
                </c:pt>
                <c:pt idx="5">
                  <c:v>99</c:v>
                </c:pt>
                <c:pt idx="6">
                  <c:v>105</c:v>
                </c:pt>
                <c:pt idx="7">
                  <c:v>104</c:v>
                </c:pt>
                <c:pt idx="8">
                  <c:v>136</c:v>
                </c:pt>
                <c:pt idx="9">
                  <c:v>124</c:v>
                </c:pt>
                <c:pt idx="10">
                  <c:v>119</c:v>
                </c:pt>
                <c:pt idx="11">
                  <c:v>133</c:v>
                </c:pt>
                <c:pt idx="12">
                  <c:v>159</c:v>
                </c:pt>
                <c:pt idx="13">
                  <c:v>134</c:v>
                </c:pt>
                <c:pt idx="14">
                  <c:v>139</c:v>
                </c:pt>
                <c:pt idx="15">
                  <c:v>127</c:v>
                </c:pt>
                <c:pt idx="16">
                  <c:v>155</c:v>
                </c:pt>
                <c:pt idx="17">
                  <c:v>118</c:v>
                </c:pt>
                <c:pt idx="18">
                  <c:v>130</c:v>
                </c:pt>
                <c:pt idx="19">
                  <c:v>125</c:v>
                </c:pt>
                <c:pt idx="20">
                  <c:v>188</c:v>
                </c:pt>
                <c:pt idx="21">
                  <c:v>122</c:v>
                </c:pt>
                <c:pt idx="22">
                  <c:v>108</c:v>
                </c:pt>
                <c:pt idx="23">
                  <c:v>138</c:v>
                </c:pt>
                <c:pt idx="24">
                  <c:v>153</c:v>
                </c:pt>
                <c:pt idx="25">
                  <c:v>158</c:v>
                </c:pt>
                <c:pt idx="26">
                  <c:v>153</c:v>
                </c:pt>
                <c:pt idx="27">
                  <c:v>177</c:v>
                </c:pt>
                <c:pt idx="28">
                  <c:v>158</c:v>
                </c:pt>
                <c:pt idx="29">
                  <c:v>156</c:v>
                </c:pt>
                <c:pt idx="30">
                  <c:v>145</c:v>
                </c:pt>
                <c:pt idx="31">
                  <c:v>129</c:v>
                </c:pt>
                <c:pt idx="32">
                  <c:v>125</c:v>
                </c:pt>
                <c:pt idx="33">
                  <c:v>134</c:v>
                </c:pt>
                <c:pt idx="34">
                  <c:v>122</c:v>
                </c:pt>
                <c:pt idx="35">
                  <c:v>135</c:v>
                </c:pt>
                <c:pt idx="36">
                  <c:v>111</c:v>
                </c:pt>
                <c:pt idx="3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E4-467D-BC4B-9770881731F7}"/>
            </c:ext>
          </c:extLst>
        </c:ser>
        <c:ser>
          <c:idx val="5"/>
          <c:order val="5"/>
          <c:tx>
            <c:strRef>
              <c:f>'Deals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Sector'!$T$14:$BE$14</c:f>
              <c:numCache>
                <c:formatCode>#,##0</c:formatCode>
                <c:ptCount val="38"/>
                <c:pt idx="0">
                  <c:v>212</c:v>
                </c:pt>
                <c:pt idx="1">
                  <c:v>221</c:v>
                </c:pt>
                <c:pt idx="2">
                  <c:v>193</c:v>
                </c:pt>
                <c:pt idx="3">
                  <c:v>214</c:v>
                </c:pt>
                <c:pt idx="4">
                  <c:v>251</c:v>
                </c:pt>
                <c:pt idx="5">
                  <c:v>228</c:v>
                </c:pt>
                <c:pt idx="6">
                  <c:v>183</c:v>
                </c:pt>
                <c:pt idx="7">
                  <c:v>196</c:v>
                </c:pt>
                <c:pt idx="8">
                  <c:v>246</c:v>
                </c:pt>
                <c:pt idx="9">
                  <c:v>217</c:v>
                </c:pt>
                <c:pt idx="10">
                  <c:v>240</c:v>
                </c:pt>
                <c:pt idx="11">
                  <c:v>213</c:v>
                </c:pt>
                <c:pt idx="12">
                  <c:v>275</c:v>
                </c:pt>
                <c:pt idx="13">
                  <c:v>241</c:v>
                </c:pt>
                <c:pt idx="14">
                  <c:v>241</c:v>
                </c:pt>
                <c:pt idx="15">
                  <c:v>255</c:v>
                </c:pt>
                <c:pt idx="16">
                  <c:v>282</c:v>
                </c:pt>
                <c:pt idx="17">
                  <c:v>321</c:v>
                </c:pt>
                <c:pt idx="18">
                  <c:v>293</c:v>
                </c:pt>
                <c:pt idx="19">
                  <c:v>244</c:v>
                </c:pt>
                <c:pt idx="20">
                  <c:v>333</c:v>
                </c:pt>
                <c:pt idx="21">
                  <c:v>270</c:v>
                </c:pt>
                <c:pt idx="22">
                  <c:v>261</c:v>
                </c:pt>
                <c:pt idx="23">
                  <c:v>318</c:v>
                </c:pt>
                <c:pt idx="24">
                  <c:v>439</c:v>
                </c:pt>
                <c:pt idx="25">
                  <c:v>411</c:v>
                </c:pt>
                <c:pt idx="26">
                  <c:v>392</c:v>
                </c:pt>
                <c:pt idx="27">
                  <c:v>393</c:v>
                </c:pt>
                <c:pt idx="28">
                  <c:v>448</c:v>
                </c:pt>
                <c:pt idx="29">
                  <c:v>379</c:v>
                </c:pt>
                <c:pt idx="30">
                  <c:v>321</c:v>
                </c:pt>
                <c:pt idx="31">
                  <c:v>323</c:v>
                </c:pt>
                <c:pt idx="32">
                  <c:v>353</c:v>
                </c:pt>
                <c:pt idx="33">
                  <c:v>328</c:v>
                </c:pt>
                <c:pt idx="34">
                  <c:v>278</c:v>
                </c:pt>
                <c:pt idx="35">
                  <c:v>297</c:v>
                </c:pt>
                <c:pt idx="36">
                  <c:v>316</c:v>
                </c:pt>
                <c:pt idx="3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E4-467D-BC4B-9770881731F7}"/>
            </c:ext>
          </c:extLst>
        </c:ser>
        <c:ser>
          <c:idx val="6"/>
          <c:order val="6"/>
          <c:tx>
            <c:strRef>
              <c:f>'Deals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Sector'!$T$15:$BE$15</c:f>
              <c:numCache>
                <c:formatCode>#,##0</c:formatCode>
                <c:ptCount val="38"/>
                <c:pt idx="0">
                  <c:v>170</c:v>
                </c:pt>
                <c:pt idx="1">
                  <c:v>165</c:v>
                </c:pt>
                <c:pt idx="2">
                  <c:v>153</c:v>
                </c:pt>
                <c:pt idx="3">
                  <c:v>173</c:v>
                </c:pt>
                <c:pt idx="4">
                  <c:v>166</c:v>
                </c:pt>
                <c:pt idx="5">
                  <c:v>166</c:v>
                </c:pt>
                <c:pt idx="6">
                  <c:v>160</c:v>
                </c:pt>
                <c:pt idx="7">
                  <c:v>151</c:v>
                </c:pt>
                <c:pt idx="8">
                  <c:v>199</c:v>
                </c:pt>
                <c:pt idx="9">
                  <c:v>184</c:v>
                </c:pt>
                <c:pt idx="10">
                  <c:v>146</c:v>
                </c:pt>
                <c:pt idx="11">
                  <c:v>156</c:v>
                </c:pt>
                <c:pt idx="12">
                  <c:v>200</c:v>
                </c:pt>
                <c:pt idx="13">
                  <c:v>169</c:v>
                </c:pt>
                <c:pt idx="14">
                  <c:v>183</c:v>
                </c:pt>
                <c:pt idx="15">
                  <c:v>186</c:v>
                </c:pt>
                <c:pt idx="16">
                  <c:v>209</c:v>
                </c:pt>
                <c:pt idx="17">
                  <c:v>168</c:v>
                </c:pt>
                <c:pt idx="18">
                  <c:v>184</c:v>
                </c:pt>
                <c:pt idx="19">
                  <c:v>195</c:v>
                </c:pt>
                <c:pt idx="20">
                  <c:v>206</c:v>
                </c:pt>
                <c:pt idx="21">
                  <c:v>181</c:v>
                </c:pt>
                <c:pt idx="22">
                  <c:v>191</c:v>
                </c:pt>
                <c:pt idx="23">
                  <c:v>207</c:v>
                </c:pt>
                <c:pt idx="24">
                  <c:v>236</c:v>
                </c:pt>
                <c:pt idx="25">
                  <c:v>216</c:v>
                </c:pt>
                <c:pt idx="26">
                  <c:v>232</c:v>
                </c:pt>
                <c:pt idx="27">
                  <c:v>205</c:v>
                </c:pt>
                <c:pt idx="28">
                  <c:v>208</c:v>
                </c:pt>
                <c:pt idx="29">
                  <c:v>187</c:v>
                </c:pt>
                <c:pt idx="30">
                  <c:v>186</c:v>
                </c:pt>
                <c:pt idx="31">
                  <c:v>177</c:v>
                </c:pt>
                <c:pt idx="32">
                  <c:v>184</c:v>
                </c:pt>
                <c:pt idx="33">
                  <c:v>190</c:v>
                </c:pt>
                <c:pt idx="34">
                  <c:v>172</c:v>
                </c:pt>
                <c:pt idx="35">
                  <c:v>186</c:v>
                </c:pt>
                <c:pt idx="36">
                  <c:v>151</c:v>
                </c:pt>
                <c:pt idx="37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E4-467D-BC4B-9770881731F7}"/>
            </c:ext>
          </c:extLst>
        </c:ser>
        <c:ser>
          <c:idx val="7"/>
          <c:order val="7"/>
          <c:tx>
            <c:strRef>
              <c:f>'Deals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Sector'!$T$16:$BE$16</c:f>
              <c:numCache>
                <c:formatCode>#,##0</c:formatCode>
                <c:ptCount val="38"/>
                <c:pt idx="0">
                  <c:v>56</c:v>
                </c:pt>
                <c:pt idx="1">
                  <c:v>40</c:v>
                </c:pt>
                <c:pt idx="2">
                  <c:v>44</c:v>
                </c:pt>
                <c:pt idx="3">
                  <c:v>38</c:v>
                </c:pt>
                <c:pt idx="4">
                  <c:v>56</c:v>
                </c:pt>
                <c:pt idx="5">
                  <c:v>42</c:v>
                </c:pt>
                <c:pt idx="6">
                  <c:v>34</c:v>
                </c:pt>
                <c:pt idx="7">
                  <c:v>25</c:v>
                </c:pt>
                <c:pt idx="8">
                  <c:v>29</c:v>
                </c:pt>
                <c:pt idx="9">
                  <c:v>31</c:v>
                </c:pt>
                <c:pt idx="10">
                  <c:v>24</c:v>
                </c:pt>
                <c:pt idx="11">
                  <c:v>32</c:v>
                </c:pt>
                <c:pt idx="12">
                  <c:v>41</c:v>
                </c:pt>
                <c:pt idx="13">
                  <c:v>39</c:v>
                </c:pt>
                <c:pt idx="14">
                  <c:v>19</c:v>
                </c:pt>
                <c:pt idx="15">
                  <c:v>30</c:v>
                </c:pt>
                <c:pt idx="16">
                  <c:v>34</c:v>
                </c:pt>
                <c:pt idx="17">
                  <c:v>27</c:v>
                </c:pt>
                <c:pt idx="18">
                  <c:v>48</c:v>
                </c:pt>
                <c:pt idx="19">
                  <c:v>30</c:v>
                </c:pt>
                <c:pt idx="20">
                  <c:v>46</c:v>
                </c:pt>
                <c:pt idx="21">
                  <c:v>25</c:v>
                </c:pt>
                <c:pt idx="22">
                  <c:v>22</c:v>
                </c:pt>
                <c:pt idx="23">
                  <c:v>52</c:v>
                </c:pt>
                <c:pt idx="24">
                  <c:v>53</c:v>
                </c:pt>
                <c:pt idx="25">
                  <c:v>58</c:v>
                </c:pt>
                <c:pt idx="26">
                  <c:v>58</c:v>
                </c:pt>
                <c:pt idx="27">
                  <c:v>49</c:v>
                </c:pt>
                <c:pt idx="28">
                  <c:v>54</c:v>
                </c:pt>
                <c:pt idx="29">
                  <c:v>54</c:v>
                </c:pt>
                <c:pt idx="30">
                  <c:v>54</c:v>
                </c:pt>
                <c:pt idx="31">
                  <c:v>52</c:v>
                </c:pt>
                <c:pt idx="32">
                  <c:v>50</c:v>
                </c:pt>
                <c:pt idx="33">
                  <c:v>56</c:v>
                </c:pt>
                <c:pt idx="34">
                  <c:v>63</c:v>
                </c:pt>
                <c:pt idx="35">
                  <c:v>61</c:v>
                </c:pt>
                <c:pt idx="36">
                  <c:v>53</c:v>
                </c:pt>
                <c:pt idx="3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E4-467D-BC4B-9770881731F7}"/>
            </c:ext>
          </c:extLst>
        </c:ser>
        <c:ser>
          <c:idx val="8"/>
          <c:order val="8"/>
          <c:tx>
            <c:strRef>
              <c:f>'Deals x Sector'!$O$17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Sector'!$T$17:$BE$17</c:f>
              <c:numCache>
                <c:formatCode>#,##0</c:formatCode>
                <c:ptCount val="38"/>
                <c:pt idx="0">
                  <c:v>512</c:v>
                </c:pt>
                <c:pt idx="1">
                  <c:v>434</c:v>
                </c:pt>
                <c:pt idx="2">
                  <c:v>435</c:v>
                </c:pt>
                <c:pt idx="3">
                  <c:v>453</c:v>
                </c:pt>
                <c:pt idx="4">
                  <c:v>503</c:v>
                </c:pt>
                <c:pt idx="5">
                  <c:v>401</c:v>
                </c:pt>
                <c:pt idx="6">
                  <c:v>399</c:v>
                </c:pt>
                <c:pt idx="7">
                  <c:v>377</c:v>
                </c:pt>
                <c:pt idx="8">
                  <c:v>500</c:v>
                </c:pt>
                <c:pt idx="9">
                  <c:v>483</c:v>
                </c:pt>
                <c:pt idx="10">
                  <c:v>423</c:v>
                </c:pt>
                <c:pt idx="11">
                  <c:v>450</c:v>
                </c:pt>
                <c:pt idx="12">
                  <c:v>526</c:v>
                </c:pt>
                <c:pt idx="13">
                  <c:v>442</c:v>
                </c:pt>
                <c:pt idx="14">
                  <c:v>430</c:v>
                </c:pt>
                <c:pt idx="15">
                  <c:v>504</c:v>
                </c:pt>
                <c:pt idx="16">
                  <c:v>639</c:v>
                </c:pt>
                <c:pt idx="17">
                  <c:v>502</c:v>
                </c:pt>
                <c:pt idx="18">
                  <c:v>543</c:v>
                </c:pt>
                <c:pt idx="19">
                  <c:v>543</c:v>
                </c:pt>
                <c:pt idx="20">
                  <c:v>608</c:v>
                </c:pt>
                <c:pt idx="21">
                  <c:v>445</c:v>
                </c:pt>
                <c:pt idx="22">
                  <c:v>477</c:v>
                </c:pt>
                <c:pt idx="23">
                  <c:v>489</c:v>
                </c:pt>
                <c:pt idx="24">
                  <c:v>785</c:v>
                </c:pt>
                <c:pt idx="25">
                  <c:v>679</c:v>
                </c:pt>
                <c:pt idx="26">
                  <c:v>662</c:v>
                </c:pt>
                <c:pt idx="27">
                  <c:v>642</c:v>
                </c:pt>
                <c:pt idx="28">
                  <c:v>789</c:v>
                </c:pt>
                <c:pt idx="29">
                  <c:v>618</c:v>
                </c:pt>
                <c:pt idx="30">
                  <c:v>510</c:v>
                </c:pt>
                <c:pt idx="31">
                  <c:v>520</c:v>
                </c:pt>
                <c:pt idx="32">
                  <c:v>542</c:v>
                </c:pt>
                <c:pt idx="33">
                  <c:v>430</c:v>
                </c:pt>
                <c:pt idx="34">
                  <c:v>396</c:v>
                </c:pt>
                <c:pt idx="35">
                  <c:v>390</c:v>
                </c:pt>
                <c:pt idx="36">
                  <c:v>415</c:v>
                </c:pt>
                <c:pt idx="37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E4-467D-BC4B-9770881731F7}"/>
            </c:ext>
          </c:extLst>
        </c:ser>
        <c:ser>
          <c:idx val="9"/>
          <c:order val="9"/>
          <c:tx>
            <c:strRef>
              <c:f>'Deals x Sector'!$O$18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Sector'!$T$18:$BE$18</c:f>
              <c:numCache>
                <c:formatCode>#,##0</c:formatCode>
                <c:ptCount val="38"/>
                <c:pt idx="0">
                  <c:v>480</c:v>
                </c:pt>
                <c:pt idx="1">
                  <c:v>452</c:v>
                </c:pt>
                <c:pt idx="2">
                  <c:v>421</c:v>
                </c:pt>
                <c:pt idx="3">
                  <c:v>423</c:v>
                </c:pt>
                <c:pt idx="4">
                  <c:v>531</c:v>
                </c:pt>
                <c:pt idx="5">
                  <c:v>395</c:v>
                </c:pt>
                <c:pt idx="6">
                  <c:v>378</c:v>
                </c:pt>
                <c:pt idx="7">
                  <c:v>350</c:v>
                </c:pt>
                <c:pt idx="8">
                  <c:v>468</c:v>
                </c:pt>
                <c:pt idx="9">
                  <c:v>397</c:v>
                </c:pt>
                <c:pt idx="10">
                  <c:v>421</c:v>
                </c:pt>
                <c:pt idx="11">
                  <c:v>409</c:v>
                </c:pt>
                <c:pt idx="12">
                  <c:v>488</c:v>
                </c:pt>
                <c:pt idx="13">
                  <c:v>381</c:v>
                </c:pt>
                <c:pt idx="14">
                  <c:v>382</c:v>
                </c:pt>
                <c:pt idx="15">
                  <c:v>441</c:v>
                </c:pt>
                <c:pt idx="16">
                  <c:v>496</c:v>
                </c:pt>
                <c:pt idx="17">
                  <c:v>430</c:v>
                </c:pt>
                <c:pt idx="18">
                  <c:v>428</c:v>
                </c:pt>
                <c:pt idx="19">
                  <c:v>436</c:v>
                </c:pt>
                <c:pt idx="20">
                  <c:v>507</c:v>
                </c:pt>
                <c:pt idx="21">
                  <c:v>382</c:v>
                </c:pt>
                <c:pt idx="22">
                  <c:v>412</c:v>
                </c:pt>
                <c:pt idx="23">
                  <c:v>454</c:v>
                </c:pt>
                <c:pt idx="24">
                  <c:v>639</c:v>
                </c:pt>
                <c:pt idx="25">
                  <c:v>552</c:v>
                </c:pt>
                <c:pt idx="26">
                  <c:v>585</c:v>
                </c:pt>
                <c:pt idx="27">
                  <c:v>621</c:v>
                </c:pt>
                <c:pt idx="28">
                  <c:v>672</c:v>
                </c:pt>
                <c:pt idx="29">
                  <c:v>609</c:v>
                </c:pt>
                <c:pt idx="30">
                  <c:v>514</c:v>
                </c:pt>
                <c:pt idx="31">
                  <c:v>506</c:v>
                </c:pt>
                <c:pt idx="32">
                  <c:v>609</c:v>
                </c:pt>
                <c:pt idx="33">
                  <c:v>532</c:v>
                </c:pt>
                <c:pt idx="34">
                  <c:v>490</c:v>
                </c:pt>
                <c:pt idx="35">
                  <c:v>546</c:v>
                </c:pt>
                <c:pt idx="36">
                  <c:v>477</c:v>
                </c:pt>
                <c:pt idx="37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E4-467D-BC4B-9770881731F7}"/>
            </c:ext>
          </c:extLst>
        </c:ser>
        <c:ser>
          <c:idx val="10"/>
          <c:order val="10"/>
          <c:tx>
            <c:strRef>
              <c:f>'Deals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Sector'!$T$19:$BE$19</c:f>
              <c:numCache>
                <c:formatCode>#,##0</c:formatCode>
                <c:ptCount val="38"/>
                <c:pt idx="0">
                  <c:v>28</c:v>
                </c:pt>
                <c:pt idx="1">
                  <c:v>33</c:v>
                </c:pt>
                <c:pt idx="2">
                  <c:v>44</c:v>
                </c:pt>
                <c:pt idx="3">
                  <c:v>32</c:v>
                </c:pt>
                <c:pt idx="4">
                  <c:v>46</c:v>
                </c:pt>
                <c:pt idx="5">
                  <c:v>32</c:v>
                </c:pt>
                <c:pt idx="6">
                  <c:v>33</c:v>
                </c:pt>
                <c:pt idx="7">
                  <c:v>30</c:v>
                </c:pt>
                <c:pt idx="8">
                  <c:v>48</c:v>
                </c:pt>
                <c:pt idx="9">
                  <c:v>47</c:v>
                </c:pt>
                <c:pt idx="10">
                  <c:v>41</c:v>
                </c:pt>
                <c:pt idx="11">
                  <c:v>46</c:v>
                </c:pt>
                <c:pt idx="12">
                  <c:v>49</c:v>
                </c:pt>
                <c:pt idx="13">
                  <c:v>41</c:v>
                </c:pt>
                <c:pt idx="14">
                  <c:v>50</c:v>
                </c:pt>
                <c:pt idx="15">
                  <c:v>50</c:v>
                </c:pt>
                <c:pt idx="16">
                  <c:v>48</c:v>
                </c:pt>
                <c:pt idx="17">
                  <c:v>41</c:v>
                </c:pt>
                <c:pt idx="18">
                  <c:v>54</c:v>
                </c:pt>
                <c:pt idx="19">
                  <c:v>53</c:v>
                </c:pt>
                <c:pt idx="20">
                  <c:v>41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61</c:v>
                </c:pt>
                <c:pt idx="25">
                  <c:v>40</c:v>
                </c:pt>
                <c:pt idx="26">
                  <c:v>58</c:v>
                </c:pt>
                <c:pt idx="27">
                  <c:v>65</c:v>
                </c:pt>
                <c:pt idx="28">
                  <c:v>53</c:v>
                </c:pt>
                <c:pt idx="29">
                  <c:v>45</c:v>
                </c:pt>
                <c:pt idx="30">
                  <c:v>55</c:v>
                </c:pt>
                <c:pt idx="31">
                  <c:v>53</c:v>
                </c:pt>
                <c:pt idx="32">
                  <c:v>42</c:v>
                </c:pt>
                <c:pt idx="33">
                  <c:v>47</c:v>
                </c:pt>
                <c:pt idx="34">
                  <c:v>32</c:v>
                </c:pt>
                <c:pt idx="35">
                  <c:v>43</c:v>
                </c:pt>
                <c:pt idx="36">
                  <c:v>39</c:v>
                </c:pt>
                <c:pt idx="3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E4-467D-BC4B-977088173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9076927527337959"/>
          <c:y val="3.015075376884422E-2"/>
          <c:w val="0.2010406738913589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128-463F-A478-F38C3879AD5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128-463F-A478-F38C3879AD5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8-463F-A478-F38C3879AD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0128-463F-A478-F38C3879AD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8-463F-A478-F38C3879AD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8-463F-A478-F38C3879AD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8-463F-A478-F38C3879AD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8-463F-A478-F38C3879AD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8-463F-A478-F38C3879AD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8-463F-A478-F38C3879AD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8-463F-A478-F38C3879AD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8-463F-A478-F38C3879AD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8-463F-A478-F38C3879A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Age'!$C$38:$M$38</c:f>
              <c:numCache>
                <c:formatCode>0.0</c:formatCode>
                <c:ptCount val="11"/>
                <c:pt idx="0">
                  <c:v>1.4479449999999998</c:v>
                </c:pt>
                <c:pt idx="1">
                  <c:v>1.413699</c:v>
                </c:pt>
                <c:pt idx="2">
                  <c:v>1.476712</c:v>
                </c:pt>
                <c:pt idx="3">
                  <c:v>1.4164380000000001</c:v>
                </c:pt>
                <c:pt idx="4">
                  <c:v>1.5561640000000001</c:v>
                </c:pt>
                <c:pt idx="5">
                  <c:v>1.7068490000000001</c:v>
                </c:pt>
                <c:pt idx="6">
                  <c:v>1.8356159999999999</c:v>
                </c:pt>
                <c:pt idx="7">
                  <c:v>1.8630135000000001</c:v>
                </c:pt>
                <c:pt idx="8">
                  <c:v>2.1643840000000001</c:v>
                </c:pt>
                <c:pt idx="9">
                  <c:v>1.9630135</c:v>
                </c:pt>
                <c:pt idx="10">
                  <c:v>2.011644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28-463F-A478-F38C3879AD55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28-463F-A478-F38C3879AD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0128-463F-A478-F38C3879A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0128-463F-A478-F38C3879AD5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0128-463F-A478-F38C3879AD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8-463F-A478-F38C3879AD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8-463F-A478-F38C3879AD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8-463F-A478-F38C3879AD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28-463F-A478-F38C3879AD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8-463F-A478-F38C3879AD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28-463F-A478-F38C3879AD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8-463F-A478-F38C3879AD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8-463F-A478-F38C3879AD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28-463F-A478-F38C3879A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Age'!$C$39:$M$39</c:f>
              <c:numCache>
                <c:formatCode>0.0</c:formatCode>
                <c:ptCount val="11"/>
                <c:pt idx="0">
                  <c:v>0.96438400000000002</c:v>
                </c:pt>
                <c:pt idx="1">
                  <c:v>0.97534200000000004</c:v>
                </c:pt>
                <c:pt idx="2">
                  <c:v>1.016438</c:v>
                </c:pt>
                <c:pt idx="3">
                  <c:v>0.99726000000000004</c:v>
                </c:pt>
                <c:pt idx="4">
                  <c:v>1.0246580000000001</c:v>
                </c:pt>
                <c:pt idx="5">
                  <c:v>1.1616439999999999</c:v>
                </c:pt>
                <c:pt idx="6">
                  <c:v>1.10137</c:v>
                </c:pt>
                <c:pt idx="7">
                  <c:v>1.2041094999999999</c:v>
                </c:pt>
                <c:pt idx="8">
                  <c:v>1.3424659999999999</c:v>
                </c:pt>
                <c:pt idx="9">
                  <c:v>1.246575</c:v>
                </c:pt>
                <c:pt idx="10">
                  <c:v>1.2109589999999999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28-463F-A478-F38C3879AD55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0128-463F-A478-F38C3879A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0128-463F-A478-F38C3879AD5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128-463F-A478-F38C3879AD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28-463F-A478-F38C3879AD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28-463F-A478-F38C3879AD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28-463F-A478-F38C3879AD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28-463F-A478-F38C3879AD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28-463F-A478-F38C3879AD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28-463F-A478-F38C3879AD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28-463F-A478-F38C3879AD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28-463F-A478-F38C3879AD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8-463F-A478-F38C3879A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Age'!$C$40:$M$40</c:f>
              <c:numCache>
                <c:formatCode>0.0</c:formatCode>
                <c:ptCount val="11"/>
                <c:pt idx="0">
                  <c:v>0.96131757645466787</c:v>
                </c:pt>
                <c:pt idx="1">
                  <c:v>0.99179932432432549</c:v>
                </c:pt>
                <c:pt idx="2">
                  <c:v>1.0351009342105257</c:v>
                </c:pt>
                <c:pt idx="3">
                  <c:v>1.0832978938156359</c:v>
                </c:pt>
                <c:pt idx="4">
                  <c:v>1.2206068363384188</c:v>
                </c:pt>
                <c:pt idx="5">
                  <c:v>1.3522626380597023</c:v>
                </c:pt>
                <c:pt idx="6">
                  <c:v>1.5388966937573623</c:v>
                </c:pt>
                <c:pt idx="7">
                  <c:v>1.5514934010507848</c:v>
                </c:pt>
                <c:pt idx="8">
                  <c:v>1.9241192466124626</c:v>
                </c:pt>
                <c:pt idx="9">
                  <c:v>1.6494524241192405</c:v>
                </c:pt>
                <c:pt idx="10">
                  <c:v>1.6571537534722223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128-463F-A478-F38C3879AD55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0128-463F-A478-F38C3879A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0128-463F-A478-F38C3879AD5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128-463F-A478-F38C3879AD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128-463F-A478-F38C3879AD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28-463F-A478-F38C3879AD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28-463F-A478-F38C3879AD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28-463F-A478-F38C3879AD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28-463F-A478-F38C3879AD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128-463F-A478-F38C3879AD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28-463F-A478-F38C3879AD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128-463F-A478-F38C3879AD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28-463F-A478-F38C3879AD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28-463F-A478-F38C3879AD5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Age'!$C$41:$M$41</c:f>
              <c:numCache>
                <c:formatCode>0.0</c:formatCode>
                <c:ptCount val="11"/>
                <c:pt idx="0">
                  <c:v>0.48767150000000004</c:v>
                </c:pt>
                <c:pt idx="1">
                  <c:v>0.55890399999999996</c:v>
                </c:pt>
                <c:pt idx="2">
                  <c:v>0.58630099999999996</c:v>
                </c:pt>
                <c:pt idx="3">
                  <c:v>0.59726000000000001</c:v>
                </c:pt>
                <c:pt idx="4">
                  <c:v>0.58082199999999995</c:v>
                </c:pt>
                <c:pt idx="5">
                  <c:v>0.66575300000000004</c:v>
                </c:pt>
                <c:pt idx="6">
                  <c:v>0.668493</c:v>
                </c:pt>
                <c:pt idx="7">
                  <c:v>0.63287700000000002</c:v>
                </c:pt>
                <c:pt idx="8">
                  <c:v>0.75890400000000002</c:v>
                </c:pt>
                <c:pt idx="9">
                  <c:v>0.70616475000000001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128-463F-A478-F38C3879A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8603-4085-8B6A-4E7FB154F22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603-4085-8B6A-4E7FB154F22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3-4085-8B6A-4E7FB154F2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8603-4085-8B6A-4E7FB154F2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3-4085-8B6A-4E7FB154F2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3-4085-8B6A-4E7FB154F2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3-4085-8B6A-4E7FB154F2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3-4085-8B6A-4E7FB154F2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3-4085-8B6A-4E7FB154F2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3-4085-8B6A-4E7FB154F2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3-4085-8B6A-4E7FB154F2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3-4085-8B6A-4E7FB154F2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3-4085-8B6A-4E7FB154F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Age'!$P$38:$Z$38</c:f>
              <c:numCache>
                <c:formatCode>0.0</c:formatCode>
                <c:ptCount val="11"/>
                <c:pt idx="0">
                  <c:v>3.0273970000000001</c:v>
                </c:pt>
                <c:pt idx="1">
                  <c:v>3.3232879999999998</c:v>
                </c:pt>
                <c:pt idx="2">
                  <c:v>3.6109589999999998</c:v>
                </c:pt>
                <c:pt idx="3">
                  <c:v>3.753425</c:v>
                </c:pt>
                <c:pt idx="4">
                  <c:v>4.049315</c:v>
                </c:pt>
                <c:pt idx="5">
                  <c:v>4.2219179999999996</c:v>
                </c:pt>
                <c:pt idx="6">
                  <c:v>4.3095889999999999</c:v>
                </c:pt>
                <c:pt idx="7">
                  <c:v>4.3273969999999995</c:v>
                </c:pt>
                <c:pt idx="8">
                  <c:v>4.3000000000000007</c:v>
                </c:pt>
                <c:pt idx="9">
                  <c:v>4.5835619999999997</c:v>
                </c:pt>
                <c:pt idx="10">
                  <c:v>4.6328765000000001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03-4085-8B6A-4E7FB154F220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03-4085-8B6A-4E7FB154F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8603-4085-8B6A-4E7FB154F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8603-4085-8B6A-4E7FB154F2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8603-4085-8B6A-4E7FB154F2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03-4085-8B6A-4E7FB154F2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03-4085-8B6A-4E7FB154F2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03-4085-8B6A-4E7FB154F2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03-4085-8B6A-4E7FB154F2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03-4085-8B6A-4E7FB154F2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3-4085-8B6A-4E7FB154F2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03-4085-8B6A-4E7FB154F2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03-4085-8B6A-4E7FB154F2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3-4085-8B6A-4E7FB154F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Age'!$P$39:$Z$39</c:f>
              <c:numCache>
                <c:formatCode>0.0</c:formatCode>
                <c:ptCount val="11"/>
                <c:pt idx="0">
                  <c:v>1.7780819999999999</c:v>
                </c:pt>
                <c:pt idx="1">
                  <c:v>1.90137</c:v>
                </c:pt>
                <c:pt idx="2">
                  <c:v>2.1246575000000001</c:v>
                </c:pt>
                <c:pt idx="3">
                  <c:v>2.334247</c:v>
                </c:pt>
                <c:pt idx="4">
                  <c:v>2.3726029999999998</c:v>
                </c:pt>
                <c:pt idx="5">
                  <c:v>2.517808</c:v>
                </c:pt>
                <c:pt idx="6">
                  <c:v>2.4986299999999999</c:v>
                </c:pt>
                <c:pt idx="7">
                  <c:v>2.4986299999999999</c:v>
                </c:pt>
                <c:pt idx="8">
                  <c:v>2.4136989999999998</c:v>
                </c:pt>
                <c:pt idx="9">
                  <c:v>2.6931509999999999</c:v>
                </c:pt>
                <c:pt idx="10">
                  <c:v>2.794521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03-4085-8B6A-4E7FB154F220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603-4085-8B6A-4E7FB154F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603-4085-8B6A-4E7FB154F2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03-4085-8B6A-4E7FB154F2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03-4085-8B6A-4E7FB154F2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03-4085-8B6A-4E7FB154F2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03-4085-8B6A-4E7FB154F2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03-4085-8B6A-4E7FB154F2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03-4085-8B6A-4E7FB154F2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03-4085-8B6A-4E7FB154F2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03-4085-8B6A-4E7FB154F2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03-4085-8B6A-4E7FB154F2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03-4085-8B6A-4E7FB154F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Age'!$P$40:$Z$40</c:f>
              <c:numCache>
                <c:formatCode>0.0</c:formatCode>
                <c:ptCount val="11"/>
                <c:pt idx="0">
                  <c:v>2.7718375880708241</c:v>
                </c:pt>
                <c:pt idx="1">
                  <c:v>3.1435312474317398</c:v>
                </c:pt>
                <c:pt idx="2">
                  <c:v>3.1314069172955947</c:v>
                </c:pt>
                <c:pt idx="3">
                  <c:v>3.2423423073782485</c:v>
                </c:pt>
                <c:pt idx="4">
                  <c:v>3.3482630008036498</c:v>
                </c:pt>
                <c:pt idx="5">
                  <c:v>3.3996766202132762</c:v>
                </c:pt>
                <c:pt idx="6">
                  <c:v>3.4091562299741471</c:v>
                </c:pt>
                <c:pt idx="7">
                  <c:v>3.3644909400236251</c:v>
                </c:pt>
                <c:pt idx="8">
                  <c:v>3.4584906598071674</c:v>
                </c:pt>
                <c:pt idx="9">
                  <c:v>3.7856131588903046</c:v>
                </c:pt>
                <c:pt idx="10">
                  <c:v>3.8832524508038668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603-4085-8B6A-4E7FB154F220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8603-4085-8B6A-4E7FB154F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8603-4085-8B6A-4E7FB154F2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603-4085-8B6A-4E7FB154F2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603-4085-8B6A-4E7FB154F2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03-4085-8B6A-4E7FB154F2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03-4085-8B6A-4E7FB154F2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03-4085-8B6A-4E7FB154F2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03-4085-8B6A-4E7FB154F2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03-4085-8B6A-4E7FB154F2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03-4085-8B6A-4E7FB154F2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03-4085-8B6A-4E7FB154F2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03-4085-8B6A-4E7FB154F2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03-4085-8B6A-4E7FB154F2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Age'!$P$41:$Z$41</c:f>
              <c:numCache>
                <c:formatCode>0.0</c:formatCode>
                <c:ptCount val="11"/>
                <c:pt idx="0">
                  <c:v>0.91506799999999999</c:v>
                </c:pt>
                <c:pt idx="1">
                  <c:v>1</c:v>
                </c:pt>
                <c:pt idx="2">
                  <c:v>1.131507</c:v>
                </c:pt>
                <c:pt idx="3">
                  <c:v>1.2438359999999999</c:v>
                </c:pt>
                <c:pt idx="4">
                  <c:v>1.246575</c:v>
                </c:pt>
                <c:pt idx="5">
                  <c:v>1.328767</c:v>
                </c:pt>
                <c:pt idx="6">
                  <c:v>1.2657529999999999</c:v>
                </c:pt>
                <c:pt idx="7">
                  <c:v>1.2712330000000001</c:v>
                </c:pt>
                <c:pt idx="8">
                  <c:v>1.287671</c:v>
                </c:pt>
                <c:pt idx="9">
                  <c:v>1.4109590000000001</c:v>
                </c:pt>
                <c:pt idx="10">
                  <c:v>1.334247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8603-4085-8B6A-4E7FB154F2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9F8-444C-98C3-C96B872E465E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9F8-444C-98C3-C96B872E46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8-444C-98C3-C96B872E4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F9F8-444C-98C3-C96B872E46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8-444C-98C3-C96B872E46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8-444C-98C3-C96B872E46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8-444C-98C3-C96B872E46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8-444C-98C3-C96B872E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8-444C-98C3-C96B872E46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8-444C-98C3-C96B872E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F8-444C-98C3-C96B872E46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F8-444C-98C3-C96B872E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8-444C-98C3-C96B872E4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Age'!$C$70:$M$70</c:f>
              <c:numCache>
                <c:formatCode>0.0</c:formatCode>
                <c:ptCount val="11"/>
                <c:pt idx="0">
                  <c:v>3.8863015000000001</c:v>
                </c:pt>
                <c:pt idx="1">
                  <c:v>4.0027400000000002</c:v>
                </c:pt>
                <c:pt idx="2">
                  <c:v>4.0027400000000002</c:v>
                </c:pt>
                <c:pt idx="3">
                  <c:v>4.0136989999999999</c:v>
                </c:pt>
                <c:pt idx="4">
                  <c:v>4.0027400000000002</c:v>
                </c:pt>
                <c:pt idx="5">
                  <c:v>4.0876710000000003</c:v>
                </c:pt>
                <c:pt idx="6">
                  <c:v>4</c:v>
                </c:pt>
                <c:pt idx="7">
                  <c:v>3.9397259999999998</c:v>
                </c:pt>
                <c:pt idx="8">
                  <c:v>3.8356159999999999</c:v>
                </c:pt>
                <c:pt idx="9">
                  <c:v>3.8794520000000001</c:v>
                </c:pt>
                <c:pt idx="10">
                  <c:v>4.0102739999999999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F8-444C-98C3-C96B872E465E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F8-444C-98C3-C96B872E4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F9F8-444C-98C3-C96B872E4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F9F8-444C-98C3-C96B872E465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9F8-444C-98C3-C96B872E46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F8-444C-98C3-C96B872E46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F8-444C-98C3-C96B872E46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F8-444C-98C3-C96B872E46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F8-444C-98C3-C96B872E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F8-444C-98C3-C96B872E46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F8-444C-98C3-C96B872E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F8-444C-98C3-C96B872E46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F8-444C-98C3-C96B872E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F8-444C-98C3-C96B872E4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Age'!$C$71:$M$71</c:f>
              <c:numCache>
                <c:formatCode>0.0</c:formatCode>
                <c:ptCount val="11"/>
                <c:pt idx="0">
                  <c:v>2.7808220000000001</c:v>
                </c:pt>
                <c:pt idx="1">
                  <c:v>2.9369860000000001</c:v>
                </c:pt>
                <c:pt idx="2">
                  <c:v>2.8506849999999999</c:v>
                </c:pt>
                <c:pt idx="3">
                  <c:v>2.9931510000000001</c:v>
                </c:pt>
                <c:pt idx="4">
                  <c:v>3.0027400000000002</c:v>
                </c:pt>
                <c:pt idx="5">
                  <c:v>2.967123</c:v>
                </c:pt>
                <c:pt idx="6">
                  <c:v>2.9986299999999999</c:v>
                </c:pt>
                <c:pt idx="7">
                  <c:v>2.893151</c:v>
                </c:pt>
                <c:pt idx="8">
                  <c:v>2.6684929999999998</c:v>
                </c:pt>
                <c:pt idx="9">
                  <c:v>2.8328769999999999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F8-444C-98C3-C96B872E465E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F9F8-444C-98C3-C96B872E4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9F8-444C-98C3-C96B872E465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F8-444C-98C3-C96B872E46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F8-444C-98C3-C96B872E46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F8-444C-98C3-C96B872E46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F8-444C-98C3-C96B872E46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F8-444C-98C3-C96B872E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F8-444C-98C3-C96B872E46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F8-444C-98C3-C96B872E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F8-444C-98C3-C96B872E46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F8-444C-98C3-C96B872E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F8-444C-98C3-C96B872E4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Age'!$C$72:$M$72</c:f>
              <c:numCache>
                <c:formatCode>0.0</c:formatCode>
                <c:ptCount val="11"/>
                <c:pt idx="0">
                  <c:v>2.9942100400289293</c:v>
                </c:pt>
                <c:pt idx="1">
                  <c:v>3.0797645571460888</c:v>
                </c:pt>
                <c:pt idx="2">
                  <c:v>2.9996238972292022</c:v>
                </c:pt>
                <c:pt idx="3">
                  <c:v>3.088015160992915</c:v>
                </c:pt>
                <c:pt idx="4">
                  <c:v>3.0527074755309473</c:v>
                </c:pt>
                <c:pt idx="5">
                  <c:v>3.0108846289293938</c:v>
                </c:pt>
                <c:pt idx="6">
                  <c:v>2.9558365550368575</c:v>
                </c:pt>
                <c:pt idx="7">
                  <c:v>2.8304255321132388</c:v>
                </c:pt>
                <c:pt idx="8">
                  <c:v>2.7295861521084297</c:v>
                </c:pt>
                <c:pt idx="9">
                  <c:v>2.8992607886198209</c:v>
                </c:pt>
                <c:pt idx="10">
                  <c:v>2.9414985710855026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9F8-444C-98C3-C96B872E465E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F9F8-444C-98C3-C96B872E4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F9F8-444C-98C3-C96B872E465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9F8-444C-98C3-C96B872E4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9F8-444C-98C3-C96B872E46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9F8-444C-98C3-C96B872E46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F8-444C-98C3-C96B872E46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9F8-444C-98C3-C96B872E46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F8-444C-98C3-C96B872E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9F8-444C-98C3-C96B872E46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9F8-444C-98C3-C96B872E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9F8-444C-98C3-C96B872E46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F8-444C-98C3-C96B872E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F8-444C-98C3-C96B872E46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Age'!$C$73:$M$73</c:f>
              <c:numCache>
                <c:formatCode>0.0</c:formatCode>
                <c:ptCount val="11"/>
                <c:pt idx="0">
                  <c:v>1.7863009999999999</c:v>
                </c:pt>
                <c:pt idx="1">
                  <c:v>1.9123289999999999</c:v>
                </c:pt>
                <c:pt idx="2">
                  <c:v>1.8383560000000001</c:v>
                </c:pt>
                <c:pt idx="3">
                  <c:v>2.0027400000000002</c:v>
                </c:pt>
                <c:pt idx="4">
                  <c:v>1.9452050000000001</c:v>
                </c:pt>
                <c:pt idx="5">
                  <c:v>1.947945</c:v>
                </c:pt>
                <c:pt idx="6">
                  <c:v>1.9232880000000001</c:v>
                </c:pt>
                <c:pt idx="7">
                  <c:v>1.7397260000000001</c:v>
                </c:pt>
                <c:pt idx="8">
                  <c:v>1.6239729999999999</c:v>
                </c:pt>
                <c:pt idx="9">
                  <c:v>1.6986300000000001</c:v>
                </c:pt>
                <c:pt idx="10">
                  <c:v>1.468493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F9F8-444C-98C3-C96B872E465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4255-472F-B5E4-DA9A8D9DDBA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255-472F-B5E4-DA9A8D9DDBA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55-472F-B5E4-DA9A8D9DD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4255-472F-B5E4-DA9A8D9DDBA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5-472F-B5E4-DA9A8D9DDB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5-472F-B5E4-DA9A8D9DDB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5-472F-B5E4-DA9A8D9DDB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5-472F-B5E4-DA9A8D9DDB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5-472F-B5E4-DA9A8D9DDB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5-472F-B5E4-DA9A8D9DDB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5-472F-B5E4-DA9A8D9DDB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5-472F-B5E4-DA9A8D9DDB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5-472F-B5E4-DA9A8D9DD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Age'!$P$70:$Z$70</c:f>
              <c:numCache>
                <c:formatCode>0.0</c:formatCode>
                <c:ptCount val="11"/>
                <c:pt idx="0">
                  <c:v>10.793151</c:v>
                </c:pt>
                <c:pt idx="1">
                  <c:v>10.772603</c:v>
                </c:pt>
                <c:pt idx="2">
                  <c:v>10.323288</c:v>
                </c:pt>
                <c:pt idx="3">
                  <c:v>10.052054999999999</c:v>
                </c:pt>
                <c:pt idx="4">
                  <c:v>9.8410960000000003</c:v>
                </c:pt>
                <c:pt idx="5">
                  <c:v>9.9575345000000013</c:v>
                </c:pt>
                <c:pt idx="6">
                  <c:v>9.8493154999999994</c:v>
                </c:pt>
                <c:pt idx="7">
                  <c:v>9.6136990000000004</c:v>
                </c:pt>
                <c:pt idx="8">
                  <c:v>9.7232875000000014</c:v>
                </c:pt>
                <c:pt idx="9">
                  <c:v>10.334247</c:v>
                </c:pt>
                <c:pt idx="10">
                  <c:v>10.169862999999999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5-472F-B5E4-DA9A8D9DDBA5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55-472F-B5E4-DA9A8D9DD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4255-472F-B5E4-DA9A8D9DD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4255-472F-B5E4-DA9A8D9DDBA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255-472F-B5E4-DA9A8D9DDBA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5-472F-B5E4-DA9A8D9DDB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5-472F-B5E4-DA9A8D9DDB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5-472F-B5E4-DA9A8D9DDB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5-472F-B5E4-DA9A8D9DDB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5-472F-B5E4-DA9A8D9DDB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5-472F-B5E4-DA9A8D9DDB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5-472F-B5E4-DA9A8D9DDB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5-472F-B5E4-DA9A8D9DDB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55-472F-B5E4-DA9A8D9DD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Age'!$P$71:$Z$71</c:f>
              <c:numCache>
                <c:formatCode>0.0</c:formatCode>
                <c:ptCount val="11"/>
                <c:pt idx="0">
                  <c:v>7.8054790000000001</c:v>
                </c:pt>
                <c:pt idx="1">
                  <c:v>7.7835619999999999</c:v>
                </c:pt>
                <c:pt idx="2">
                  <c:v>7.3753419999999998</c:v>
                </c:pt>
                <c:pt idx="3">
                  <c:v>7.29589</c:v>
                </c:pt>
                <c:pt idx="4">
                  <c:v>7.29589</c:v>
                </c:pt>
                <c:pt idx="5">
                  <c:v>7.2821920000000002</c:v>
                </c:pt>
                <c:pt idx="6">
                  <c:v>7.1534250000000004</c:v>
                </c:pt>
                <c:pt idx="7">
                  <c:v>7.1232879999999996</c:v>
                </c:pt>
                <c:pt idx="8">
                  <c:v>7.279452</c:v>
                </c:pt>
                <c:pt idx="9">
                  <c:v>7.6684929999999998</c:v>
                </c:pt>
                <c:pt idx="10">
                  <c:v>7.4082189999999999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55-472F-B5E4-DA9A8D9DDBA5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4255-472F-B5E4-DA9A8D9DD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4255-472F-B5E4-DA9A8D9DDBA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4255-472F-B5E4-DA9A8D9DDBA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55-472F-B5E4-DA9A8D9DDB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55-472F-B5E4-DA9A8D9DDB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55-472F-B5E4-DA9A8D9DDB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55-472F-B5E4-DA9A8D9DDB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55-472F-B5E4-DA9A8D9DDB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55-472F-B5E4-DA9A8D9DDB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55-472F-B5E4-DA9A8D9DDB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55-472F-B5E4-DA9A8D9DDB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5-472F-B5E4-DA9A8D9DD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Age'!$P$72:$Z$72</c:f>
              <c:numCache>
                <c:formatCode>0.0</c:formatCode>
                <c:ptCount val="11"/>
                <c:pt idx="0">
                  <c:v>10.099687587119556</c:v>
                </c:pt>
                <c:pt idx="1">
                  <c:v>10.378389712412917</c:v>
                </c:pt>
                <c:pt idx="2">
                  <c:v>9.5162933594852461</c:v>
                </c:pt>
                <c:pt idx="3">
                  <c:v>9.2766588069704614</c:v>
                </c:pt>
                <c:pt idx="4">
                  <c:v>9.2371751425688977</c:v>
                </c:pt>
                <c:pt idx="5">
                  <c:v>9.3412194897011851</c:v>
                </c:pt>
                <c:pt idx="6">
                  <c:v>9.4066878608887627</c:v>
                </c:pt>
                <c:pt idx="7">
                  <c:v>9.1434677889852374</c:v>
                </c:pt>
                <c:pt idx="8">
                  <c:v>9.1801742656690433</c:v>
                </c:pt>
                <c:pt idx="9">
                  <c:v>9.779471875643825</c:v>
                </c:pt>
                <c:pt idx="10">
                  <c:v>9.5282468084880652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255-472F-B5E4-DA9A8D9DDBA5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4255-472F-B5E4-DA9A8D9DD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4255-472F-B5E4-DA9A8D9DDBA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255-472F-B5E4-DA9A8D9DD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4255-472F-B5E4-DA9A8D9DDBA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55-472F-B5E4-DA9A8D9DDB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55-472F-B5E4-DA9A8D9DDB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55-472F-B5E4-DA9A8D9DDB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55-472F-B5E4-DA9A8D9DDB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55-472F-B5E4-DA9A8D9DDB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55-472F-B5E4-DA9A8D9DDB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55-472F-B5E4-DA9A8D9DDB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55-472F-B5E4-DA9A8D9DDB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55-472F-B5E4-DA9A8D9DDB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Age'!$P$73:$Z$73</c:f>
              <c:numCache>
                <c:formatCode>0.0</c:formatCode>
                <c:ptCount val="11"/>
                <c:pt idx="0">
                  <c:v>6.1232879999999996</c:v>
                </c:pt>
                <c:pt idx="1">
                  <c:v>6.1726029999999996</c:v>
                </c:pt>
                <c:pt idx="2">
                  <c:v>6.0027400000000002</c:v>
                </c:pt>
                <c:pt idx="3">
                  <c:v>5.8424659999999999</c:v>
                </c:pt>
                <c:pt idx="4">
                  <c:v>5.967123</c:v>
                </c:pt>
                <c:pt idx="5">
                  <c:v>5.868493</c:v>
                </c:pt>
                <c:pt idx="6">
                  <c:v>5.8904110000000003</c:v>
                </c:pt>
                <c:pt idx="7">
                  <c:v>5.9205480000000001</c:v>
                </c:pt>
                <c:pt idx="8">
                  <c:v>5.8589040000000008</c:v>
                </c:pt>
                <c:pt idx="9">
                  <c:v>6.1643840000000001</c:v>
                </c:pt>
                <c:pt idx="10">
                  <c:v>6.1068490000000004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255-472F-B5E4-DA9A8D9DDBA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6A7E-48A3-A42B-86711DD807A6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A7E-48A3-A42B-86711DD807A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E-48A3-A42B-86711DD807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6A7E-48A3-A42B-86711DD807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E-48A3-A42B-86711DD80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E-48A3-A42B-86711DD807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E-48A3-A42B-86711DD807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E-48A3-A42B-86711DD807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E-48A3-A42B-86711DD807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E-48A3-A42B-86711DD807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E-48A3-A42B-86711DD807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E-48A3-A42B-86711DD807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E-48A3-A42B-86711DD80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Age'!$C$98:$M$98</c:f>
              <c:numCache>
                <c:formatCode>0.0</c:formatCode>
                <c:ptCount val="11"/>
                <c:pt idx="0">
                  <c:v>13.580822</c:v>
                </c:pt>
                <c:pt idx="1">
                  <c:v>13.8082195</c:v>
                </c:pt>
                <c:pt idx="2">
                  <c:v>14.430137</c:v>
                </c:pt>
                <c:pt idx="3">
                  <c:v>14.77328775</c:v>
                </c:pt>
                <c:pt idx="4">
                  <c:v>13.493150999999999</c:v>
                </c:pt>
                <c:pt idx="5">
                  <c:v>13.608903999999999</c:v>
                </c:pt>
                <c:pt idx="6">
                  <c:v>13.926026999999999</c:v>
                </c:pt>
                <c:pt idx="7">
                  <c:v>13.561643999999999</c:v>
                </c:pt>
                <c:pt idx="8">
                  <c:v>13.33767125</c:v>
                </c:pt>
                <c:pt idx="9">
                  <c:v>14.222602500000001</c:v>
                </c:pt>
                <c:pt idx="10">
                  <c:v>13.83013725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E-48A3-A42B-86711DD807A6}"/>
            </c:ext>
          </c:extLst>
        </c:ser>
        <c:ser>
          <c:idx val="1"/>
          <c:order val="1"/>
          <c:tx>
            <c:strRef>
              <c:f>'Median Age'!$B$99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7E-48A3-A42B-86711DD807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6A7E-48A3-A42B-86711DD80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6A7E-48A3-A42B-86711DD807A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A7E-48A3-A42B-86711DD807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E-48A3-A42B-86711DD80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7E-48A3-A42B-86711DD807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7E-48A3-A42B-86711DD807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7E-48A3-A42B-86711DD807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E-48A3-A42B-86711DD807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E-48A3-A42B-86711DD807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7E-48A3-A42B-86711DD807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E-48A3-A42B-86711DD807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7E-48A3-A42B-86711DD80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Age'!$C$99:$M$99</c:f>
              <c:numCache>
                <c:formatCode>0.0</c:formatCode>
                <c:ptCount val="11"/>
                <c:pt idx="0">
                  <c:v>10.3452055</c:v>
                </c:pt>
                <c:pt idx="1">
                  <c:v>10.298629999999999</c:v>
                </c:pt>
                <c:pt idx="2">
                  <c:v>10.857533999999999</c:v>
                </c:pt>
                <c:pt idx="3">
                  <c:v>11.160273999999999</c:v>
                </c:pt>
                <c:pt idx="4">
                  <c:v>10.606849</c:v>
                </c:pt>
                <c:pt idx="5">
                  <c:v>10.441096</c:v>
                </c:pt>
                <c:pt idx="6">
                  <c:v>10.6</c:v>
                </c:pt>
                <c:pt idx="7">
                  <c:v>10.479452</c:v>
                </c:pt>
                <c:pt idx="8">
                  <c:v>10.319178000000001</c:v>
                </c:pt>
                <c:pt idx="9">
                  <c:v>10.957533999999999</c:v>
                </c:pt>
                <c:pt idx="10">
                  <c:v>10.379452000000001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7E-48A3-A42B-86711DD807A6}"/>
            </c:ext>
          </c:extLst>
        </c:ser>
        <c:ser>
          <c:idx val="2"/>
          <c:order val="2"/>
          <c:tx>
            <c:strRef>
              <c:f>'Median Age'!$B$100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6A7E-48A3-A42B-86711DD80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6A7E-48A3-A42B-86711DD807A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6A7E-48A3-A42B-86711DD807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7E-48A3-A42B-86711DD80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7E-48A3-A42B-86711DD807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7E-48A3-A42B-86711DD807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7E-48A3-A42B-86711DD807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7E-48A3-A42B-86711DD807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7E-48A3-A42B-86711DD807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7E-48A3-A42B-86711DD807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7E-48A3-A42B-86711DD807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7E-48A3-A42B-86711DD80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Age'!$C$100:$M$100</c:f>
              <c:numCache>
                <c:formatCode>0.0</c:formatCode>
                <c:ptCount val="11"/>
                <c:pt idx="0">
                  <c:v>11.55663103479854</c:v>
                </c:pt>
                <c:pt idx="1">
                  <c:v>11.586434363106813</c:v>
                </c:pt>
                <c:pt idx="2">
                  <c:v>12.12399325754528</c:v>
                </c:pt>
                <c:pt idx="3">
                  <c:v>12.504155945488735</c:v>
                </c:pt>
                <c:pt idx="4">
                  <c:v>11.959895622222232</c:v>
                </c:pt>
                <c:pt idx="5">
                  <c:v>12.073149886094685</c:v>
                </c:pt>
                <c:pt idx="6">
                  <c:v>12.151865410738264</c:v>
                </c:pt>
                <c:pt idx="7">
                  <c:v>11.825472064864858</c:v>
                </c:pt>
                <c:pt idx="8">
                  <c:v>12.107205335396042</c:v>
                </c:pt>
                <c:pt idx="9">
                  <c:v>12.745120092140917</c:v>
                </c:pt>
                <c:pt idx="10">
                  <c:v>12.712212342499981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A7E-48A3-A42B-86711DD807A6}"/>
            </c:ext>
          </c:extLst>
        </c:ser>
        <c:ser>
          <c:idx val="3"/>
          <c:order val="3"/>
          <c:tx>
            <c:strRef>
              <c:f>'Median Age'!$B$101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6A7E-48A3-A42B-86711DD80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6A7E-48A3-A42B-86711DD807A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A7E-48A3-A42B-86711DD807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6A7E-48A3-A42B-86711DD807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A7E-48A3-A42B-86711DD80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A7E-48A3-A42B-86711DD807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A7E-48A3-A42B-86711DD807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A7E-48A3-A42B-86711DD807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A7E-48A3-A42B-86711DD807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A7E-48A3-A42B-86711DD807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A7E-48A3-A42B-86711DD807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A7E-48A3-A42B-86711DD807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7E-48A3-A42B-86711DD807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Age'!$C$101:$M$101</c:f>
              <c:numCache>
                <c:formatCode>0.0</c:formatCode>
                <c:ptCount val="11"/>
                <c:pt idx="0">
                  <c:v>8.3979452500000011</c:v>
                </c:pt>
                <c:pt idx="1">
                  <c:v>8.3315069999999984</c:v>
                </c:pt>
                <c:pt idx="2">
                  <c:v>8.7863009999999999</c:v>
                </c:pt>
                <c:pt idx="3">
                  <c:v>8.8383564999999997</c:v>
                </c:pt>
                <c:pt idx="4">
                  <c:v>8.5705477499999994</c:v>
                </c:pt>
                <c:pt idx="5">
                  <c:v>8.3383562500000004</c:v>
                </c:pt>
                <c:pt idx="6">
                  <c:v>8.5863010000000006</c:v>
                </c:pt>
                <c:pt idx="7">
                  <c:v>8.4575340000000008</c:v>
                </c:pt>
                <c:pt idx="8">
                  <c:v>8.5815064999999997</c:v>
                </c:pt>
                <c:pt idx="9">
                  <c:v>9.088356000000001</c:v>
                </c:pt>
                <c:pt idx="10">
                  <c:v>9.0219175000000007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6A7E-48A3-A42B-86711DD807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5-4842-8B01-CB4E0E9C53C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15-4842-8B01-CB4E0E9C53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15-4842-8B01-CB4E0E9C53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5-4842-8B01-CB4E0E9C53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5-4842-8B01-CB4E0E9C53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5-4842-8B01-CB4E0E9C53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5-4842-8B01-CB4E0E9C53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5-4842-8B01-CB4E0E9C53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5-4842-8B01-CB4E0E9C53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5-4842-8B01-CB4E0E9C53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5-4842-8B01-CB4E0E9C53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5-4842-8B01-CB4E0E9C5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Gender'!$C$8:$M$8</c:f>
              <c:numCache>
                <c:formatCode>"$"#,##0.0</c:formatCode>
                <c:ptCount val="11"/>
                <c:pt idx="0">
                  <c:v>1.7</c:v>
                </c:pt>
                <c:pt idx="1">
                  <c:v>1.83</c:v>
                </c:pt>
                <c:pt idx="2">
                  <c:v>2</c:v>
                </c:pt>
                <c:pt idx="3">
                  <c:v>2.2999999999999998</c:v>
                </c:pt>
                <c:pt idx="4">
                  <c:v>2.9750000000000001</c:v>
                </c:pt>
                <c:pt idx="5">
                  <c:v>2.9999950000000002</c:v>
                </c:pt>
                <c:pt idx="6">
                  <c:v>3.0399989999999999</c:v>
                </c:pt>
                <c:pt idx="7">
                  <c:v>4.2</c:v>
                </c:pt>
                <c:pt idx="8">
                  <c:v>4.0000140000000002</c:v>
                </c:pt>
                <c:pt idx="9">
                  <c:v>3.9</c:v>
                </c:pt>
                <c:pt idx="10">
                  <c:v>4.5329999999999995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15-4842-8B01-CB4E0E9C53C4}"/>
            </c:ext>
          </c:extLst>
        </c:ser>
        <c:ser>
          <c:idx val="1"/>
          <c:order val="1"/>
          <c:tx>
            <c:strRef>
              <c:f>'Median by Gender'!$B$9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7915-4842-8B01-CB4E0E9C5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7915-4842-8B01-CB4E0E9C53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15-4842-8B01-CB4E0E9C53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5-4842-8B01-CB4E0E9C53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5-4842-8B01-CB4E0E9C53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5-4842-8B01-CB4E0E9C53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15-4842-8B01-CB4E0E9C53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15-4842-8B01-CB4E0E9C53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5-4842-8B01-CB4E0E9C53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5-4842-8B01-CB4E0E9C53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5-4842-8B01-CB4E0E9C53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5-4842-8B01-CB4E0E9C5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Gender'!$C$9:$M$9</c:f>
              <c:numCache>
                <c:formatCode>"$"#,##0.0</c:formatCode>
                <c:ptCount val="11"/>
                <c:pt idx="0">
                  <c:v>0.73</c:v>
                </c:pt>
                <c:pt idx="1">
                  <c:v>0.95</c:v>
                </c:pt>
                <c:pt idx="2">
                  <c:v>0.99184099999999997</c:v>
                </c:pt>
                <c:pt idx="3">
                  <c:v>1.1000000000000001</c:v>
                </c:pt>
                <c:pt idx="4">
                  <c:v>1.41</c:v>
                </c:pt>
                <c:pt idx="5">
                  <c:v>1.5</c:v>
                </c:pt>
                <c:pt idx="6">
                  <c:v>1.3</c:v>
                </c:pt>
                <c:pt idx="7">
                  <c:v>1.706562108</c:v>
                </c:pt>
                <c:pt idx="8">
                  <c:v>2</c:v>
                </c:pt>
                <c:pt idx="9">
                  <c:v>1.8</c:v>
                </c:pt>
                <c:pt idx="1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15-4842-8B01-CB4E0E9C53C4}"/>
            </c:ext>
          </c:extLst>
        </c:ser>
        <c:ser>
          <c:idx val="2"/>
          <c:order val="2"/>
          <c:tx>
            <c:strRef>
              <c:f>'Median by Gender'!$B$10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7915-4842-8B01-CB4E0E9C53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7915-4842-8B01-CB4E0E9C53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15-4842-8B01-CB4E0E9C53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15-4842-8B01-CB4E0E9C53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15-4842-8B01-CB4E0E9C53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15-4842-8B01-CB4E0E9C53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15-4842-8B01-CB4E0E9C53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15-4842-8B01-CB4E0E9C53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15-4842-8B01-CB4E0E9C53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15-4842-8B01-CB4E0E9C53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15-4842-8B01-CB4E0E9C5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Gender'!$C$10:$M$10</c:f>
              <c:numCache>
                <c:formatCode>"$"#,##0.0</c:formatCode>
                <c:ptCount val="11"/>
                <c:pt idx="0">
                  <c:v>1.3</c:v>
                </c:pt>
                <c:pt idx="1">
                  <c:v>1.5</c:v>
                </c:pt>
                <c:pt idx="2">
                  <c:v>1.75</c:v>
                </c:pt>
                <c:pt idx="3">
                  <c:v>2</c:v>
                </c:pt>
                <c:pt idx="4">
                  <c:v>2.2104404999999998</c:v>
                </c:pt>
                <c:pt idx="5">
                  <c:v>2.4342495</c:v>
                </c:pt>
                <c:pt idx="6">
                  <c:v>2.4999985000000002</c:v>
                </c:pt>
                <c:pt idx="7">
                  <c:v>3.4999989999999999</c:v>
                </c:pt>
                <c:pt idx="8">
                  <c:v>4</c:v>
                </c:pt>
                <c:pt idx="9">
                  <c:v>3.6</c:v>
                </c:pt>
                <c:pt idx="10">
                  <c:v>4.9999985000000002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915-4842-8B01-CB4E0E9C53C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B-40CF-A116-5F19ED2F3CA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3B-40CF-A116-5F19ED2F3CA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3B-40CF-A116-5F19ED2F3C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B-40CF-A116-5F19ED2F3C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B-40CF-A116-5F19ED2F3C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B-40CF-A116-5F19ED2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B-40CF-A116-5F19ED2F3C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3B-40CF-A116-5F19ED2F3C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B-40CF-A116-5F19ED2F3C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B-40CF-A116-5F19ED2F3C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B-40CF-A116-5F19ED2F3C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3B-40CF-A116-5F19ED2F3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Gender'!$P$8:$Z$8</c:f>
              <c:numCache>
                <c:formatCode>"$"#,##0.0</c:formatCode>
                <c:ptCount val="11"/>
                <c:pt idx="0">
                  <c:v>8.2543778963123735</c:v>
                </c:pt>
                <c:pt idx="1">
                  <c:v>9.2497552645486962</c:v>
                </c:pt>
                <c:pt idx="2">
                  <c:v>9.9018063019130764</c:v>
                </c:pt>
                <c:pt idx="3">
                  <c:v>9.5168463629603668</c:v>
                </c:pt>
                <c:pt idx="4">
                  <c:v>15.324858242874729</c:v>
                </c:pt>
                <c:pt idx="5">
                  <c:v>14.651827485367566</c:v>
                </c:pt>
                <c:pt idx="6">
                  <c:v>17.010044094479728</c:v>
                </c:pt>
                <c:pt idx="7">
                  <c:v>25.407051996146787</c:v>
                </c:pt>
                <c:pt idx="8">
                  <c:v>19.4038348742192</c:v>
                </c:pt>
                <c:pt idx="9">
                  <c:v>15.399405408160979</c:v>
                </c:pt>
                <c:pt idx="10">
                  <c:v>22.633233009514317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3B-40CF-A116-5F19ED2F3CA0}"/>
            </c:ext>
          </c:extLst>
        </c:ser>
        <c:ser>
          <c:idx val="1"/>
          <c:order val="1"/>
          <c:tx>
            <c:strRef>
              <c:f>'Median by Gender'!$O$9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823B-40CF-A116-5F19ED2F3C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823B-40CF-A116-5F19ED2F3CA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823B-40CF-A116-5F19ED2F3C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3B-40CF-A116-5F19ED2F3C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3B-40CF-A116-5F19ED2F3C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3B-40CF-A116-5F19ED2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3B-40CF-A116-5F19ED2F3C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3B-40CF-A116-5F19ED2F3C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3B-40CF-A116-5F19ED2F3C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3B-40CF-A116-5F19ED2F3C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3B-40CF-A116-5F19ED2F3C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B-40CF-A116-5F19ED2F3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Gender'!$P$9:$Z$9</c:f>
              <c:numCache>
                <c:formatCode>"$"#,##0.0</c:formatCode>
                <c:ptCount val="11"/>
                <c:pt idx="0">
                  <c:v>4.2727027692162816</c:v>
                </c:pt>
                <c:pt idx="1">
                  <c:v>5.8664842059553317</c:v>
                </c:pt>
                <c:pt idx="2">
                  <c:v>3.2244802262024419</c:v>
                </c:pt>
                <c:pt idx="3">
                  <c:v>4.8274822839136817</c:v>
                </c:pt>
                <c:pt idx="4">
                  <c:v>5.9115391953034742</c:v>
                </c:pt>
                <c:pt idx="5">
                  <c:v>6.4412511128913383</c:v>
                </c:pt>
                <c:pt idx="6">
                  <c:v>5.606997130887124</c:v>
                </c:pt>
                <c:pt idx="7">
                  <c:v>7.8206599579295197</c:v>
                </c:pt>
                <c:pt idx="8">
                  <c:v>6.1171610073419806</c:v>
                </c:pt>
                <c:pt idx="9">
                  <c:v>5.3640592207607654</c:v>
                </c:pt>
                <c:pt idx="10">
                  <c:v>8.5897489313404254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3B-40CF-A116-5F19ED2F3CA0}"/>
            </c:ext>
          </c:extLst>
        </c:ser>
        <c:ser>
          <c:idx val="2"/>
          <c:order val="2"/>
          <c:tx>
            <c:strRef>
              <c:f>'Median by Gender'!$O$10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23B-40CF-A116-5F19ED2F3CA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823B-40CF-A116-5F19ED2F3C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3B-40CF-A116-5F19ED2F3C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3B-40CF-A116-5F19ED2F3C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3B-40CF-A116-5F19ED2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3B-40CF-A116-5F19ED2F3C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3B-40CF-A116-5F19ED2F3C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3B-40CF-A116-5F19ED2F3C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3B-40CF-A116-5F19ED2F3C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3B-40CF-A116-5F19ED2F3C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3B-40CF-A116-5F19ED2F3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Gender'!$P$10:$Z$10</c:f>
              <c:numCache>
                <c:formatCode>"$"#,##0.0</c:formatCode>
                <c:ptCount val="11"/>
                <c:pt idx="0">
                  <c:v>5.7506935450055989</c:v>
                </c:pt>
                <c:pt idx="1">
                  <c:v>6.4911214710299632</c:v>
                </c:pt>
                <c:pt idx="2">
                  <c:v>6.0424602421074276</c:v>
                </c:pt>
                <c:pt idx="3">
                  <c:v>7.652062665972708</c:v>
                </c:pt>
                <c:pt idx="4">
                  <c:v>8.8993923847903975</c:v>
                </c:pt>
                <c:pt idx="5">
                  <c:v>9.2548721004578773</c:v>
                </c:pt>
                <c:pt idx="6">
                  <c:v>9.9700020600157693</c:v>
                </c:pt>
                <c:pt idx="7">
                  <c:v>17.270604476144957</c:v>
                </c:pt>
                <c:pt idx="8">
                  <c:v>14.919233863089802</c:v>
                </c:pt>
                <c:pt idx="9">
                  <c:v>21.666173251383952</c:v>
                </c:pt>
                <c:pt idx="10">
                  <c:v>17.073732977312499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23B-40CF-A116-5F19ED2F3CA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1-46B5-8C8B-F3667EF0AB2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E1-46B5-8C8B-F3667EF0AB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E1-46B5-8C8B-F3667EF0AB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1-46B5-8C8B-F3667EF0AB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1-46B5-8C8B-F3667EF0AB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1-46B5-8C8B-F3667EF0AB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1-46B5-8C8B-F3667EF0AB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1-46B5-8C8B-F3667EF0AB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1-46B5-8C8B-F3667EF0AB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1-46B5-8C8B-F3667EF0AB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1-46B5-8C8B-F3667EF0AB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1-46B5-8C8B-F3667EF0A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Gender'!$P$38:$Z$38</c:f>
              <c:numCache>
                <c:formatCode>"$"#,##0.0</c:formatCode>
                <c:ptCount val="11"/>
                <c:pt idx="0">
                  <c:v>96.923995455663857</c:v>
                </c:pt>
                <c:pt idx="1">
                  <c:v>113.89363773059148</c:v>
                </c:pt>
                <c:pt idx="2">
                  <c:v>114.30358577625007</c:v>
                </c:pt>
                <c:pt idx="3">
                  <c:v>84.575373208885907</c:v>
                </c:pt>
                <c:pt idx="4">
                  <c:v>135.91691758099719</c:v>
                </c:pt>
                <c:pt idx="5">
                  <c:v>153.59784563856533</c:v>
                </c:pt>
                <c:pt idx="6">
                  <c:v>171.16562391621352</c:v>
                </c:pt>
                <c:pt idx="7">
                  <c:v>302.62064840221103</c:v>
                </c:pt>
                <c:pt idx="8">
                  <c:v>217.51427763751636</c:v>
                </c:pt>
                <c:pt idx="9">
                  <c:v>186.44828281234027</c:v>
                </c:pt>
                <c:pt idx="10">
                  <c:v>214.71775698562291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E1-46B5-8C8B-F3667EF0AB2A}"/>
            </c:ext>
          </c:extLst>
        </c:ser>
        <c:ser>
          <c:idx val="1"/>
          <c:order val="1"/>
          <c:tx>
            <c:strRef>
              <c:f>'Median by Gender'!$O$39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3CE1-46B5-8C8B-F3667EF0AB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3CE1-46B5-8C8B-F3667EF0AB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CE1-46B5-8C8B-F3667EF0AB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1-46B5-8C8B-F3667EF0AB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1-46B5-8C8B-F3667EF0AB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1-46B5-8C8B-F3667EF0AB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1-46B5-8C8B-F3667EF0AB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1-46B5-8C8B-F3667EF0AB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1-46B5-8C8B-F3667EF0AB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1-46B5-8C8B-F3667EF0AB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1-46B5-8C8B-F3667EF0AB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1-46B5-8C8B-F3667EF0A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Gender'!$P$39:$Z$39</c:f>
              <c:numCache>
                <c:formatCode>"$"#,##0.0</c:formatCode>
                <c:ptCount val="11"/>
                <c:pt idx="0">
                  <c:v>45.643193005813941</c:v>
                </c:pt>
                <c:pt idx="1">
                  <c:v>34.621807299176467</c:v>
                </c:pt>
                <c:pt idx="2">
                  <c:v>23.17059151844445</c:v>
                </c:pt>
                <c:pt idx="3">
                  <c:v>24.597499281690123</c:v>
                </c:pt>
                <c:pt idx="4">
                  <c:v>38.786691330214552</c:v>
                </c:pt>
                <c:pt idx="5">
                  <c:v>40.495047037010458</c:v>
                </c:pt>
                <c:pt idx="6">
                  <c:v>33.503996237797352</c:v>
                </c:pt>
                <c:pt idx="7">
                  <c:v>58.383675650018354</c:v>
                </c:pt>
                <c:pt idx="8">
                  <c:v>51.658883412769235</c:v>
                </c:pt>
                <c:pt idx="9">
                  <c:v>35.092237821945936</c:v>
                </c:pt>
                <c:pt idx="10">
                  <c:v>61.540290202463765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E1-46B5-8C8B-F3667EF0AB2A}"/>
            </c:ext>
          </c:extLst>
        </c:ser>
        <c:ser>
          <c:idx val="2"/>
          <c:order val="2"/>
          <c:tx>
            <c:strRef>
              <c:f>'Median by Gender'!$O$40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3CE1-46B5-8C8B-F3667EF0AB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3CE1-46B5-8C8B-F3667EF0AB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E1-46B5-8C8B-F3667EF0AB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E1-46B5-8C8B-F3667EF0AB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E1-46B5-8C8B-F3667EF0AB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E1-46B5-8C8B-F3667EF0AB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E1-46B5-8C8B-F3667EF0AB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E1-46B5-8C8B-F3667EF0AB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E1-46B5-8C8B-F3667EF0AB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E1-46B5-8C8B-F3667EF0AB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E1-46B5-8C8B-F3667EF0A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Gender'!$P$40:$Z$40</c:f>
              <c:numCache>
                <c:formatCode>"$"#,##0.0</c:formatCode>
                <c:ptCount val="11"/>
                <c:pt idx="0">
                  <c:v>52.781041251879053</c:v>
                </c:pt>
                <c:pt idx="1">
                  <c:v>52.823801477296172</c:v>
                </c:pt>
                <c:pt idx="2">
                  <c:v>33.318648485149005</c:v>
                </c:pt>
                <c:pt idx="3">
                  <c:v>51.570775999602084</c:v>
                </c:pt>
                <c:pt idx="4">
                  <c:v>50.345515293191944</c:v>
                </c:pt>
                <c:pt idx="5">
                  <c:v>67.600143244956342</c:v>
                </c:pt>
                <c:pt idx="6">
                  <c:v>71.663508483480499</c:v>
                </c:pt>
                <c:pt idx="7">
                  <c:v>148.80159478286097</c:v>
                </c:pt>
                <c:pt idx="8">
                  <c:v>136.6591852858507</c:v>
                </c:pt>
                <c:pt idx="9">
                  <c:v>134.74624473627355</c:v>
                </c:pt>
                <c:pt idx="10">
                  <c:v>137.58136220748301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CE1-46B5-8C8B-F3667EF0AB2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0-4CF5-8C76-6F3713890A9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A0-4CF5-8C76-6F3713890A9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A0-4CF5-8C76-6F3713890A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0-4CF5-8C76-6F3713890A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0-4CF5-8C76-6F3713890A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0-4CF5-8C76-6F3713890A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0-4CF5-8C76-6F3713890A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0-4CF5-8C76-6F3713890A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0-4CF5-8C76-6F3713890A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0-4CF5-8C76-6F3713890A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0-4CF5-8C76-6F3713890A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0-4CF5-8C76-6F3713890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Gender'!$C$38:$M$38</c:f>
              <c:numCache>
                <c:formatCode>"$"#,##0.0</c:formatCode>
                <c:ptCount val="11"/>
                <c:pt idx="0">
                  <c:v>12.5</c:v>
                </c:pt>
                <c:pt idx="1">
                  <c:v>12.600001000000001</c:v>
                </c:pt>
                <c:pt idx="2">
                  <c:v>13.066666</c:v>
                </c:pt>
                <c:pt idx="3">
                  <c:v>13.5</c:v>
                </c:pt>
                <c:pt idx="4">
                  <c:v>15</c:v>
                </c:pt>
                <c:pt idx="5">
                  <c:v>15.886733</c:v>
                </c:pt>
                <c:pt idx="6">
                  <c:v>17.500000499999999</c:v>
                </c:pt>
                <c:pt idx="7">
                  <c:v>27.999998999999999</c:v>
                </c:pt>
                <c:pt idx="8">
                  <c:v>27.000001999999999</c:v>
                </c:pt>
                <c:pt idx="9">
                  <c:v>23.500000499999999</c:v>
                </c:pt>
                <c:pt idx="10">
                  <c:v>32.000001499999996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0A0-4CF5-8C76-6F3713890A91}"/>
            </c:ext>
          </c:extLst>
        </c:ser>
        <c:ser>
          <c:idx val="1"/>
          <c:order val="1"/>
          <c:tx>
            <c:strRef>
              <c:f>'Median by Gender'!$B$39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90A0-4CF5-8C76-6F3713890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90A0-4CF5-8C76-6F3713890A9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90A0-4CF5-8C76-6F3713890A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0-4CF5-8C76-6F3713890A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0-4CF5-8C76-6F3713890A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0-4CF5-8C76-6F3713890A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0-4CF5-8C76-6F3713890A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0-4CF5-8C76-6F3713890A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0-4CF5-8C76-6F3713890A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0-4CF5-8C76-6F3713890A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0-4CF5-8C76-6F3713890A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0-4CF5-8C76-6F3713890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Gender'!$C$39:$M$39</c:f>
              <c:numCache>
                <c:formatCode>"$"#,##0.0</c:formatCode>
                <c:ptCount val="11"/>
                <c:pt idx="0">
                  <c:v>5.4697440000000004</c:v>
                </c:pt>
                <c:pt idx="1">
                  <c:v>6.1999999999999993</c:v>
                </c:pt>
                <c:pt idx="2">
                  <c:v>6.9999979999999997</c:v>
                </c:pt>
                <c:pt idx="3">
                  <c:v>7.75</c:v>
                </c:pt>
                <c:pt idx="4">
                  <c:v>8.3000000000000007</c:v>
                </c:pt>
                <c:pt idx="5">
                  <c:v>10</c:v>
                </c:pt>
                <c:pt idx="6">
                  <c:v>9.4999995000000013</c:v>
                </c:pt>
                <c:pt idx="7">
                  <c:v>11</c:v>
                </c:pt>
                <c:pt idx="8">
                  <c:v>17</c:v>
                </c:pt>
                <c:pt idx="9">
                  <c:v>12.115</c:v>
                </c:pt>
                <c:pt idx="10">
                  <c:v>15.450002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A0-4CF5-8C76-6F3713890A91}"/>
            </c:ext>
          </c:extLst>
        </c:ser>
        <c:ser>
          <c:idx val="2"/>
          <c:order val="2"/>
          <c:tx>
            <c:strRef>
              <c:f>'Median by Gender'!$B$40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0A0-4CF5-8C76-6F3713890A9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0A0-4CF5-8C76-6F3713890A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A0-4CF5-8C76-6F3713890A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A0-4CF5-8C76-6F3713890A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A0-4CF5-8C76-6F3713890A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A0-4CF5-8C76-6F3713890A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A0-4CF5-8C76-6F3713890A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A0-4CF5-8C76-6F3713890A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A0-4CF5-8C76-6F3713890A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A0-4CF5-8C76-6F3713890A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A0-4CF5-8C76-6F3713890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Gender'!$C$40:$M$40</c:f>
              <c:numCache>
                <c:formatCode>"$"#,##0.0</c:formatCode>
                <c:ptCount val="11"/>
                <c:pt idx="0">
                  <c:v>8.8759999999999994</c:v>
                </c:pt>
                <c:pt idx="1">
                  <c:v>10.874999500000001</c:v>
                </c:pt>
                <c:pt idx="2">
                  <c:v>10.565440500000001</c:v>
                </c:pt>
                <c:pt idx="3">
                  <c:v>10.000000999999999</c:v>
                </c:pt>
                <c:pt idx="4">
                  <c:v>11.567081</c:v>
                </c:pt>
                <c:pt idx="5">
                  <c:v>11.749999000000001</c:v>
                </c:pt>
                <c:pt idx="6">
                  <c:v>12</c:v>
                </c:pt>
                <c:pt idx="7">
                  <c:v>19.9999985</c:v>
                </c:pt>
                <c:pt idx="8">
                  <c:v>23.000000499999999</c:v>
                </c:pt>
                <c:pt idx="9">
                  <c:v>23.713820500000001</c:v>
                </c:pt>
                <c:pt idx="10">
                  <c:v>28.072282000000001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0A0-4CF5-8C76-6F3713890A9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Activity'!$C$8:$M$8</c:f>
              <c:numCache>
                <c:formatCode>"$"#,##0.0</c:formatCode>
                <c:ptCount val="11"/>
                <c:pt idx="0">
                  <c:v>114.858908017659</c:v>
                </c:pt>
                <c:pt idx="1">
                  <c:v>78.215314455700991</c:v>
                </c:pt>
                <c:pt idx="2">
                  <c:v>65.680533086356007</c:v>
                </c:pt>
                <c:pt idx="3">
                  <c:v>104.698592398887</c:v>
                </c:pt>
                <c:pt idx="4">
                  <c:v>135.51042149760099</c:v>
                </c:pt>
                <c:pt idx="5">
                  <c:v>251.51149252351797</c:v>
                </c:pt>
                <c:pt idx="6">
                  <c:v>297.4836915771221</c:v>
                </c:pt>
                <c:pt idx="7">
                  <c:v>710.74195828732672</c:v>
                </c:pt>
                <c:pt idx="8">
                  <c:v>88.374357632563999</c:v>
                </c:pt>
                <c:pt idx="9">
                  <c:v>65.338640863210003</c:v>
                </c:pt>
                <c:pt idx="10">
                  <c:v>49.008692086908994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7-40BF-8066-2BC6A8B7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8C77-40BF-8066-2BC6A8B7F37F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77-40BF-8066-2BC6A8B7F37F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77-40BF-8066-2BC6A8B7F3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77-40BF-8066-2BC6A8B7F3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8C77-40BF-8066-2BC6A8B7F37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77-40BF-8066-2BC6A8B7F37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77-40BF-8066-2BC6A8B7F3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8C77-40BF-8066-2BC6A8B7F37F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7-40BF-8066-2BC6A8B7F37F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77-40BF-8066-2BC6A8B7F37F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7-40BF-8066-2BC6A8B7F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Activity'!$C$9:$M$9</c:f>
              <c:numCache>
                <c:formatCode>#,##0</c:formatCode>
                <c:ptCount val="11"/>
                <c:pt idx="0">
                  <c:v>1134</c:v>
                </c:pt>
                <c:pt idx="1">
                  <c:v>1127</c:v>
                </c:pt>
                <c:pt idx="2">
                  <c:v>1059</c:v>
                </c:pt>
                <c:pt idx="3">
                  <c:v>1103</c:v>
                </c:pt>
                <c:pt idx="4">
                  <c:v>1281</c:v>
                </c:pt>
                <c:pt idx="5">
                  <c:v>1339</c:v>
                </c:pt>
                <c:pt idx="6">
                  <c:v>1268</c:v>
                </c:pt>
                <c:pt idx="7">
                  <c:v>2006</c:v>
                </c:pt>
                <c:pt idx="8">
                  <c:v>1417</c:v>
                </c:pt>
                <c:pt idx="9">
                  <c:v>1095</c:v>
                </c:pt>
                <c:pt idx="10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77-40BF-8066-2BC6A8B7F37F}"/>
            </c:ext>
          </c:extLst>
        </c:ser>
        <c:ser>
          <c:idx val="2"/>
          <c:order val="2"/>
          <c:tx>
            <c:strRef>
              <c:f>'Exit Activity'!$B$10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8C77-40BF-8066-2BC6A8B7F37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8C77-40BF-8066-2BC6A8B7F37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8C77-40BF-8066-2BC6A8B7F37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8C77-40BF-8066-2BC6A8B7F37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8C77-40BF-8066-2BC6A8B7F37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8C77-40BF-8066-2BC6A8B7F37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8C77-40BF-8066-2BC6A8B7F37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8C77-40BF-8066-2BC6A8B7F37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8C77-40BF-8066-2BC6A8B7F37F}"/>
              </c:ext>
            </c:extLst>
          </c:dPt>
          <c:dPt>
            <c:idx val="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8C77-40BF-8066-2BC6A8B7F37F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77-40BF-8066-2BC6A8B7F37F}"/>
              </c:ext>
            </c:extLst>
          </c:dPt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Activity'!$C$10:$M$10</c:f>
              <c:numCache>
                <c:formatCode>#,##0</c:formatCode>
                <c:ptCount val="11"/>
                <c:pt idx="9">
                  <c:v>38</c:v>
                </c:pt>
                <c:pt idx="10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77-40BF-8066-2BC6A8B7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98039789635957E-2"/>
          <c:y val="5.6951423785594639E-2"/>
          <c:w val="0.6355698660344038"/>
          <c:h val="0.862227937588203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Sector'!$C$50:$M$50</c:f>
              <c:numCache>
                <c:formatCode>"$"#,##0.0</c:formatCode>
                <c:ptCount val="11"/>
                <c:pt idx="0">
                  <c:v>29.731067928579009</c:v>
                </c:pt>
                <c:pt idx="1">
                  <c:v>30.743487226933954</c:v>
                </c:pt>
                <c:pt idx="2">
                  <c:v>34.603098275382031</c:v>
                </c:pt>
                <c:pt idx="3">
                  <c:v>28.972829203590006</c:v>
                </c:pt>
                <c:pt idx="4">
                  <c:v>44.021708787152058</c:v>
                </c:pt>
                <c:pt idx="5">
                  <c:v>51.29017918036908</c:v>
                </c:pt>
                <c:pt idx="6">
                  <c:v>57.870359827311852</c:v>
                </c:pt>
                <c:pt idx="7">
                  <c:v>135.90606870946232</c:v>
                </c:pt>
                <c:pt idx="8">
                  <c:v>88.319278090193791</c:v>
                </c:pt>
                <c:pt idx="9">
                  <c:v>64.618284331876794</c:v>
                </c:pt>
                <c:pt idx="10">
                  <c:v>41.143857109222935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A-4971-89F7-05FE5D561A53}"/>
            </c:ext>
          </c:extLst>
        </c:ser>
        <c:ser>
          <c:idx val="1"/>
          <c:order val="1"/>
          <c:tx>
            <c:strRef>
              <c:f>'Deals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Sector'!$C$51:$M$51</c:f>
              <c:numCache>
                <c:formatCode>"$"#,##0.0</c:formatCode>
                <c:ptCount val="11"/>
                <c:pt idx="0">
                  <c:v>8.4568472661379985</c:v>
                </c:pt>
                <c:pt idx="1">
                  <c:v>10.835127500452987</c:v>
                </c:pt>
                <c:pt idx="2">
                  <c:v>10.308060538152004</c:v>
                </c:pt>
                <c:pt idx="3">
                  <c:v>13.568378194136004</c:v>
                </c:pt>
                <c:pt idx="4">
                  <c:v>20.534148588699985</c:v>
                </c:pt>
                <c:pt idx="5">
                  <c:v>18.989648630517017</c:v>
                </c:pt>
                <c:pt idx="6">
                  <c:v>28.494565600744952</c:v>
                </c:pt>
                <c:pt idx="7">
                  <c:v>38.960667078522967</c:v>
                </c:pt>
                <c:pt idx="8">
                  <c:v>29.529071036521977</c:v>
                </c:pt>
                <c:pt idx="9">
                  <c:v>21.027498068824997</c:v>
                </c:pt>
                <c:pt idx="10">
                  <c:v>13.860000517135001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A-4971-89F7-05FE5D561A53}"/>
            </c:ext>
          </c:extLst>
        </c:ser>
        <c:ser>
          <c:idx val="2"/>
          <c:order val="2"/>
          <c:tx>
            <c:strRef>
              <c:f>'Deals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Sector'!$C$52:$M$52</c:f>
              <c:numCache>
                <c:formatCode>"$"#,##0.0</c:formatCode>
                <c:ptCount val="11"/>
                <c:pt idx="0">
                  <c:v>4.0084325317299996</c:v>
                </c:pt>
                <c:pt idx="1">
                  <c:v>5.7870030572240045</c:v>
                </c:pt>
                <c:pt idx="2">
                  <c:v>4.5074242935340001</c:v>
                </c:pt>
                <c:pt idx="3">
                  <c:v>4.2970144061799971</c:v>
                </c:pt>
                <c:pt idx="4">
                  <c:v>6.9545978133550026</c:v>
                </c:pt>
                <c:pt idx="5">
                  <c:v>8.1683620458369948</c:v>
                </c:pt>
                <c:pt idx="6">
                  <c:v>12.463755914999995</c:v>
                </c:pt>
                <c:pt idx="7">
                  <c:v>29.363202735386011</c:v>
                </c:pt>
                <c:pt idx="8">
                  <c:v>18.133966945023996</c:v>
                </c:pt>
                <c:pt idx="9">
                  <c:v>10.101998794579998</c:v>
                </c:pt>
                <c:pt idx="10">
                  <c:v>4.2236244552560009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A-4971-89F7-05FE5D561A53}"/>
            </c:ext>
          </c:extLst>
        </c:ser>
        <c:ser>
          <c:idx val="3"/>
          <c:order val="3"/>
          <c:tx>
            <c:strRef>
              <c:f>'Deals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Sector'!$C$53:$M$53</c:f>
              <c:numCache>
                <c:formatCode>"$"#,##0.0</c:formatCode>
                <c:ptCount val="11"/>
                <c:pt idx="0">
                  <c:v>2.1393881735589995</c:v>
                </c:pt>
                <c:pt idx="1">
                  <c:v>2.302927695201999</c:v>
                </c:pt>
                <c:pt idx="2">
                  <c:v>1.8785446474629994</c:v>
                </c:pt>
                <c:pt idx="3">
                  <c:v>1.6086642677589995</c:v>
                </c:pt>
                <c:pt idx="4">
                  <c:v>1.5716769677160007</c:v>
                </c:pt>
                <c:pt idx="5">
                  <c:v>2.7614638116340013</c:v>
                </c:pt>
                <c:pt idx="6">
                  <c:v>2.0454081509569995</c:v>
                </c:pt>
                <c:pt idx="7">
                  <c:v>4.344210685659001</c:v>
                </c:pt>
                <c:pt idx="8">
                  <c:v>4.5885222754549968</c:v>
                </c:pt>
                <c:pt idx="9">
                  <c:v>1.3827141696480008</c:v>
                </c:pt>
                <c:pt idx="10">
                  <c:v>0.74121551812300013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A-4971-89F7-05FE5D561A53}"/>
            </c:ext>
          </c:extLst>
        </c:ser>
        <c:ser>
          <c:idx val="4"/>
          <c:order val="4"/>
          <c:tx>
            <c:strRef>
              <c:f>'Deals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Sector'!$C$54:$M$54</c:f>
              <c:numCache>
                <c:formatCode>"$"#,##0.0</c:formatCode>
                <c:ptCount val="11"/>
                <c:pt idx="0">
                  <c:v>2.6296091846779976</c:v>
                </c:pt>
                <c:pt idx="1">
                  <c:v>2.8124671986580005</c:v>
                </c:pt>
                <c:pt idx="2">
                  <c:v>3.2549697493659986</c:v>
                </c:pt>
                <c:pt idx="3">
                  <c:v>4.2802018232199996</c:v>
                </c:pt>
                <c:pt idx="4">
                  <c:v>5.0698661599980062</c:v>
                </c:pt>
                <c:pt idx="5">
                  <c:v>5.6612646023030013</c:v>
                </c:pt>
                <c:pt idx="6">
                  <c:v>7.144074504200999</c:v>
                </c:pt>
                <c:pt idx="7">
                  <c:v>10.538320240836009</c:v>
                </c:pt>
                <c:pt idx="8">
                  <c:v>9.5740979570480125</c:v>
                </c:pt>
                <c:pt idx="9">
                  <c:v>7.1450274852070033</c:v>
                </c:pt>
                <c:pt idx="10">
                  <c:v>4.0882572879190002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A-4971-89F7-05FE5D561A53}"/>
            </c:ext>
          </c:extLst>
        </c:ser>
        <c:ser>
          <c:idx val="5"/>
          <c:order val="5"/>
          <c:tx>
            <c:strRef>
              <c:f>'Deals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Sector'!$C$55:$M$55</c:f>
              <c:numCache>
                <c:formatCode>"$"#,##0.0</c:formatCode>
                <c:ptCount val="11"/>
                <c:pt idx="0">
                  <c:v>3.9414194036570014</c:v>
                </c:pt>
                <c:pt idx="1">
                  <c:v>5.0099091023140039</c:v>
                </c:pt>
                <c:pt idx="2">
                  <c:v>5.4306208229310027</c:v>
                </c:pt>
                <c:pt idx="3">
                  <c:v>6.1468301271599968</c:v>
                </c:pt>
                <c:pt idx="4">
                  <c:v>8.7438147711579948</c:v>
                </c:pt>
                <c:pt idx="5">
                  <c:v>10.622188790354002</c:v>
                </c:pt>
                <c:pt idx="6">
                  <c:v>14.316308133073012</c:v>
                </c:pt>
                <c:pt idx="7">
                  <c:v>32.290821277827973</c:v>
                </c:pt>
                <c:pt idx="8">
                  <c:v>22.785581438467972</c:v>
                </c:pt>
                <c:pt idx="9">
                  <c:v>13.142355234501004</c:v>
                </c:pt>
                <c:pt idx="10">
                  <c:v>6.4039080230620034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CA-4971-89F7-05FE5D561A53}"/>
            </c:ext>
          </c:extLst>
        </c:ser>
        <c:ser>
          <c:idx val="6"/>
          <c:order val="6"/>
          <c:tx>
            <c:strRef>
              <c:f>'Deals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Sector'!$C$56:$M$56</c:f>
              <c:numCache>
                <c:formatCode>"$"#,##0.0</c:formatCode>
                <c:ptCount val="11"/>
                <c:pt idx="0">
                  <c:v>4.7325916738650013</c:v>
                </c:pt>
                <c:pt idx="1">
                  <c:v>4.4037395996690023</c:v>
                </c:pt>
                <c:pt idx="2">
                  <c:v>3.6716167132800019</c:v>
                </c:pt>
                <c:pt idx="3">
                  <c:v>5.1712749950570061</c:v>
                </c:pt>
                <c:pt idx="4">
                  <c:v>6.1865327480610022</c:v>
                </c:pt>
                <c:pt idx="5">
                  <c:v>5.8255070259990047</c:v>
                </c:pt>
                <c:pt idx="6">
                  <c:v>7.9565875145760012</c:v>
                </c:pt>
                <c:pt idx="7">
                  <c:v>9.5548267266629967</c:v>
                </c:pt>
                <c:pt idx="8">
                  <c:v>7.2763952263590026</c:v>
                </c:pt>
                <c:pt idx="9">
                  <c:v>6.7740882257450084</c:v>
                </c:pt>
                <c:pt idx="10">
                  <c:v>3.8224185277500018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CA-4971-89F7-05FE5D561A53}"/>
            </c:ext>
          </c:extLst>
        </c:ser>
        <c:ser>
          <c:idx val="7"/>
          <c:order val="7"/>
          <c:tx>
            <c:strRef>
              <c:f>'Deals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Sector'!$C$57:$M$57</c:f>
              <c:numCache>
                <c:formatCode>"$"#,##0.0</c:formatCode>
                <c:ptCount val="11"/>
                <c:pt idx="0">
                  <c:v>1.29779965589</c:v>
                </c:pt>
                <c:pt idx="1">
                  <c:v>1.3841880659279997</c:v>
                </c:pt>
                <c:pt idx="2">
                  <c:v>0.82114378552999967</c:v>
                </c:pt>
                <c:pt idx="3">
                  <c:v>0.61800327576500036</c:v>
                </c:pt>
                <c:pt idx="4">
                  <c:v>0.94073838971800039</c:v>
                </c:pt>
                <c:pt idx="5">
                  <c:v>1.14880090437</c:v>
                </c:pt>
                <c:pt idx="6">
                  <c:v>1.6838861917690009</c:v>
                </c:pt>
                <c:pt idx="7">
                  <c:v>5.7043736137329981</c:v>
                </c:pt>
                <c:pt idx="8">
                  <c:v>6.7637885627429997</c:v>
                </c:pt>
                <c:pt idx="9">
                  <c:v>3.9058240044160013</c:v>
                </c:pt>
                <c:pt idx="10">
                  <c:v>2.1518983449999998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CA-4971-89F7-05FE5D561A53}"/>
            </c:ext>
          </c:extLst>
        </c:ser>
        <c:ser>
          <c:idx val="8"/>
          <c:order val="8"/>
          <c:tx>
            <c:strRef>
              <c:f>'Deals x Sector'!$B$58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Sector'!$C$58:$M$58</c:f>
              <c:numCache>
                <c:formatCode>"$"#,##0.0</c:formatCode>
                <c:ptCount val="11"/>
                <c:pt idx="0">
                  <c:v>7.0837499361830085</c:v>
                </c:pt>
                <c:pt idx="1">
                  <c:v>10.27558970025202</c:v>
                </c:pt>
                <c:pt idx="2">
                  <c:v>7.3643570259130016</c:v>
                </c:pt>
                <c:pt idx="3">
                  <c:v>12.349228298667009</c:v>
                </c:pt>
                <c:pt idx="4">
                  <c:v>29.721759797692972</c:v>
                </c:pt>
                <c:pt idx="5">
                  <c:v>17.931360782184001</c:v>
                </c:pt>
                <c:pt idx="6">
                  <c:v>15.903014554137997</c:v>
                </c:pt>
                <c:pt idx="7">
                  <c:v>30.090306930097928</c:v>
                </c:pt>
                <c:pt idx="8">
                  <c:v>20.726480884687973</c:v>
                </c:pt>
                <c:pt idx="9">
                  <c:v>8.9812405789149974</c:v>
                </c:pt>
                <c:pt idx="10">
                  <c:v>5.9523592961240048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CA-4971-89F7-05FE5D561A53}"/>
            </c:ext>
          </c:extLst>
        </c:ser>
        <c:ser>
          <c:idx val="9"/>
          <c:order val="9"/>
          <c:tx>
            <c:strRef>
              <c:f>'Deals x Sector'!$B$59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Sector'!$C$59:$M$59</c:f>
              <c:numCache>
                <c:formatCode>"$"#,##0.0</c:formatCode>
                <c:ptCount val="11"/>
                <c:pt idx="0">
                  <c:v>8.8752350232359998</c:v>
                </c:pt>
                <c:pt idx="1">
                  <c:v>11.059113416268007</c:v>
                </c:pt>
                <c:pt idx="2">
                  <c:v>8.230498931215994</c:v>
                </c:pt>
                <c:pt idx="3">
                  <c:v>10.490255168883001</c:v>
                </c:pt>
                <c:pt idx="4">
                  <c:v>13.464626318818999</c:v>
                </c:pt>
                <c:pt idx="5">
                  <c:v>20.979155880708063</c:v>
                </c:pt>
                <c:pt idx="6">
                  <c:v>16.446587906759017</c:v>
                </c:pt>
                <c:pt idx="7">
                  <c:v>40.406419534946941</c:v>
                </c:pt>
                <c:pt idx="8">
                  <c:v>30.666882882697994</c:v>
                </c:pt>
                <c:pt idx="9">
                  <c:v>26.914516625614961</c:v>
                </c:pt>
                <c:pt idx="10">
                  <c:v>9.9473699859510045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CA-4971-89F7-05FE5D561A53}"/>
            </c:ext>
          </c:extLst>
        </c:ser>
        <c:ser>
          <c:idx val="10"/>
          <c:order val="10"/>
          <c:tx>
            <c:strRef>
              <c:f>'Deals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Sector'!$C$60:$M$60</c:f>
              <c:numCache>
                <c:formatCode>"$"#,##0.0</c:formatCode>
                <c:ptCount val="11"/>
                <c:pt idx="0">
                  <c:v>1.1908421809999996</c:v>
                </c:pt>
                <c:pt idx="1">
                  <c:v>1.8992398890000008</c:v>
                </c:pt>
                <c:pt idx="2">
                  <c:v>3.2629938386199999</c:v>
                </c:pt>
                <c:pt idx="3">
                  <c:v>2.910169837999999</c:v>
                </c:pt>
                <c:pt idx="4">
                  <c:v>9.0654082620000001</c:v>
                </c:pt>
                <c:pt idx="5">
                  <c:v>8.8999453427899979</c:v>
                </c:pt>
                <c:pt idx="6">
                  <c:v>8.7441331562889975</c:v>
                </c:pt>
                <c:pt idx="7">
                  <c:v>13.281530788000005</c:v>
                </c:pt>
                <c:pt idx="8">
                  <c:v>4.2322774096299982</c:v>
                </c:pt>
                <c:pt idx="9">
                  <c:v>2.4295401539999988</c:v>
                </c:pt>
                <c:pt idx="10">
                  <c:v>1.0852466350000001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CA-4971-89F7-05FE5D561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Activity'!$W$40:$AR$40</c:f>
              <c:numCache>
                <c:formatCode>"$"#,##0.0</c:formatCode>
                <c:ptCount val="22"/>
                <c:pt idx="0">
                  <c:v>53.25787172551</c:v>
                </c:pt>
                <c:pt idx="1">
                  <c:v>128.467229042844</c:v>
                </c:pt>
                <c:pt idx="2">
                  <c:v>44.809975706522991</c:v>
                </c:pt>
                <c:pt idx="3">
                  <c:v>24.976416048640996</c:v>
                </c:pt>
                <c:pt idx="4">
                  <c:v>16.592169320683002</c:v>
                </c:pt>
                <c:pt idx="5">
                  <c:v>38.006729989074998</c:v>
                </c:pt>
                <c:pt idx="6">
                  <c:v>102.41818209299002</c:v>
                </c:pt>
                <c:pt idx="7">
                  <c:v>140.46661017437404</c:v>
                </c:pt>
                <c:pt idx="8">
                  <c:v>128.29285848379996</c:v>
                </c:pt>
                <c:pt idx="9">
                  <c:v>184.69638644621307</c:v>
                </c:pt>
                <c:pt idx="10">
                  <c:v>203.04344699108293</c:v>
                </c:pt>
                <c:pt idx="11">
                  <c:v>194.70926636622997</c:v>
                </c:pt>
                <c:pt idx="12">
                  <c:v>36.501087947503997</c:v>
                </c:pt>
                <c:pt idx="13">
                  <c:v>26.566690087975996</c:v>
                </c:pt>
                <c:pt idx="14">
                  <c:v>15.540660293234001</c:v>
                </c:pt>
                <c:pt idx="15">
                  <c:v>9.7659193038499996</c:v>
                </c:pt>
                <c:pt idx="16">
                  <c:v>9.4796084481799987</c:v>
                </c:pt>
                <c:pt idx="17">
                  <c:v>6.878881258959999</c:v>
                </c:pt>
                <c:pt idx="18">
                  <c:v>39.665976747769989</c:v>
                </c:pt>
                <c:pt idx="19">
                  <c:v>9.3141744082999995</c:v>
                </c:pt>
                <c:pt idx="20">
                  <c:v>25.418735549000001</c:v>
                </c:pt>
                <c:pt idx="21">
                  <c:v>23.589956537908996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0-485F-8EB6-DC3B170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'Exit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Activity'!$W$41:$AR$41</c:f>
              <c:numCache>
                <c:formatCode>General</c:formatCode>
                <c:ptCount val="22"/>
                <c:pt idx="0">
                  <c:v>337</c:v>
                </c:pt>
                <c:pt idx="1">
                  <c:v>383</c:v>
                </c:pt>
                <c:pt idx="2">
                  <c:v>318</c:v>
                </c:pt>
                <c:pt idx="3">
                  <c:v>301</c:v>
                </c:pt>
                <c:pt idx="4">
                  <c:v>324</c:v>
                </c:pt>
                <c:pt idx="5">
                  <c:v>230</c:v>
                </c:pt>
                <c:pt idx="6">
                  <c:v>291</c:v>
                </c:pt>
                <c:pt idx="7">
                  <c:v>423</c:v>
                </c:pt>
                <c:pt idx="8">
                  <c:v>463</c:v>
                </c:pt>
                <c:pt idx="9">
                  <c:v>492</c:v>
                </c:pt>
                <c:pt idx="10">
                  <c:v>504</c:v>
                </c:pt>
                <c:pt idx="11">
                  <c:v>547</c:v>
                </c:pt>
                <c:pt idx="12">
                  <c:v>437</c:v>
                </c:pt>
                <c:pt idx="13">
                  <c:v>384</c:v>
                </c:pt>
                <c:pt idx="14">
                  <c:v>308</c:v>
                </c:pt>
                <c:pt idx="15">
                  <c:v>288</c:v>
                </c:pt>
                <c:pt idx="16">
                  <c:v>314</c:v>
                </c:pt>
                <c:pt idx="17">
                  <c:v>277</c:v>
                </c:pt>
                <c:pt idx="18">
                  <c:v>268</c:v>
                </c:pt>
                <c:pt idx="19">
                  <c:v>236</c:v>
                </c:pt>
                <c:pt idx="20">
                  <c:v>261</c:v>
                </c:pt>
                <c:pt idx="2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0-485F-8EB6-DC3B170B0AB3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C890-485F-8EB6-DC3B170B0AB3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890-485F-8EB6-DC3B170B0AB3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C890-485F-8EB6-DC3B170B0AB3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C890-485F-8EB6-DC3B170B0AB3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C890-485F-8EB6-DC3B170B0AB3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C890-485F-8EB6-DC3B170B0AB3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890-485F-8EB6-DC3B170B0AB3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C890-485F-8EB6-DC3B170B0AB3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C890-485F-8EB6-DC3B170B0AB3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C890-485F-8EB6-DC3B170B0AB3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C890-485F-8EB6-DC3B170B0AB3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890-485F-8EB6-DC3B170B0AB3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890-485F-8EB6-DC3B170B0AB3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890-485F-8EB6-DC3B170B0AB3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890-485F-8EB6-DC3B170B0AB3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890-485F-8EB6-DC3B170B0AB3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C890-485F-8EB6-DC3B170B0AB3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C890-485F-8EB6-DC3B170B0AB3}"/>
              </c:ext>
            </c:extLst>
          </c:dPt>
          <c:dPt>
            <c:idx val="18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4-C890-485F-8EB6-DC3B170B0AB3}"/>
              </c:ext>
            </c:extLst>
          </c:dPt>
          <c:dPt>
            <c:idx val="1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C890-485F-8EB6-DC3B170B0AB3}"/>
              </c:ext>
            </c:extLst>
          </c:dPt>
          <c:dPt>
            <c:idx val="20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6-C890-485F-8EB6-DC3B170B0AB3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0-485F-8EB6-DC3B170B0AB3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0-485F-8EB6-DC3B170B0AB3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0-485F-8EB6-DC3B170B0AB3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90-485F-8EB6-DC3B170B0AB3}"/>
              </c:ext>
            </c:extLst>
          </c:dPt>
          <c:cat>
            <c:multiLvlStrRef>
              <c:f>'Exit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Activity'!$W$42:$AR$42</c:f>
              <c:numCache>
                <c:formatCode>General</c:formatCode>
                <c:ptCount val="22"/>
                <c:pt idx="18">
                  <c:v>14</c:v>
                </c:pt>
                <c:pt idx="19">
                  <c:v>24</c:v>
                </c:pt>
                <c:pt idx="20">
                  <c:v>47</c:v>
                </c:pt>
                <c:pt idx="2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90-485F-8EB6-DC3B170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51214250369366"/>
          <c:y val="0.94644762907411195"/>
          <c:w val="0.4610284499517259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15091807431315E-2"/>
          <c:y val="1.5740740740740739E-2"/>
          <c:w val="0.81038167011912743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Size'!$D$8:$N$8</c:f>
              <c:numCache>
                <c:formatCode>General</c:formatCode>
                <c:ptCount val="11"/>
                <c:pt idx="0">
                  <c:v>126</c:v>
                </c:pt>
                <c:pt idx="1">
                  <c:v>117</c:v>
                </c:pt>
                <c:pt idx="2">
                  <c:v>107</c:v>
                </c:pt>
                <c:pt idx="3">
                  <c:v>95</c:v>
                </c:pt>
                <c:pt idx="4">
                  <c:v>109</c:v>
                </c:pt>
                <c:pt idx="5">
                  <c:v>93</c:v>
                </c:pt>
                <c:pt idx="6">
                  <c:v>92</c:v>
                </c:pt>
                <c:pt idx="7">
                  <c:v>146</c:v>
                </c:pt>
                <c:pt idx="8">
                  <c:v>111</c:v>
                </c:pt>
                <c:pt idx="9">
                  <c:v>76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A-4A71-96A5-D7C5CC2D2DB1}"/>
            </c:ext>
          </c:extLst>
        </c:ser>
        <c:ser>
          <c:idx val="1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Size'!$D$9:$N$9</c:f>
              <c:numCache>
                <c:formatCode>General</c:formatCode>
                <c:ptCount val="11"/>
                <c:pt idx="0">
                  <c:v>57</c:v>
                </c:pt>
                <c:pt idx="1">
                  <c:v>58</c:v>
                </c:pt>
                <c:pt idx="2">
                  <c:v>33</c:v>
                </c:pt>
                <c:pt idx="3">
                  <c:v>45</c:v>
                </c:pt>
                <c:pt idx="4">
                  <c:v>33</c:v>
                </c:pt>
                <c:pt idx="5">
                  <c:v>42</c:v>
                </c:pt>
                <c:pt idx="6">
                  <c:v>44</c:v>
                </c:pt>
                <c:pt idx="7">
                  <c:v>91</c:v>
                </c:pt>
                <c:pt idx="8">
                  <c:v>57</c:v>
                </c:pt>
                <c:pt idx="9">
                  <c:v>29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A-4A71-96A5-D7C5CC2D2DB1}"/>
            </c:ext>
          </c:extLst>
        </c:ser>
        <c:ser>
          <c:idx val="2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Size'!$D$10:$N$10</c:f>
              <c:numCache>
                <c:formatCode>General</c:formatCode>
                <c:ptCount val="11"/>
                <c:pt idx="0">
                  <c:v>60</c:v>
                </c:pt>
                <c:pt idx="1">
                  <c:v>44</c:v>
                </c:pt>
                <c:pt idx="2">
                  <c:v>37</c:v>
                </c:pt>
                <c:pt idx="3">
                  <c:v>45</c:v>
                </c:pt>
                <c:pt idx="4">
                  <c:v>53</c:v>
                </c:pt>
                <c:pt idx="5">
                  <c:v>68</c:v>
                </c:pt>
                <c:pt idx="6">
                  <c:v>52</c:v>
                </c:pt>
                <c:pt idx="7">
                  <c:v>106</c:v>
                </c:pt>
                <c:pt idx="8">
                  <c:v>45</c:v>
                </c:pt>
                <c:pt idx="9">
                  <c:v>30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A-4A71-96A5-D7C5CC2D2DB1}"/>
            </c:ext>
          </c:extLst>
        </c:ser>
        <c:ser>
          <c:idx val="3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Size'!$D$11:$N$11</c:f>
              <c:numCache>
                <c:formatCode>General</c:formatCode>
                <c:ptCount val="11"/>
                <c:pt idx="0">
                  <c:v>170</c:v>
                </c:pt>
                <c:pt idx="1">
                  <c:v>129</c:v>
                </c:pt>
                <c:pt idx="2">
                  <c:v>120</c:v>
                </c:pt>
                <c:pt idx="3">
                  <c:v>111</c:v>
                </c:pt>
                <c:pt idx="4">
                  <c:v>166</c:v>
                </c:pt>
                <c:pt idx="5">
                  <c:v>158</c:v>
                </c:pt>
                <c:pt idx="6">
                  <c:v>133</c:v>
                </c:pt>
                <c:pt idx="7">
                  <c:v>228</c:v>
                </c:pt>
                <c:pt idx="8">
                  <c:v>98</c:v>
                </c:pt>
                <c:pt idx="9">
                  <c:v>55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A-4A71-96A5-D7C5CC2D2DB1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Size'!$D$12:$N$12</c:f>
              <c:numCache>
                <c:formatCode>General</c:formatCode>
                <c:ptCount val="11"/>
                <c:pt idx="0">
                  <c:v>46</c:v>
                </c:pt>
                <c:pt idx="1">
                  <c:v>36</c:v>
                </c:pt>
                <c:pt idx="2">
                  <c:v>33</c:v>
                </c:pt>
                <c:pt idx="3">
                  <c:v>46</c:v>
                </c:pt>
                <c:pt idx="4">
                  <c:v>53</c:v>
                </c:pt>
                <c:pt idx="5">
                  <c:v>60</c:v>
                </c:pt>
                <c:pt idx="6">
                  <c:v>103</c:v>
                </c:pt>
                <c:pt idx="7">
                  <c:v>220</c:v>
                </c:pt>
                <c:pt idx="8">
                  <c:v>42</c:v>
                </c:pt>
                <c:pt idx="9">
                  <c:v>29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A-4A71-96A5-D7C5CC2D2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774378771141943"/>
          <c:y val="3.9958324680940197E-2"/>
          <c:w val="0.12256212288580567"/>
          <c:h val="0.4594623020849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2.6787390646129568E-2"/>
          <c:w val="0.71865867080796231"/>
          <c:h val="0.908545584610960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Size'!$D$45:$N$45</c:f>
              <c:numCache>
                <c:formatCode>"$"#,##0.0</c:formatCode>
                <c:ptCount val="11"/>
                <c:pt idx="0">
                  <c:v>1.2428727010989999</c:v>
                </c:pt>
                <c:pt idx="1">
                  <c:v>1.1501305061610001</c:v>
                </c:pt>
                <c:pt idx="2">
                  <c:v>1.1140847813559998</c:v>
                </c:pt>
                <c:pt idx="3">
                  <c:v>0.94482713410700037</c:v>
                </c:pt>
                <c:pt idx="4">
                  <c:v>1.2791585700110002</c:v>
                </c:pt>
                <c:pt idx="5">
                  <c:v>1.0418716875279996</c:v>
                </c:pt>
                <c:pt idx="6">
                  <c:v>0.94913812412200016</c:v>
                </c:pt>
                <c:pt idx="7">
                  <c:v>1.5140979877559995</c:v>
                </c:pt>
                <c:pt idx="8">
                  <c:v>1.0473980093940001</c:v>
                </c:pt>
                <c:pt idx="9">
                  <c:v>0.58533472675999998</c:v>
                </c:pt>
                <c:pt idx="10">
                  <c:v>6.1697236908999996E-2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55C-8959-E797BE2CC083}"/>
            </c:ext>
          </c:extLst>
        </c:ser>
        <c:ser>
          <c:idx val="1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Size'!$D$46:$N$46</c:f>
              <c:numCache>
                <c:formatCode>"$"#,##0.0</c:formatCode>
                <c:ptCount val="11"/>
                <c:pt idx="0">
                  <c:v>2.1125781799999999</c:v>
                </c:pt>
                <c:pt idx="1">
                  <c:v>2.1041159596499996</c:v>
                </c:pt>
                <c:pt idx="2">
                  <c:v>1.2104512947000001</c:v>
                </c:pt>
                <c:pt idx="3">
                  <c:v>1.6132096045799997</c:v>
                </c:pt>
                <c:pt idx="4">
                  <c:v>1.16360573858</c:v>
                </c:pt>
                <c:pt idx="5">
                  <c:v>1.51098418081</c:v>
                </c:pt>
                <c:pt idx="6">
                  <c:v>1.5867942300000002</c:v>
                </c:pt>
                <c:pt idx="7">
                  <c:v>3.3647798996099998</c:v>
                </c:pt>
                <c:pt idx="8">
                  <c:v>2.04879169747</c:v>
                </c:pt>
                <c:pt idx="9">
                  <c:v>1.0477303064499999</c:v>
                </c:pt>
                <c:pt idx="10">
                  <c:v>0.210256474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55C-8959-E797BE2CC083}"/>
            </c:ext>
          </c:extLst>
        </c:ser>
        <c:ser>
          <c:idx val="2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Size'!$D$47:$N$47</c:f>
              <c:numCache>
                <c:formatCode>"$"#,##0.0</c:formatCode>
                <c:ptCount val="11"/>
                <c:pt idx="0">
                  <c:v>4.1199329974600003</c:v>
                </c:pt>
                <c:pt idx="1">
                  <c:v>3.18339234399</c:v>
                </c:pt>
                <c:pt idx="2">
                  <c:v>2.6582217948000002</c:v>
                </c:pt>
                <c:pt idx="3">
                  <c:v>3.1655746420000006</c:v>
                </c:pt>
                <c:pt idx="4">
                  <c:v>3.6860366111099991</c:v>
                </c:pt>
                <c:pt idx="5">
                  <c:v>4.5982720586799992</c:v>
                </c:pt>
                <c:pt idx="6">
                  <c:v>3.7624902079999996</c:v>
                </c:pt>
                <c:pt idx="7">
                  <c:v>7.2607531770600016</c:v>
                </c:pt>
                <c:pt idx="8">
                  <c:v>3.1796024531999993</c:v>
                </c:pt>
                <c:pt idx="9">
                  <c:v>2.0921272870000003</c:v>
                </c:pt>
                <c:pt idx="10">
                  <c:v>0.31057999999999997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3-455C-8959-E797BE2CC083}"/>
            </c:ext>
          </c:extLst>
        </c:ser>
        <c:ser>
          <c:idx val="3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Size'!$D$48:$N$48</c:f>
              <c:numCache>
                <c:formatCode>"$"#,##0.0</c:formatCode>
                <c:ptCount val="11"/>
                <c:pt idx="0">
                  <c:v>37.99254325910001</c:v>
                </c:pt>
                <c:pt idx="1">
                  <c:v>30.508100411900003</c:v>
                </c:pt>
                <c:pt idx="2">
                  <c:v>25.335201508499999</c:v>
                </c:pt>
                <c:pt idx="3">
                  <c:v>25.739118390400002</c:v>
                </c:pt>
                <c:pt idx="4">
                  <c:v>39.269975619200004</c:v>
                </c:pt>
                <c:pt idx="5">
                  <c:v>37.985327961899998</c:v>
                </c:pt>
                <c:pt idx="6">
                  <c:v>35.725459343000004</c:v>
                </c:pt>
                <c:pt idx="7">
                  <c:v>59.466440205800005</c:v>
                </c:pt>
                <c:pt idx="8">
                  <c:v>24.2344960245</c:v>
                </c:pt>
                <c:pt idx="9">
                  <c:v>11.977023815000001</c:v>
                </c:pt>
                <c:pt idx="10">
                  <c:v>7.960495051999998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3-455C-8959-E797BE2CC083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Size'!$D$49:$N$49</c:f>
              <c:numCache>
                <c:formatCode>"$"#,##0.0</c:formatCode>
                <c:ptCount val="11"/>
                <c:pt idx="0">
                  <c:v>69.390980880000001</c:v>
                </c:pt>
                <c:pt idx="1">
                  <c:v>41.269575233999994</c:v>
                </c:pt>
                <c:pt idx="2">
                  <c:v>35.362573707000003</c:v>
                </c:pt>
                <c:pt idx="3">
                  <c:v>73.235862627799989</c:v>
                </c:pt>
                <c:pt idx="4">
                  <c:v>90.111644958699983</c:v>
                </c:pt>
                <c:pt idx="5">
                  <c:v>206.37503663459995</c:v>
                </c:pt>
                <c:pt idx="6">
                  <c:v>255.45980967200006</c:v>
                </c:pt>
                <c:pt idx="7">
                  <c:v>639.13588701710069</c:v>
                </c:pt>
                <c:pt idx="8">
                  <c:v>57.864069447999995</c:v>
                </c:pt>
                <c:pt idx="9">
                  <c:v>49.636424728000009</c:v>
                </c:pt>
                <c:pt idx="10">
                  <c:v>40.465663323999991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3-455C-8959-E797BE2C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Size'!$Q$9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Size'!$R$7:$BG$8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Size'!$R$9:$BG$9</c:f>
              <c:numCache>
                <c:formatCode>General</c:formatCode>
                <c:ptCount val="42"/>
                <c:pt idx="0">
                  <c:v>36</c:v>
                </c:pt>
                <c:pt idx="1">
                  <c:v>38</c:v>
                </c:pt>
                <c:pt idx="2">
                  <c:v>25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24</c:v>
                </c:pt>
                <c:pt idx="7">
                  <c:v>30</c:v>
                </c:pt>
                <c:pt idx="8">
                  <c:v>25</c:v>
                </c:pt>
                <c:pt idx="9">
                  <c:v>29</c:v>
                </c:pt>
                <c:pt idx="10">
                  <c:v>23</c:v>
                </c:pt>
                <c:pt idx="11">
                  <c:v>30</c:v>
                </c:pt>
                <c:pt idx="12">
                  <c:v>26</c:v>
                </c:pt>
                <c:pt idx="13">
                  <c:v>30</c:v>
                </c:pt>
                <c:pt idx="14">
                  <c:v>22</c:v>
                </c:pt>
                <c:pt idx="15">
                  <c:v>17</c:v>
                </c:pt>
                <c:pt idx="16">
                  <c:v>35</c:v>
                </c:pt>
                <c:pt idx="17">
                  <c:v>17</c:v>
                </c:pt>
                <c:pt idx="18">
                  <c:v>36</c:v>
                </c:pt>
                <c:pt idx="19">
                  <c:v>21</c:v>
                </c:pt>
                <c:pt idx="20">
                  <c:v>19</c:v>
                </c:pt>
                <c:pt idx="21">
                  <c:v>30</c:v>
                </c:pt>
                <c:pt idx="22">
                  <c:v>28</c:v>
                </c:pt>
                <c:pt idx="23">
                  <c:v>16</c:v>
                </c:pt>
                <c:pt idx="24">
                  <c:v>30</c:v>
                </c:pt>
                <c:pt idx="25">
                  <c:v>18</c:v>
                </c:pt>
                <c:pt idx="26">
                  <c:v>15</c:v>
                </c:pt>
                <c:pt idx="27">
                  <c:v>29</c:v>
                </c:pt>
                <c:pt idx="28">
                  <c:v>42</c:v>
                </c:pt>
                <c:pt idx="29">
                  <c:v>41</c:v>
                </c:pt>
                <c:pt idx="30">
                  <c:v>29</c:v>
                </c:pt>
                <c:pt idx="31">
                  <c:v>34</c:v>
                </c:pt>
                <c:pt idx="32">
                  <c:v>28</c:v>
                </c:pt>
                <c:pt idx="33">
                  <c:v>35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21</c:v>
                </c:pt>
                <c:pt idx="38">
                  <c:v>20</c:v>
                </c:pt>
                <c:pt idx="39">
                  <c:v>10</c:v>
                </c:pt>
                <c:pt idx="40">
                  <c:v>8</c:v>
                </c:pt>
                <c:pt idx="4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8-4FCE-9168-B3103ECF314F}"/>
            </c:ext>
          </c:extLst>
        </c:ser>
        <c:ser>
          <c:idx val="1"/>
          <c:order val="1"/>
          <c:tx>
            <c:strRef>
              <c:f>'Exits x Size'!$Q$10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Size'!$R$7:$BG$8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Size'!$R$10:$BG$10</c:f>
              <c:numCache>
                <c:formatCode>General</c:formatCode>
                <c:ptCount val="42"/>
                <c:pt idx="0">
                  <c:v>13</c:v>
                </c:pt>
                <c:pt idx="1">
                  <c:v>18</c:v>
                </c:pt>
                <c:pt idx="2">
                  <c:v>14</c:v>
                </c:pt>
                <c:pt idx="3">
                  <c:v>12</c:v>
                </c:pt>
                <c:pt idx="4">
                  <c:v>18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18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3</c:v>
                </c:pt>
                <c:pt idx="18">
                  <c:v>7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7</c:v>
                </c:pt>
                <c:pt idx="23">
                  <c:v>10</c:v>
                </c:pt>
                <c:pt idx="24">
                  <c:v>12</c:v>
                </c:pt>
                <c:pt idx="25">
                  <c:v>9</c:v>
                </c:pt>
                <c:pt idx="26">
                  <c:v>7</c:v>
                </c:pt>
                <c:pt idx="27">
                  <c:v>16</c:v>
                </c:pt>
                <c:pt idx="28">
                  <c:v>12</c:v>
                </c:pt>
                <c:pt idx="29">
                  <c:v>29</c:v>
                </c:pt>
                <c:pt idx="30">
                  <c:v>22</c:v>
                </c:pt>
                <c:pt idx="31">
                  <c:v>28</c:v>
                </c:pt>
                <c:pt idx="32">
                  <c:v>16</c:v>
                </c:pt>
                <c:pt idx="33">
                  <c:v>15</c:v>
                </c:pt>
                <c:pt idx="34">
                  <c:v>15</c:v>
                </c:pt>
                <c:pt idx="35">
                  <c:v>11</c:v>
                </c:pt>
                <c:pt idx="36">
                  <c:v>4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5</c:v>
                </c:pt>
                <c:pt idx="4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8-4FCE-9168-B3103ECF314F}"/>
            </c:ext>
          </c:extLst>
        </c:ser>
        <c:ser>
          <c:idx val="2"/>
          <c:order val="2"/>
          <c:tx>
            <c:strRef>
              <c:f>'Exits x Size'!$Q$11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Size'!$R$7:$BG$8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Size'!$R$11:$BG$11</c:f>
              <c:numCache>
                <c:formatCode>General</c:formatCode>
                <c:ptCount val="42"/>
                <c:pt idx="0">
                  <c:v>13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11</c:v>
                </c:pt>
                <c:pt idx="6">
                  <c:v>12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14</c:v>
                </c:pt>
                <c:pt idx="11">
                  <c:v>10</c:v>
                </c:pt>
                <c:pt idx="12">
                  <c:v>9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9</c:v>
                </c:pt>
                <c:pt idx="18">
                  <c:v>16</c:v>
                </c:pt>
                <c:pt idx="19">
                  <c:v>13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12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19</c:v>
                </c:pt>
                <c:pt idx="28">
                  <c:v>18</c:v>
                </c:pt>
                <c:pt idx="29">
                  <c:v>26</c:v>
                </c:pt>
                <c:pt idx="30">
                  <c:v>31</c:v>
                </c:pt>
                <c:pt idx="31">
                  <c:v>31</c:v>
                </c:pt>
                <c:pt idx="32">
                  <c:v>14</c:v>
                </c:pt>
                <c:pt idx="33">
                  <c:v>15</c:v>
                </c:pt>
                <c:pt idx="34">
                  <c:v>5</c:v>
                </c:pt>
                <c:pt idx="35">
                  <c:v>11</c:v>
                </c:pt>
                <c:pt idx="36">
                  <c:v>10</c:v>
                </c:pt>
                <c:pt idx="37">
                  <c:v>9</c:v>
                </c:pt>
                <c:pt idx="38">
                  <c:v>5</c:v>
                </c:pt>
                <c:pt idx="39">
                  <c:v>6</c:v>
                </c:pt>
                <c:pt idx="40">
                  <c:v>4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38-4FCE-9168-B3103ECF314F}"/>
            </c:ext>
          </c:extLst>
        </c:ser>
        <c:ser>
          <c:idx val="3"/>
          <c:order val="3"/>
          <c:tx>
            <c:strRef>
              <c:f>'Exits x Size'!$Q$12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Size'!$R$7:$BG$8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Size'!$R$12:$BG$12</c:f>
              <c:numCache>
                <c:formatCode>General</c:formatCode>
                <c:ptCount val="42"/>
                <c:pt idx="0">
                  <c:v>41</c:v>
                </c:pt>
                <c:pt idx="1">
                  <c:v>41</c:v>
                </c:pt>
                <c:pt idx="2">
                  <c:v>48</c:v>
                </c:pt>
                <c:pt idx="3">
                  <c:v>40</c:v>
                </c:pt>
                <c:pt idx="4">
                  <c:v>26</c:v>
                </c:pt>
                <c:pt idx="5">
                  <c:v>30</c:v>
                </c:pt>
                <c:pt idx="6">
                  <c:v>38</c:v>
                </c:pt>
                <c:pt idx="7">
                  <c:v>35</c:v>
                </c:pt>
                <c:pt idx="8">
                  <c:v>33</c:v>
                </c:pt>
                <c:pt idx="9">
                  <c:v>25</c:v>
                </c:pt>
                <c:pt idx="10">
                  <c:v>39</c:v>
                </c:pt>
                <c:pt idx="11">
                  <c:v>23</c:v>
                </c:pt>
                <c:pt idx="12">
                  <c:v>13</c:v>
                </c:pt>
                <c:pt idx="13">
                  <c:v>31</c:v>
                </c:pt>
                <c:pt idx="14">
                  <c:v>29</c:v>
                </c:pt>
                <c:pt idx="15">
                  <c:v>38</c:v>
                </c:pt>
                <c:pt idx="16">
                  <c:v>37</c:v>
                </c:pt>
                <c:pt idx="17">
                  <c:v>44</c:v>
                </c:pt>
                <c:pt idx="18">
                  <c:v>41</c:v>
                </c:pt>
                <c:pt idx="19">
                  <c:v>44</c:v>
                </c:pt>
                <c:pt idx="20">
                  <c:v>44</c:v>
                </c:pt>
                <c:pt idx="21">
                  <c:v>47</c:v>
                </c:pt>
                <c:pt idx="22">
                  <c:v>35</c:v>
                </c:pt>
                <c:pt idx="23">
                  <c:v>32</c:v>
                </c:pt>
                <c:pt idx="24">
                  <c:v>21</c:v>
                </c:pt>
                <c:pt idx="25">
                  <c:v>25</c:v>
                </c:pt>
                <c:pt idx="26">
                  <c:v>36</c:v>
                </c:pt>
                <c:pt idx="27">
                  <c:v>51</c:v>
                </c:pt>
                <c:pt idx="28">
                  <c:v>39</c:v>
                </c:pt>
                <c:pt idx="29">
                  <c:v>56</c:v>
                </c:pt>
                <c:pt idx="30">
                  <c:v>65</c:v>
                </c:pt>
                <c:pt idx="31">
                  <c:v>68</c:v>
                </c:pt>
                <c:pt idx="32">
                  <c:v>35</c:v>
                </c:pt>
                <c:pt idx="33">
                  <c:v>26</c:v>
                </c:pt>
                <c:pt idx="34">
                  <c:v>25</c:v>
                </c:pt>
                <c:pt idx="35">
                  <c:v>12</c:v>
                </c:pt>
                <c:pt idx="36">
                  <c:v>17</c:v>
                </c:pt>
                <c:pt idx="37">
                  <c:v>7</c:v>
                </c:pt>
                <c:pt idx="38">
                  <c:v>15</c:v>
                </c:pt>
                <c:pt idx="39">
                  <c:v>16</c:v>
                </c:pt>
                <c:pt idx="40">
                  <c:v>15</c:v>
                </c:pt>
                <c:pt idx="4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38-4FCE-9168-B3103ECF314F}"/>
            </c:ext>
          </c:extLst>
        </c:ser>
        <c:ser>
          <c:idx val="4"/>
          <c:order val="4"/>
          <c:tx>
            <c:strRef>
              <c:f>'Exits x Size'!$Q$13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Size'!$R$7:$BG$8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Size'!$R$13:$BG$13</c:f>
              <c:numCache>
                <c:formatCode>General</c:formatCode>
                <c:ptCount val="42"/>
                <c:pt idx="0">
                  <c:v>10</c:v>
                </c:pt>
                <c:pt idx="1">
                  <c:v>12</c:v>
                </c:pt>
                <c:pt idx="2">
                  <c:v>8</c:v>
                </c:pt>
                <c:pt idx="3">
                  <c:v>16</c:v>
                </c:pt>
                <c:pt idx="4">
                  <c:v>5</c:v>
                </c:pt>
                <c:pt idx="5">
                  <c:v>8</c:v>
                </c:pt>
                <c:pt idx="6">
                  <c:v>15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7</c:v>
                </c:pt>
                <c:pt idx="12">
                  <c:v>10</c:v>
                </c:pt>
                <c:pt idx="13">
                  <c:v>10</c:v>
                </c:pt>
                <c:pt idx="14">
                  <c:v>7</c:v>
                </c:pt>
                <c:pt idx="15">
                  <c:v>19</c:v>
                </c:pt>
                <c:pt idx="16">
                  <c:v>5</c:v>
                </c:pt>
                <c:pt idx="17">
                  <c:v>17</c:v>
                </c:pt>
                <c:pt idx="18">
                  <c:v>19</c:v>
                </c:pt>
                <c:pt idx="19">
                  <c:v>12</c:v>
                </c:pt>
                <c:pt idx="20">
                  <c:v>11</c:v>
                </c:pt>
                <c:pt idx="21">
                  <c:v>20</c:v>
                </c:pt>
                <c:pt idx="22">
                  <c:v>15</c:v>
                </c:pt>
                <c:pt idx="23">
                  <c:v>14</c:v>
                </c:pt>
                <c:pt idx="24">
                  <c:v>8</c:v>
                </c:pt>
                <c:pt idx="25">
                  <c:v>19</c:v>
                </c:pt>
                <c:pt idx="26">
                  <c:v>30</c:v>
                </c:pt>
                <c:pt idx="27">
                  <c:v>46</c:v>
                </c:pt>
                <c:pt idx="28">
                  <c:v>37</c:v>
                </c:pt>
                <c:pt idx="29">
                  <c:v>59</c:v>
                </c:pt>
                <c:pt idx="30">
                  <c:v>69</c:v>
                </c:pt>
                <c:pt idx="31">
                  <c:v>55</c:v>
                </c:pt>
                <c:pt idx="32">
                  <c:v>20</c:v>
                </c:pt>
                <c:pt idx="33">
                  <c:v>9</c:v>
                </c:pt>
                <c:pt idx="34">
                  <c:v>7</c:v>
                </c:pt>
                <c:pt idx="35">
                  <c:v>6</c:v>
                </c:pt>
                <c:pt idx="36">
                  <c:v>4</c:v>
                </c:pt>
                <c:pt idx="37">
                  <c:v>4</c:v>
                </c:pt>
                <c:pt idx="38">
                  <c:v>15</c:v>
                </c:pt>
                <c:pt idx="39">
                  <c:v>6</c:v>
                </c:pt>
                <c:pt idx="40">
                  <c:v>11</c:v>
                </c:pt>
                <c:pt idx="4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38-4FCE-9168-B3103ECF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90152017400394535"/>
          <c:y val="2.7633851468048358E-2"/>
          <c:w val="8.8486963754798323E-2"/>
          <c:h val="0.27803027212272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Size'!$Q$46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Size'!$S$44:$BG$45</c:f>
              <c:multiLvlStrCache>
                <c:ptCount val="41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  <c:pt idx="38">
                    <c:v>Q4</c:v>
                  </c:pt>
                  <c:pt idx="39">
                    <c:v>Q1</c:v>
                  </c:pt>
                  <c:pt idx="40">
                    <c:v>Q2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</c:v>
                  </c:pt>
                  <c:pt idx="39">
                    <c:v>2024*</c:v>
                  </c:pt>
                </c:lvl>
              </c:multiLvlStrCache>
            </c:multiLvlStrRef>
          </c:cat>
          <c:val>
            <c:numRef>
              <c:f>'Exits x Size'!$S$46:$BG$46</c:f>
              <c:numCache>
                <c:formatCode>"$"#,##0.0</c:formatCode>
                <c:ptCount val="41"/>
                <c:pt idx="0">
                  <c:v>0.37887732112000005</c:v>
                </c:pt>
                <c:pt idx="1">
                  <c:v>0.24875246939699999</c:v>
                </c:pt>
                <c:pt idx="2">
                  <c:v>0.22869269158200001</c:v>
                </c:pt>
                <c:pt idx="3">
                  <c:v>0.39264030526000004</c:v>
                </c:pt>
                <c:pt idx="4">
                  <c:v>0.26932721690099992</c:v>
                </c:pt>
                <c:pt idx="5">
                  <c:v>0.17940381400000002</c:v>
                </c:pt>
                <c:pt idx="6">
                  <c:v>0.30875916999999997</c:v>
                </c:pt>
                <c:pt idx="7">
                  <c:v>0.23646050241300001</c:v>
                </c:pt>
                <c:pt idx="8">
                  <c:v>0.27426583855100001</c:v>
                </c:pt>
                <c:pt idx="9">
                  <c:v>0.27295500615299995</c:v>
                </c:pt>
                <c:pt idx="10">
                  <c:v>0.33040343423900004</c:v>
                </c:pt>
                <c:pt idx="11">
                  <c:v>0.28249763743</c:v>
                </c:pt>
                <c:pt idx="12">
                  <c:v>0.26976018648699995</c:v>
                </c:pt>
                <c:pt idx="13">
                  <c:v>0.21884272297999999</c:v>
                </c:pt>
                <c:pt idx="14">
                  <c:v>0.17372658721000003</c:v>
                </c:pt>
                <c:pt idx="15">
                  <c:v>0.39621415138599997</c:v>
                </c:pt>
                <c:pt idx="16">
                  <c:v>0.19772999999999999</c:v>
                </c:pt>
                <c:pt idx="17">
                  <c:v>0.43775814952600001</c:v>
                </c:pt>
                <c:pt idx="18">
                  <c:v>0.24745626909900004</c:v>
                </c:pt>
                <c:pt idx="19">
                  <c:v>0.21808150683999999</c:v>
                </c:pt>
                <c:pt idx="20">
                  <c:v>0.35280893270399993</c:v>
                </c:pt>
                <c:pt idx="21">
                  <c:v>0.25853819614300005</c:v>
                </c:pt>
                <c:pt idx="22">
                  <c:v>0.21244305184099999</c:v>
                </c:pt>
                <c:pt idx="23">
                  <c:v>0.34073782368300004</c:v>
                </c:pt>
                <c:pt idx="24">
                  <c:v>0.17333009666500004</c:v>
                </c:pt>
                <c:pt idx="25">
                  <c:v>0.18726282699000002</c:v>
                </c:pt>
                <c:pt idx="26">
                  <c:v>0.247807376784</c:v>
                </c:pt>
                <c:pt idx="27">
                  <c:v>0.49422425736000014</c:v>
                </c:pt>
                <c:pt idx="28">
                  <c:v>0.41619856852300002</c:v>
                </c:pt>
                <c:pt idx="29">
                  <c:v>0.29861610987299997</c:v>
                </c:pt>
                <c:pt idx="30">
                  <c:v>0.30505905199999994</c:v>
                </c:pt>
                <c:pt idx="31">
                  <c:v>0.32819087930400004</c:v>
                </c:pt>
                <c:pt idx="32">
                  <c:v>0.36259353910600006</c:v>
                </c:pt>
                <c:pt idx="33">
                  <c:v>0.11075604123400001</c:v>
                </c:pt>
                <c:pt idx="34">
                  <c:v>0.24585754975000002</c:v>
                </c:pt>
                <c:pt idx="35">
                  <c:v>8.4366041180000004E-2</c:v>
                </c:pt>
                <c:pt idx="36">
                  <c:v>0.19824242457999999</c:v>
                </c:pt>
                <c:pt idx="37">
                  <c:v>0.21768426099999999</c:v>
                </c:pt>
                <c:pt idx="38">
                  <c:v>8.5042000000000006E-2</c:v>
                </c:pt>
                <c:pt idx="39">
                  <c:v>2.4149999999999998E-2</c:v>
                </c:pt>
                <c:pt idx="40">
                  <c:v>3.7547236909000005E-2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8-4878-9FF0-91EC34999CED}"/>
            </c:ext>
          </c:extLst>
        </c:ser>
        <c:ser>
          <c:idx val="1"/>
          <c:order val="1"/>
          <c:tx>
            <c:strRef>
              <c:f>'Exits x Size'!$Q$47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Size'!$S$44:$BG$45</c:f>
              <c:multiLvlStrCache>
                <c:ptCount val="41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  <c:pt idx="38">
                    <c:v>Q4</c:v>
                  </c:pt>
                  <c:pt idx="39">
                    <c:v>Q1</c:v>
                  </c:pt>
                  <c:pt idx="40">
                    <c:v>Q2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</c:v>
                  </c:pt>
                  <c:pt idx="39">
                    <c:v>2024*</c:v>
                  </c:pt>
                </c:lvl>
              </c:multiLvlStrCache>
            </c:multiLvlStrRef>
          </c:cat>
          <c:val>
            <c:numRef>
              <c:f>'Exits x Size'!$S$47:$BG$47</c:f>
              <c:numCache>
                <c:formatCode>"$"#,##0.0</c:formatCode>
                <c:ptCount val="41"/>
                <c:pt idx="0">
                  <c:v>0.65497000000000005</c:v>
                </c:pt>
                <c:pt idx="1">
                  <c:v>0.5611925980000001</c:v>
                </c:pt>
                <c:pt idx="2">
                  <c:v>0.43156499499999995</c:v>
                </c:pt>
                <c:pt idx="3">
                  <c:v>0.58219292551000001</c:v>
                </c:pt>
                <c:pt idx="4">
                  <c:v>0.46177436899999996</c:v>
                </c:pt>
                <c:pt idx="5">
                  <c:v>0.48400092</c:v>
                </c:pt>
                <c:pt idx="6">
                  <c:v>0.57614774514000011</c:v>
                </c:pt>
                <c:pt idx="7">
                  <c:v>0.34108319088</c:v>
                </c:pt>
                <c:pt idx="8">
                  <c:v>0.27894616999999999</c:v>
                </c:pt>
                <c:pt idx="9">
                  <c:v>0.28505193381999999</c:v>
                </c:pt>
                <c:pt idx="10">
                  <c:v>0.30537000000000003</c:v>
                </c:pt>
                <c:pt idx="11">
                  <c:v>0.64632060457999996</c:v>
                </c:pt>
                <c:pt idx="12">
                  <c:v>0.3281</c:v>
                </c:pt>
                <c:pt idx="13">
                  <c:v>0.30960900000000002</c:v>
                </c:pt>
                <c:pt idx="14">
                  <c:v>0.32918000000000003</c:v>
                </c:pt>
                <c:pt idx="15">
                  <c:v>0.44557513683</c:v>
                </c:pt>
                <c:pt idx="16">
                  <c:v>9.9599999999999994E-2</c:v>
                </c:pt>
                <c:pt idx="17">
                  <c:v>0.28159060175</c:v>
                </c:pt>
                <c:pt idx="18">
                  <c:v>0.33684000000000003</c:v>
                </c:pt>
                <c:pt idx="19">
                  <c:v>0.41857764967</c:v>
                </c:pt>
                <c:pt idx="20">
                  <c:v>0.47561053113999996</c:v>
                </c:pt>
                <c:pt idx="21">
                  <c:v>0.27069599999999999</c:v>
                </c:pt>
                <c:pt idx="22">
                  <c:v>0.34609999999999996</c:v>
                </c:pt>
                <c:pt idx="23">
                  <c:v>0.38418903799999998</c:v>
                </c:pt>
                <c:pt idx="24">
                  <c:v>0.33485999999999999</c:v>
                </c:pt>
                <c:pt idx="25">
                  <c:v>0.24253170500000001</c:v>
                </c:pt>
                <c:pt idx="26">
                  <c:v>0.62521348700000012</c:v>
                </c:pt>
                <c:pt idx="27">
                  <c:v>0.41637407500000001</c:v>
                </c:pt>
                <c:pt idx="28">
                  <c:v>1.06354346835</c:v>
                </c:pt>
                <c:pt idx="29">
                  <c:v>0.8198831447099999</c:v>
                </c:pt>
                <c:pt idx="30">
                  <c:v>1.0649792115499999</c:v>
                </c:pt>
                <c:pt idx="31">
                  <c:v>0.60304896999999991</c:v>
                </c:pt>
                <c:pt idx="32">
                  <c:v>0.53733548246999996</c:v>
                </c:pt>
                <c:pt idx="33">
                  <c:v>0.53365951999999994</c:v>
                </c:pt>
                <c:pt idx="34">
                  <c:v>0.37474772499999992</c:v>
                </c:pt>
                <c:pt idx="35">
                  <c:v>0.151115157</c:v>
                </c:pt>
                <c:pt idx="36">
                  <c:v>0.27941964238000006</c:v>
                </c:pt>
                <c:pt idx="37">
                  <c:v>0.29051892776999999</c:v>
                </c:pt>
                <c:pt idx="38">
                  <c:v>0.32667657929999999</c:v>
                </c:pt>
                <c:pt idx="39">
                  <c:v>0.16525647399999999</c:v>
                </c:pt>
                <c:pt idx="40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8-4878-9FF0-91EC34999CED}"/>
            </c:ext>
          </c:extLst>
        </c:ser>
        <c:ser>
          <c:idx val="2"/>
          <c:order val="2"/>
          <c:tx>
            <c:strRef>
              <c:f>'Exits x Size'!$Q$48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Size'!$S$44:$BG$45</c:f>
              <c:multiLvlStrCache>
                <c:ptCount val="41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  <c:pt idx="38">
                    <c:v>Q4</c:v>
                  </c:pt>
                  <c:pt idx="39">
                    <c:v>Q1</c:v>
                  </c:pt>
                  <c:pt idx="40">
                    <c:v>Q2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</c:v>
                  </c:pt>
                  <c:pt idx="39">
                    <c:v>2024*</c:v>
                  </c:pt>
                </c:lvl>
              </c:multiLvlStrCache>
            </c:multiLvlStrRef>
          </c:cat>
          <c:val>
            <c:numRef>
              <c:f>'Exits x Size'!$S$48:$BG$48</c:f>
              <c:numCache>
                <c:formatCode>"$"#,##0.0</c:formatCode>
                <c:ptCount val="41"/>
                <c:pt idx="0">
                  <c:v>1.05486496791</c:v>
                </c:pt>
                <c:pt idx="1">
                  <c:v>1.065862952</c:v>
                </c:pt>
                <c:pt idx="2">
                  <c:v>1.12728770955</c:v>
                </c:pt>
                <c:pt idx="3">
                  <c:v>1.1511906089999999</c:v>
                </c:pt>
                <c:pt idx="4">
                  <c:v>0.76232680427999999</c:v>
                </c:pt>
                <c:pt idx="5">
                  <c:v>0.90068256400000002</c:v>
                </c:pt>
                <c:pt idx="6">
                  <c:v>0.36919236671</c:v>
                </c:pt>
                <c:pt idx="7">
                  <c:v>0.48151973129000003</c:v>
                </c:pt>
                <c:pt idx="8">
                  <c:v>0.49711026914000001</c:v>
                </c:pt>
                <c:pt idx="9">
                  <c:v>1.0359915683700001</c:v>
                </c:pt>
                <c:pt idx="10">
                  <c:v>0.643600226</c:v>
                </c:pt>
                <c:pt idx="11">
                  <c:v>0.62709999999999999</c:v>
                </c:pt>
                <c:pt idx="12">
                  <c:v>0.86643979400000015</c:v>
                </c:pt>
                <c:pt idx="13">
                  <c:v>0.78200101799999988</c:v>
                </c:pt>
                <c:pt idx="14">
                  <c:v>0.89003383000000003</c:v>
                </c:pt>
                <c:pt idx="15">
                  <c:v>0.9928949547</c:v>
                </c:pt>
                <c:pt idx="16">
                  <c:v>0.55379999999999996</c:v>
                </c:pt>
                <c:pt idx="17">
                  <c:v>1.2888696050600001</c:v>
                </c:pt>
                <c:pt idx="18">
                  <c:v>0.85047205135000004</c:v>
                </c:pt>
                <c:pt idx="19">
                  <c:v>1.2053444359999999</c:v>
                </c:pt>
                <c:pt idx="20">
                  <c:v>1.2369934759999999</c:v>
                </c:pt>
                <c:pt idx="21">
                  <c:v>1.3182103066799997</c:v>
                </c:pt>
                <c:pt idx="22">
                  <c:v>0.83772384000000011</c:v>
                </c:pt>
                <c:pt idx="23">
                  <c:v>0.65781000000000001</c:v>
                </c:pt>
                <c:pt idx="24">
                  <c:v>0.59026169641000004</c:v>
                </c:pt>
                <c:pt idx="25">
                  <c:v>1.0842653550000001</c:v>
                </c:pt>
                <c:pt idx="26">
                  <c:v>1.4301531565900001</c:v>
                </c:pt>
                <c:pt idx="27">
                  <c:v>1.2818561038399998</c:v>
                </c:pt>
                <c:pt idx="28">
                  <c:v>1.6594437433399993</c:v>
                </c:pt>
                <c:pt idx="29">
                  <c:v>2.166549608</c:v>
                </c:pt>
                <c:pt idx="30">
                  <c:v>2.15290372188</c:v>
                </c:pt>
                <c:pt idx="31">
                  <c:v>1.0088509552</c:v>
                </c:pt>
                <c:pt idx="32">
                  <c:v>1.0163211000000001</c:v>
                </c:pt>
                <c:pt idx="33">
                  <c:v>0.36046709799999999</c:v>
                </c:pt>
                <c:pt idx="34">
                  <c:v>0.79396330000000015</c:v>
                </c:pt>
                <c:pt idx="35">
                  <c:v>0.68313615000000005</c:v>
                </c:pt>
                <c:pt idx="36">
                  <c:v>0.63130210600000014</c:v>
                </c:pt>
                <c:pt idx="37">
                  <c:v>0.40339119000000001</c:v>
                </c:pt>
                <c:pt idx="38">
                  <c:v>0.37429784100000002</c:v>
                </c:pt>
                <c:pt idx="39">
                  <c:v>0.31057999999999997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D8-4878-9FF0-91EC34999CED}"/>
            </c:ext>
          </c:extLst>
        </c:ser>
        <c:ser>
          <c:idx val="3"/>
          <c:order val="3"/>
          <c:tx>
            <c:strRef>
              <c:f>'Exits x Size'!$Q$49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Size'!$S$44:$BG$45</c:f>
              <c:multiLvlStrCache>
                <c:ptCount val="41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  <c:pt idx="38">
                    <c:v>Q4</c:v>
                  </c:pt>
                  <c:pt idx="39">
                    <c:v>Q1</c:v>
                  </c:pt>
                  <c:pt idx="40">
                    <c:v>Q2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</c:v>
                  </c:pt>
                  <c:pt idx="39">
                    <c:v>2024*</c:v>
                  </c:pt>
                </c:lvl>
              </c:multiLvlStrCache>
            </c:multiLvlStrRef>
          </c:cat>
          <c:val>
            <c:numRef>
              <c:f>'Exits x Size'!$S$49:$BG$49</c:f>
              <c:numCache>
                <c:formatCode>"$"#,##0.0</c:formatCode>
                <c:ptCount val="41"/>
                <c:pt idx="0">
                  <c:v>9.4645222995999987</c:v>
                </c:pt>
                <c:pt idx="1">
                  <c:v>11.095726596899999</c:v>
                </c:pt>
                <c:pt idx="2">
                  <c:v>8.1057110936000019</c:v>
                </c:pt>
                <c:pt idx="3">
                  <c:v>5.8650281019999992</c:v>
                </c:pt>
                <c:pt idx="4">
                  <c:v>6.9195041100000001</c:v>
                </c:pt>
                <c:pt idx="5">
                  <c:v>9.5105194996999991</c:v>
                </c:pt>
                <c:pt idx="6">
                  <c:v>8.2130487002000017</c:v>
                </c:pt>
                <c:pt idx="7">
                  <c:v>7.1300172303999991</c:v>
                </c:pt>
                <c:pt idx="8">
                  <c:v>5.0727550637000007</c:v>
                </c:pt>
                <c:pt idx="9">
                  <c:v>8.2082186894000007</c:v>
                </c:pt>
                <c:pt idx="10">
                  <c:v>4.9242105250000003</c:v>
                </c:pt>
                <c:pt idx="11">
                  <c:v>3.1742951910000001</c:v>
                </c:pt>
                <c:pt idx="12">
                  <c:v>6.1051200980000013</c:v>
                </c:pt>
                <c:pt idx="13">
                  <c:v>7.4022796210000008</c:v>
                </c:pt>
                <c:pt idx="14">
                  <c:v>9.0574234803999989</c:v>
                </c:pt>
                <c:pt idx="15">
                  <c:v>8.889196459599999</c:v>
                </c:pt>
                <c:pt idx="16">
                  <c:v>10.990938714</c:v>
                </c:pt>
                <c:pt idx="17">
                  <c:v>9.7734800721999999</c:v>
                </c:pt>
                <c:pt idx="18">
                  <c:v>9.6163603733999992</c:v>
                </c:pt>
                <c:pt idx="19">
                  <c:v>10.113705523999997</c:v>
                </c:pt>
                <c:pt idx="20">
                  <c:v>12.28878463</c:v>
                </c:pt>
                <c:pt idx="21">
                  <c:v>8.2853386091000001</c:v>
                </c:pt>
                <c:pt idx="22">
                  <c:v>7.2974991987999989</c:v>
                </c:pt>
                <c:pt idx="23">
                  <c:v>5.4103923599999995</c:v>
                </c:pt>
                <c:pt idx="24">
                  <c:v>7.1709228120000006</c:v>
                </c:pt>
                <c:pt idx="25">
                  <c:v>9.1739617209999995</c:v>
                </c:pt>
                <c:pt idx="26">
                  <c:v>13.970182449999999</c:v>
                </c:pt>
                <c:pt idx="27">
                  <c:v>11.353463955599999</c:v>
                </c:pt>
                <c:pt idx="28">
                  <c:v>14.046586727000001</c:v>
                </c:pt>
                <c:pt idx="29">
                  <c:v>16.897096993500003</c:v>
                </c:pt>
                <c:pt idx="30">
                  <c:v>17.169292529699998</c:v>
                </c:pt>
                <c:pt idx="31">
                  <c:v>9.0616702559999975</c:v>
                </c:pt>
                <c:pt idx="32">
                  <c:v>6.3316399664000009</c:v>
                </c:pt>
                <c:pt idx="33">
                  <c:v>5.8062476339999991</c:v>
                </c:pt>
                <c:pt idx="34">
                  <c:v>3.0349381681000001</c:v>
                </c:pt>
                <c:pt idx="35">
                  <c:v>4.0809911000000003</c:v>
                </c:pt>
                <c:pt idx="36">
                  <c:v>1.3736010000000001</c:v>
                </c:pt>
                <c:pt idx="37">
                  <c:v>2.576897727</c:v>
                </c:pt>
                <c:pt idx="38">
                  <c:v>3.9455339880000002</c:v>
                </c:pt>
                <c:pt idx="39">
                  <c:v>4.1873145829999991</c:v>
                </c:pt>
                <c:pt idx="40">
                  <c:v>3.7731804689999997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D8-4878-9FF0-91EC34999CED}"/>
            </c:ext>
          </c:extLst>
        </c:ser>
        <c:ser>
          <c:idx val="4"/>
          <c:order val="4"/>
          <c:tx>
            <c:strRef>
              <c:f>'Exits x Size'!$Q$50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Size'!$S$44:$BG$45</c:f>
              <c:multiLvlStrCache>
                <c:ptCount val="41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  <c:pt idx="38">
                    <c:v>Q4</c:v>
                  </c:pt>
                  <c:pt idx="39">
                    <c:v>Q1</c:v>
                  </c:pt>
                  <c:pt idx="40">
                    <c:v>Q2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</c:v>
                  </c:pt>
                  <c:pt idx="39">
                    <c:v>2024*</c:v>
                  </c:pt>
                </c:lvl>
              </c:multiLvlStrCache>
            </c:multiLvlStrRef>
          </c:cat>
          <c:val>
            <c:numRef>
              <c:f>'Exits x Size'!$S$50:$BG$50</c:f>
              <c:numCache>
                <c:formatCode>"$"#,##0.0</c:formatCode>
                <c:ptCount val="41"/>
                <c:pt idx="0">
                  <c:v>12.617090210999999</c:v>
                </c:pt>
                <c:pt idx="1">
                  <c:v>8.0589454699999994</c:v>
                </c:pt>
                <c:pt idx="2">
                  <c:v>36.903801326000007</c:v>
                </c:pt>
                <c:pt idx="3">
                  <c:v>4.6412258280000005</c:v>
                </c:pt>
                <c:pt idx="4">
                  <c:v>11.065705561</c:v>
                </c:pt>
                <c:pt idx="5">
                  <c:v>13.119526458000003</c:v>
                </c:pt>
                <c:pt idx="6">
                  <c:v>12.443117387000001</c:v>
                </c:pt>
                <c:pt idx="7">
                  <c:v>4.9950000000000001</c:v>
                </c:pt>
                <c:pt idx="8">
                  <c:v>12.743865605</c:v>
                </c:pt>
                <c:pt idx="9">
                  <c:v>12.728150882</c:v>
                </c:pt>
                <c:pt idx="10">
                  <c:v>4.8955572200000006</c:v>
                </c:pt>
                <c:pt idx="11">
                  <c:v>28.104769364999999</c:v>
                </c:pt>
                <c:pt idx="12">
                  <c:v>12.282572613999999</c:v>
                </c:pt>
                <c:pt idx="13">
                  <c:v>8.1780981787999991</c:v>
                </c:pt>
                <c:pt idx="14">
                  <c:v>24.670422470000002</c:v>
                </c:pt>
                <c:pt idx="15">
                  <c:v>16.521446806699998</c:v>
                </c:pt>
                <c:pt idx="16">
                  <c:v>25.267477032000002</c:v>
                </c:pt>
                <c:pt idx="17">
                  <c:v>21.150912932000001</c:v>
                </c:pt>
                <c:pt idx="18">
                  <c:v>27.171808188000004</c:v>
                </c:pt>
                <c:pt idx="19">
                  <c:v>41.302162609000007</c:v>
                </c:pt>
                <c:pt idx="20">
                  <c:v>114.11303147299999</c:v>
                </c:pt>
                <c:pt idx="21">
                  <c:v>34.677192594599994</c:v>
                </c:pt>
                <c:pt idx="22">
                  <c:v>16.282649958</c:v>
                </c:pt>
                <c:pt idx="23">
                  <c:v>9.7990400990000008</c:v>
                </c:pt>
                <c:pt idx="24">
                  <c:v>29.737355384000001</c:v>
                </c:pt>
                <c:pt idx="25">
                  <c:v>91.730160485000027</c:v>
                </c:pt>
                <c:pt idx="26">
                  <c:v>124.19325370399996</c:v>
                </c:pt>
                <c:pt idx="27">
                  <c:v>114.74694009199999</c:v>
                </c:pt>
                <c:pt idx="28">
                  <c:v>167.51061393900002</c:v>
                </c:pt>
                <c:pt idx="29">
                  <c:v>182.86130113500002</c:v>
                </c:pt>
                <c:pt idx="30">
                  <c:v>174.01703185109997</c:v>
                </c:pt>
                <c:pt idx="31">
                  <c:v>25.499326886999995</c:v>
                </c:pt>
                <c:pt idx="32">
                  <c:v>18.3188</c:v>
                </c:pt>
                <c:pt idx="33">
                  <c:v>8.7295299999999987</c:v>
                </c:pt>
                <c:pt idx="34">
                  <c:v>5.3164125609999999</c:v>
                </c:pt>
                <c:pt idx="35">
                  <c:v>4.4800000000000004</c:v>
                </c:pt>
                <c:pt idx="36">
                  <c:v>4.3963160860000006</c:v>
                </c:pt>
                <c:pt idx="37">
                  <c:v>36.177484641999996</c:v>
                </c:pt>
                <c:pt idx="38">
                  <c:v>4.582624</c:v>
                </c:pt>
                <c:pt idx="39">
                  <c:v>20.731434491999998</c:v>
                </c:pt>
                <c:pt idx="40">
                  <c:v>19.734228831999999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D8-4878-9FF0-91EC34999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Round'!$C$33:$M$33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15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9-465D-A5AA-461F1793C5D9}"/>
            </c:ext>
          </c:extLst>
        </c:ser>
        <c:ser>
          <c:idx val="1"/>
          <c:order val="1"/>
          <c:tx>
            <c:strRef>
              <c:f>'Exits x Previous Round'!$B$34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Round'!$C$34:$M$34</c:f>
              <c:numCache>
                <c:formatCode>General</c:formatCode>
                <c:ptCount val="11"/>
                <c:pt idx="0">
                  <c:v>117</c:v>
                </c:pt>
                <c:pt idx="1">
                  <c:v>136</c:v>
                </c:pt>
                <c:pt idx="2">
                  <c:v>139</c:v>
                </c:pt>
                <c:pt idx="3">
                  <c:v>133</c:v>
                </c:pt>
                <c:pt idx="4">
                  <c:v>163</c:v>
                </c:pt>
                <c:pt idx="5">
                  <c:v>181</c:v>
                </c:pt>
                <c:pt idx="6">
                  <c:v>175</c:v>
                </c:pt>
                <c:pt idx="7">
                  <c:v>300</c:v>
                </c:pt>
                <c:pt idx="8">
                  <c:v>241</c:v>
                </c:pt>
                <c:pt idx="9">
                  <c:v>175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9-465D-A5AA-461F1793C5D9}"/>
            </c:ext>
          </c:extLst>
        </c:ser>
        <c:ser>
          <c:idx val="2"/>
          <c:order val="2"/>
          <c:tx>
            <c:strRef>
              <c:f>'Exits x Previous Round'!$B$35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Round'!$C$35:$M$35</c:f>
              <c:numCache>
                <c:formatCode>General</c:formatCode>
                <c:ptCount val="11"/>
                <c:pt idx="0">
                  <c:v>135</c:v>
                </c:pt>
                <c:pt idx="1">
                  <c:v>151</c:v>
                </c:pt>
                <c:pt idx="2">
                  <c:v>144</c:v>
                </c:pt>
                <c:pt idx="3">
                  <c:v>148</c:v>
                </c:pt>
                <c:pt idx="4">
                  <c:v>171</c:v>
                </c:pt>
                <c:pt idx="5">
                  <c:v>174</c:v>
                </c:pt>
                <c:pt idx="6">
                  <c:v>149</c:v>
                </c:pt>
                <c:pt idx="7">
                  <c:v>223</c:v>
                </c:pt>
                <c:pt idx="8">
                  <c:v>190</c:v>
                </c:pt>
                <c:pt idx="9">
                  <c:v>132</c:v>
                </c:pt>
                <c:pt idx="1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9-465D-A5AA-461F1793C5D9}"/>
            </c:ext>
          </c:extLst>
        </c:ser>
        <c:ser>
          <c:idx val="3"/>
          <c:order val="3"/>
          <c:tx>
            <c:strRef>
              <c:f>'Exits x Previous Round'!$B$36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Round'!$C$36:$M$36</c:f>
              <c:numCache>
                <c:formatCode>General</c:formatCode>
                <c:ptCount val="11"/>
                <c:pt idx="0">
                  <c:v>106</c:v>
                </c:pt>
                <c:pt idx="1">
                  <c:v>109</c:v>
                </c:pt>
                <c:pt idx="2">
                  <c:v>89</c:v>
                </c:pt>
                <c:pt idx="3">
                  <c:v>90</c:v>
                </c:pt>
                <c:pt idx="4">
                  <c:v>86</c:v>
                </c:pt>
                <c:pt idx="5">
                  <c:v>89</c:v>
                </c:pt>
                <c:pt idx="6">
                  <c:v>92</c:v>
                </c:pt>
                <c:pt idx="7">
                  <c:v>128</c:v>
                </c:pt>
                <c:pt idx="8">
                  <c:v>82</c:v>
                </c:pt>
                <c:pt idx="9">
                  <c:v>71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9-465D-A5AA-461F1793C5D9}"/>
            </c:ext>
          </c:extLst>
        </c:ser>
        <c:ser>
          <c:idx val="4"/>
          <c:order val="4"/>
          <c:tx>
            <c:strRef>
              <c:f>'Exits x Previous Round'!$B$37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Round'!$C$37:$M$37</c:f>
              <c:numCache>
                <c:formatCode>General</c:formatCode>
                <c:ptCount val="11"/>
                <c:pt idx="0">
                  <c:v>72</c:v>
                </c:pt>
                <c:pt idx="1">
                  <c:v>58</c:v>
                </c:pt>
                <c:pt idx="2">
                  <c:v>58</c:v>
                </c:pt>
                <c:pt idx="3">
                  <c:v>56</c:v>
                </c:pt>
                <c:pt idx="4">
                  <c:v>61</c:v>
                </c:pt>
                <c:pt idx="5">
                  <c:v>55</c:v>
                </c:pt>
                <c:pt idx="6">
                  <c:v>46</c:v>
                </c:pt>
                <c:pt idx="7">
                  <c:v>70</c:v>
                </c:pt>
                <c:pt idx="8">
                  <c:v>39</c:v>
                </c:pt>
                <c:pt idx="9">
                  <c:v>25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9-465D-A5AA-461F1793C5D9}"/>
            </c:ext>
          </c:extLst>
        </c:ser>
        <c:ser>
          <c:idx val="5"/>
          <c:order val="5"/>
          <c:tx>
            <c:strRef>
              <c:f>'Exits x Previous Round'!$B$38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Round'!$C$38:$M$38</c:f>
              <c:numCache>
                <c:formatCode>General</c:formatCode>
                <c:ptCount val="11"/>
                <c:pt idx="0">
                  <c:v>58</c:v>
                </c:pt>
                <c:pt idx="1">
                  <c:v>40</c:v>
                </c:pt>
                <c:pt idx="2">
                  <c:v>57</c:v>
                </c:pt>
                <c:pt idx="3">
                  <c:v>45</c:v>
                </c:pt>
                <c:pt idx="4">
                  <c:v>54</c:v>
                </c:pt>
                <c:pt idx="5">
                  <c:v>49</c:v>
                </c:pt>
                <c:pt idx="6">
                  <c:v>39</c:v>
                </c:pt>
                <c:pt idx="7">
                  <c:v>48</c:v>
                </c:pt>
                <c:pt idx="8">
                  <c:v>32</c:v>
                </c:pt>
                <c:pt idx="9">
                  <c:v>21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D9-465D-A5AA-461F1793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Round'!$C$8:$M$8</c:f>
              <c:numCache>
                <c:formatCode>General</c:formatCode>
                <c:ptCount val="11"/>
                <c:pt idx="0">
                  <c:v>119</c:v>
                </c:pt>
                <c:pt idx="1">
                  <c:v>138</c:v>
                </c:pt>
                <c:pt idx="2">
                  <c:v>142</c:v>
                </c:pt>
                <c:pt idx="3">
                  <c:v>140</c:v>
                </c:pt>
                <c:pt idx="4">
                  <c:v>176</c:v>
                </c:pt>
                <c:pt idx="5">
                  <c:v>188</c:v>
                </c:pt>
                <c:pt idx="6">
                  <c:v>185</c:v>
                </c:pt>
                <c:pt idx="7">
                  <c:v>327</c:v>
                </c:pt>
                <c:pt idx="8">
                  <c:v>265</c:v>
                </c:pt>
                <c:pt idx="9">
                  <c:v>201</c:v>
                </c:pt>
                <c:pt idx="1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A-45E2-AF18-7532AE96FE82}"/>
            </c:ext>
          </c:extLst>
        </c:ser>
        <c:ser>
          <c:idx val="1"/>
          <c:order val="1"/>
          <c:tx>
            <c:strRef>
              <c:f>'Exits x Previous Round'!$B$9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Round'!$C$9:$M$9</c:f>
              <c:numCache>
                <c:formatCode>General</c:formatCode>
                <c:ptCount val="11"/>
                <c:pt idx="0">
                  <c:v>384</c:v>
                </c:pt>
                <c:pt idx="1">
                  <c:v>442</c:v>
                </c:pt>
                <c:pt idx="2">
                  <c:v>400</c:v>
                </c:pt>
                <c:pt idx="3">
                  <c:v>369</c:v>
                </c:pt>
                <c:pt idx="4">
                  <c:v>403</c:v>
                </c:pt>
                <c:pt idx="5">
                  <c:v>414</c:v>
                </c:pt>
                <c:pt idx="6">
                  <c:v>330</c:v>
                </c:pt>
                <c:pt idx="7">
                  <c:v>426</c:v>
                </c:pt>
                <c:pt idx="8">
                  <c:v>349</c:v>
                </c:pt>
                <c:pt idx="9">
                  <c:v>275</c:v>
                </c:pt>
                <c:pt idx="10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A-45E2-AF18-7532AE96FE82}"/>
            </c:ext>
          </c:extLst>
        </c:ser>
        <c:ser>
          <c:idx val="2"/>
          <c:order val="2"/>
          <c:tx>
            <c:strRef>
              <c:f>'Exits x Previous Round'!$B$10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Round'!$C$10:$M$10</c:f>
              <c:numCache>
                <c:formatCode>General</c:formatCode>
                <c:ptCount val="11"/>
                <c:pt idx="0">
                  <c:v>241</c:v>
                </c:pt>
                <c:pt idx="1">
                  <c:v>212</c:v>
                </c:pt>
                <c:pt idx="2">
                  <c:v>236</c:v>
                </c:pt>
                <c:pt idx="3">
                  <c:v>220</c:v>
                </c:pt>
                <c:pt idx="4">
                  <c:v>247</c:v>
                </c:pt>
                <c:pt idx="5">
                  <c:v>274</c:v>
                </c:pt>
                <c:pt idx="6">
                  <c:v>266</c:v>
                </c:pt>
                <c:pt idx="7">
                  <c:v>427</c:v>
                </c:pt>
                <c:pt idx="8">
                  <c:v>337</c:v>
                </c:pt>
                <c:pt idx="9">
                  <c:v>237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A-45E2-AF18-7532AE96FE82}"/>
            </c:ext>
          </c:extLst>
        </c:ser>
        <c:ser>
          <c:idx val="3"/>
          <c:order val="3"/>
          <c:tx>
            <c:strRef>
              <c:f>'Exits x Previous Round'!$B$11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Round'!$C$11:$M$11</c:f>
              <c:numCache>
                <c:formatCode>General</c:formatCode>
                <c:ptCount val="11"/>
                <c:pt idx="0">
                  <c:v>68</c:v>
                </c:pt>
                <c:pt idx="1">
                  <c:v>64</c:v>
                </c:pt>
                <c:pt idx="2">
                  <c:v>72</c:v>
                </c:pt>
                <c:pt idx="3">
                  <c:v>67</c:v>
                </c:pt>
                <c:pt idx="4">
                  <c:v>89</c:v>
                </c:pt>
                <c:pt idx="5">
                  <c:v>80</c:v>
                </c:pt>
                <c:pt idx="6">
                  <c:v>79</c:v>
                </c:pt>
                <c:pt idx="7">
                  <c:v>110</c:v>
                </c:pt>
                <c:pt idx="8">
                  <c:v>67</c:v>
                </c:pt>
                <c:pt idx="9">
                  <c:v>52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1A-45E2-AF18-7532AE96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Round'!$P$8:$Z$8</c:f>
              <c:numCache>
                <c:formatCode>General</c:formatCode>
                <c:ptCount val="11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20</c:v>
                </c:pt>
                <c:pt idx="4">
                  <c:v>35</c:v>
                </c:pt>
                <c:pt idx="5">
                  <c:v>27</c:v>
                </c:pt>
                <c:pt idx="6">
                  <c:v>36</c:v>
                </c:pt>
                <c:pt idx="7">
                  <c:v>57</c:v>
                </c:pt>
                <c:pt idx="8">
                  <c:v>47</c:v>
                </c:pt>
                <c:pt idx="9">
                  <c:v>51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3-48B5-AC82-6A324FFCF62D}"/>
            </c:ext>
          </c:extLst>
        </c:ser>
        <c:ser>
          <c:idx val="1"/>
          <c:order val="1"/>
          <c:tx>
            <c:strRef>
              <c:f>'Exits x Previous Round'!$O$9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Round'!$P$9:$Z$9</c:f>
              <c:numCache>
                <c:formatCode>General</c:formatCode>
                <c:ptCount val="11"/>
                <c:pt idx="0">
                  <c:v>63</c:v>
                </c:pt>
                <c:pt idx="1">
                  <c:v>55</c:v>
                </c:pt>
                <c:pt idx="2">
                  <c:v>38</c:v>
                </c:pt>
                <c:pt idx="3">
                  <c:v>74</c:v>
                </c:pt>
                <c:pt idx="4">
                  <c:v>92</c:v>
                </c:pt>
                <c:pt idx="5">
                  <c:v>111</c:v>
                </c:pt>
                <c:pt idx="6">
                  <c:v>98</c:v>
                </c:pt>
                <c:pt idx="7">
                  <c:v>137</c:v>
                </c:pt>
                <c:pt idx="8">
                  <c:v>93</c:v>
                </c:pt>
                <c:pt idx="9">
                  <c:v>68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3-48B5-AC82-6A324FFCF62D}"/>
            </c:ext>
          </c:extLst>
        </c:ser>
        <c:ser>
          <c:idx val="2"/>
          <c:order val="2"/>
          <c:tx>
            <c:strRef>
              <c:f>'Exits x Previous Round'!$O$10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Round'!$P$10:$Z$10</c:f>
              <c:numCache>
                <c:formatCode>General</c:formatCode>
                <c:ptCount val="11"/>
                <c:pt idx="0">
                  <c:v>60</c:v>
                </c:pt>
                <c:pt idx="1">
                  <c:v>60</c:v>
                </c:pt>
                <c:pt idx="2">
                  <c:v>56</c:v>
                </c:pt>
                <c:pt idx="3">
                  <c:v>87</c:v>
                </c:pt>
                <c:pt idx="4">
                  <c:v>89</c:v>
                </c:pt>
                <c:pt idx="5">
                  <c:v>92</c:v>
                </c:pt>
                <c:pt idx="6">
                  <c:v>94</c:v>
                </c:pt>
                <c:pt idx="7">
                  <c:v>149</c:v>
                </c:pt>
                <c:pt idx="8">
                  <c:v>122</c:v>
                </c:pt>
                <c:pt idx="9">
                  <c:v>97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3-48B5-AC82-6A324FFCF62D}"/>
            </c:ext>
          </c:extLst>
        </c:ser>
        <c:ser>
          <c:idx val="3"/>
          <c:order val="3"/>
          <c:tx>
            <c:strRef>
              <c:f>'Exits x Previous Round'!$O$11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Round'!$P$11:$Z$11</c:f>
              <c:numCache>
                <c:formatCode>General</c:formatCode>
                <c:ptCount val="11"/>
                <c:pt idx="0">
                  <c:v>15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27</c:v>
                </c:pt>
                <c:pt idx="6">
                  <c:v>28</c:v>
                </c:pt>
                <c:pt idx="7">
                  <c:v>41</c:v>
                </c:pt>
                <c:pt idx="8">
                  <c:v>35</c:v>
                </c:pt>
                <c:pt idx="9">
                  <c:v>18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3-48B5-AC82-6A324FFCF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Round'!$AC$8:$AM$8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10</c:v>
                </c:pt>
                <c:pt idx="8">
                  <c:v>9</c:v>
                </c:pt>
                <c:pt idx="9">
                  <c:v>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3-4163-810E-DA9EDBC68457}"/>
            </c:ext>
          </c:extLst>
        </c:ser>
        <c:ser>
          <c:idx val="1"/>
          <c:order val="1"/>
          <c:tx>
            <c:strRef>
              <c:f>'Exits x Previous Round'!$AB$9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Round'!$AC$9:$AM$9</c:f>
              <c:numCache>
                <c:formatCode>General</c:formatCode>
                <c:ptCount val="11"/>
                <c:pt idx="0">
                  <c:v>34</c:v>
                </c:pt>
                <c:pt idx="1">
                  <c:v>24</c:v>
                </c:pt>
                <c:pt idx="2">
                  <c:v>15</c:v>
                </c:pt>
                <c:pt idx="3">
                  <c:v>24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81</c:v>
                </c:pt>
                <c:pt idx="8">
                  <c:v>23</c:v>
                </c:pt>
                <c:pt idx="9">
                  <c:v>26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3-4163-810E-DA9EDBC68457}"/>
            </c:ext>
          </c:extLst>
        </c:ser>
        <c:ser>
          <c:idx val="2"/>
          <c:order val="2"/>
          <c:tx>
            <c:strRef>
              <c:f>'Exits x Previous Round'!$AB$10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Round'!$AC$10:$AM$10</c:f>
              <c:numCache>
                <c:formatCode>General</c:formatCode>
                <c:ptCount val="11"/>
                <c:pt idx="0">
                  <c:v>66</c:v>
                </c:pt>
                <c:pt idx="1">
                  <c:v>26</c:v>
                </c:pt>
                <c:pt idx="2">
                  <c:v>16</c:v>
                </c:pt>
                <c:pt idx="3">
                  <c:v>32</c:v>
                </c:pt>
                <c:pt idx="4">
                  <c:v>44</c:v>
                </c:pt>
                <c:pt idx="5">
                  <c:v>39</c:v>
                </c:pt>
                <c:pt idx="6">
                  <c:v>68</c:v>
                </c:pt>
                <c:pt idx="7">
                  <c:v>118</c:v>
                </c:pt>
                <c:pt idx="8">
                  <c:v>29</c:v>
                </c:pt>
                <c:pt idx="9">
                  <c:v>28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3-4163-810E-DA9EDBC68457}"/>
            </c:ext>
          </c:extLst>
        </c:ser>
        <c:ser>
          <c:idx val="3"/>
          <c:order val="3"/>
          <c:tx>
            <c:strRef>
              <c:f>'Exits x Previous Round'!$AB$11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Round'!$AC$11:$AM$11</c:f>
              <c:numCache>
                <c:formatCode>General</c:formatCode>
                <c:ptCount val="11"/>
                <c:pt idx="0">
                  <c:v>48</c:v>
                </c:pt>
                <c:pt idx="1">
                  <c:v>40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33</c:v>
                </c:pt>
                <c:pt idx="6">
                  <c:v>38</c:v>
                </c:pt>
                <c:pt idx="7">
                  <c:v>101</c:v>
                </c:pt>
                <c:pt idx="8">
                  <c:v>19</c:v>
                </c:pt>
                <c:pt idx="9">
                  <c:v>20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3-4163-810E-DA9EDBC6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Round'!$AC$33:$AM$33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58C-AA7C-E2665579B125}"/>
            </c:ext>
          </c:extLst>
        </c:ser>
        <c:ser>
          <c:idx val="1"/>
          <c:order val="1"/>
          <c:tx>
            <c:strRef>
              <c:f>'Exits x Previous Round'!$AB$34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Round'!$AC$34:$AM$34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C-458C-AA7C-E2665579B125}"/>
            </c:ext>
          </c:extLst>
        </c:ser>
        <c:ser>
          <c:idx val="2"/>
          <c:order val="2"/>
          <c:tx>
            <c:strRef>
              <c:f>'Exits x Previous Round'!$AB$35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Round'!$AC$35:$AM$35</c:f>
              <c:numCache>
                <c:formatCode>General</c:formatCode>
                <c:ptCount val="11"/>
                <c:pt idx="0">
                  <c:v>13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23</c:v>
                </c:pt>
                <c:pt idx="8">
                  <c:v>5</c:v>
                </c:pt>
                <c:pt idx="9">
                  <c:v>9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C-458C-AA7C-E2665579B125}"/>
            </c:ext>
          </c:extLst>
        </c:ser>
        <c:ser>
          <c:idx val="3"/>
          <c:order val="3"/>
          <c:tx>
            <c:strRef>
              <c:f>'Exits x Previous Round'!$AB$36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Round'!$AC$36:$AM$36</c:f>
              <c:numCache>
                <c:formatCode>General</c:formatCode>
                <c:ptCount val="11"/>
                <c:pt idx="0">
                  <c:v>19</c:v>
                </c:pt>
                <c:pt idx="1">
                  <c:v>17</c:v>
                </c:pt>
                <c:pt idx="2">
                  <c:v>10</c:v>
                </c:pt>
                <c:pt idx="3">
                  <c:v>11</c:v>
                </c:pt>
                <c:pt idx="4">
                  <c:v>19</c:v>
                </c:pt>
                <c:pt idx="5">
                  <c:v>26</c:v>
                </c:pt>
                <c:pt idx="6">
                  <c:v>25</c:v>
                </c:pt>
                <c:pt idx="7">
                  <c:v>51</c:v>
                </c:pt>
                <c:pt idx="8">
                  <c:v>15</c:v>
                </c:pt>
                <c:pt idx="9">
                  <c:v>17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C-458C-AA7C-E2665579B125}"/>
            </c:ext>
          </c:extLst>
        </c:ser>
        <c:ser>
          <c:idx val="4"/>
          <c:order val="4"/>
          <c:tx>
            <c:strRef>
              <c:f>'Exits x Previous Round'!$AB$37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Round'!$AC$37:$AM$37</c:f>
              <c:numCache>
                <c:formatCode>General</c:formatCode>
                <c:ptCount val="11"/>
                <c:pt idx="0">
                  <c:v>22</c:v>
                </c:pt>
                <c:pt idx="1">
                  <c:v>8</c:v>
                </c:pt>
                <c:pt idx="2">
                  <c:v>6</c:v>
                </c:pt>
                <c:pt idx="3">
                  <c:v>13</c:v>
                </c:pt>
                <c:pt idx="4">
                  <c:v>20</c:v>
                </c:pt>
                <c:pt idx="5">
                  <c:v>19</c:v>
                </c:pt>
                <c:pt idx="6">
                  <c:v>27</c:v>
                </c:pt>
                <c:pt idx="7">
                  <c:v>39</c:v>
                </c:pt>
                <c:pt idx="8">
                  <c:v>7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C-458C-AA7C-E2665579B125}"/>
            </c:ext>
          </c:extLst>
        </c:ser>
        <c:ser>
          <c:idx val="5"/>
          <c:order val="5"/>
          <c:tx>
            <c:strRef>
              <c:f>'Exits x Previous Round'!$AB$38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Round'!$AC$38:$AM$38</c:f>
              <c:numCache>
                <c:formatCode>General</c:formatCode>
                <c:ptCount val="11"/>
                <c:pt idx="0">
                  <c:v>41</c:v>
                </c:pt>
                <c:pt idx="1">
                  <c:v>31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25</c:v>
                </c:pt>
                <c:pt idx="6">
                  <c:v>36</c:v>
                </c:pt>
                <c:pt idx="7">
                  <c:v>76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C-458C-AA7C-E2665579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Sector'!$T$51:$BE$51</c:f>
              <c:numCache>
                <c:formatCode>"$"#,##0.0</c:formatCode>
                <c:ptCount val="38"/>
                <c:pt idx="0">
                  <c:v>8.0863162906540058</c:v>
                </c:pt>
                <c:pt idx="1">
                  <c:v>7.9872696253850028</c:v>
                </c:pt>
                <c:pt idx="2">
                  <c:v>8.8608444671670075</c:v>
                </c:pt>
                <c:pt idx="3">
                  <c:v>5.8090568437280057</c:v>
                </c:pt>
                <c:pt idx="4">
                  <c:v>7.5858736261730026</c:v>
                </c:pt>
                <c:pt idx="5">
                  <c:v>13.689839947102</c:v>
                </c:pt>
                <c:pt idx="6">
                  <c:v>7.0862977553950088</c:v>
                </c:pt>
                <c:pt idx="7">
                  <c:v>6.2410869467119987</c:v>
                </c:pt>
                <c:pt idx="8">
                  <c:v>5.355440993729002</c:v>
                </c:pt>
                <c:pt idx="9">
                  <c:v>8.6725435229980032</c:v>
                </c:pt>
                <c:pt idx="10">
                  <c:v>7.8418943856530001</c:v>
                </c:pt>
                <c:pt idx="11">
                  <c:v>7.1029503012099955</c:v>
                </c:pt>
                <c:pt idx="12">
                  <c:v>9.6080175016360023</c:v>
                </c:pt>
                <c:pt idx="13">
                  <c:v>10.756095218096997</c:v>
                </c:pt>
                <c:pt idx="14">
                  <c:v>10.799803334809994</c:v>
                </c:pt>
                <c:pt idx="15">
                  <c:v>12.857792732609013</c:v>
                </c:pt>
                <c:pt idx="16">
                  <c:v>12.352084122060004</c:v>
                </c:pt>
                <c:pt idx="17">
                  <c:v>14.602926696751005</c:v>
                </c:pt>
                <c:pt idx="18">
                  <c:v>12.188631974637994</c:v>
                </c:pt>
                <c:pt idx="19">
                  <c:v>12.146536386920003</c:v>
                </c:pt>
                <c:pt idx="20">
                  <c:v>13.197392784588009</c:v>
                </c:pt>
                <c:pt idx="21">
                  <c:v>11.832004319818996</c:v>
                </c:pt>
                <c:pt idx="22">
                  <c:v>14.06822477112301</c:v>
                </c:pt>
                <c:pt idx="23">
                  <c:v>18.772737951782005</c:v>
                </c:pt>
                <c:pt idx="24">
                  <c:v>27.604308052654986</c:v>
                </c:pt>
                <c:pt idx="25">
                  <c:v>32.426269300798019</c:v>
                </c:pt>
                <c:pt idx="26">
                  <c:v>34.761413538293965</c:v>
                </c:pt>
                <c:pt idx="27">
                  <c:v>41.1140778177149</c:v>
                </c:pt>
                <c:pt idx="28">
                  <c:v>30.736105000683974</c:v>
                </c:pt>
                <c:pt idx="29">
                  <c:v>27.94212145481896</c:v>
                </c:pt>
                <c:pt idx="30">
                  <c:v>16.859786088039002</c:v>
                </c:pt>
                <c:pt idx="31">
                  <c:v>12.781265546652007</c:v>
                </c:pt>
                <c:pt idx="32">
                  <c:v>27.743626086064985</c:v>
                </c:pt>
                <c:pt idx="33">
                  <c:v>13.602780035578006</c:v>
                </c:pt>
                <c:pt idx="34">
                  <c:v>11.137846854516017</c:v>
                </c:pt>
                <c:pt idx="35">
                  <c:v>12.134031355718005</c:v>
                </c:pt>
                <c:pt idx="36">
                  <c:v>11.411704158749012</c:v>
                </c:pt>
                <c:pt idx="37">
                  <c:v>29.73215295047401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1-4058-A151-0DF38B17FB92}"/>
            </c:ext>
          </c:extLst>
        </c:ser>
        <c:ser>
          <c:idx val="1"/>
          <c:order val="1"/>
          <c:tx>
            <c:strRef>
              <c:f>'Deals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Sector'!$T$52:$BE$52</c:f>
              <c:numCache>
                <c:formatCode>"$"#,##0.0</c:formatCode>
                <c:ptCount val="38"/>
                <c:pt idx="0">
                  <c:v>3.0557119680839984</c:v>
                </c:pt>
                <c:pt idx="1">
                  <c:v>2.8294406337200013</c:v>
                </c:pt>
                <c:pt idx="2">
                  <c:v>2.7189384157200003</c:v>
                </c:pt>
                <c:pt idx="3">
                  <c:v>2.2310364829290004</c:v>
                </c:pt>
                <c:pt idx="4">
                  <c:v>3.4438791733489991</c:v>
                </c:pt>
                <c:pt idx="5">
                  <c:v>2.6049893084250004</c:v>
                </c:pt>
                <c:pt idx="6">
                  <c:v>2.1022563160830003</c:v>
                </c:pt>
                <c:pt idx="7">
                  <c:v>2.1569357402950002</c:v>
                </c:pt>
                <c:pt idx="8">
                  <c:v>2.7775034722109986</c:v>
                </c:pt>
                <c:pt idx="9">
                  <c:v>2.4424205145789997</c:v>
                </c:pt>
                <c:pt idx="10">
                  <c:v>3.4498365276159992</c:v>
                </c:pt>
                <c:pt idx="11">
                  <c:v>4.8986176797300018</c:v>
                </c:pt>
                <c:pt idx="12">
                  <c:v>5.2168614562159981</c:v>
                </c:pt>
                <c:pt idx="13">
                  <c:v>5.8985827810879998</c:v>
                </c:pt>
                <c:pt idx="14">
                  <c:v>4.5140867889920013</c:v>
                </c:pt>
                <c:pt idx="15">
                  <c:v>4.9046175624039998</c:v>
                </c:pt>
                <c:pt idx="16">
                  <c:v>5.8994201926809993</c:v>
                </c:pt>
                <c:pt idx="17">
                  <c:v>4.4129574469939996</c:v>
                </c:pt>
                <c:pt idx="18">
                  <c:v>4.5368902849999992</c:v>
                </c:pt>
                <c:pt idx="19">
                  <c:v>4.1403807058420012</c:v>
                </c:pt>
                <c:pt idx="20">
                  <c:v>5.9067287303969973</c:v>
                </c:pt>
                <c:pt idx="21">
                  <c:v>6.5904546938609974</c:v>
                </c:pt>
                <c:pt idx="22">
                  <c:v>8.8981913127299954</c:v>
                </c:pt>
                <c:pt idx="23">
                  <c:v>7.099190863757002</c:v>
                </c:pt>
                <c:pt idx="24">
                  <c:v>11.508588959506001</c:v>
                </c:pt>
                <c:pt idx="25">
                  <c:v>10.164835227762996</c:v>
                </c:pt>
                <c:pt idx="26">
                  <c:v>8.7893795279999978</c:v>
                </c:pt>
                <c:pt idx="27">
                  <c:v>8.4978633632540017</c:v>
                </c:pt>
                <c:pt idx="28">
                  <c:v>10.799735982017994</c:v>
                </c:pt>
                <c:pt idx="29">
                  <c:v>7.7468112395960045</c:v>
                </c:pt>
                <c:pt idx="30">
                  <c:v>4.4501917530000012</c:v>
                </c:pt>
                <c:pt idx="31">
                  <c:v>6.5323320619080025</c:v>
                </c:pt>
                <c:pt idx="32">
                  <c:v>4.7344831904529983</c:v>
                </c:pt>
                <c:pt idx="33">
                  <c:v>5.1436006384920008</c:v>
                </c:pt>
                <c:pt idx="34">
                  <c:v>6.6519483949999962</c:v>
                </c:pt>
                <c:pt idx="35">
                  <c:v>4.4974658448799989</c:v>
                </c:pt>
                <c:pt idx="36">
                  <c:v>6.0071271845189989</c:v>
                </c:pt>
                <c:pt idx="37">
                  <c:v>7.8528733326159985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1-4058-A151-0DF38B17FB92}"/>
            </c:ext>
          </c:extLst>
        </c:ser>
        <c:ser>
          <c:idx val="2"/>
          <c:order val="2"/>
          <c:tx>
            <c:strRef>
              <c:f>'Deals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Sector'!$T$53:$BE$53</c:f>
              <c:numCache>
                <c:formatCode>"$"#,##0.0</c:formatCode>
                <c:ptCount val="38"/>
                <c:pt idx="0">
                  <c:v>1.2301328500000002</c:v>
                </c:pt>
                <c:pt idx="1">
                  <c:v>1.7480931180800003</c:v>
                </c:pt>
                <c:pt idx="2">
                  <c:v>1.5207266420000007</c:v>
                </c:pt>
                <c:pt idx="3">
                  <c:v>1.2880504471439997</c:v>
                </c:pt>
                <c:pt idx="4">
                  <c:v>1.4346716589999997</c:v>
                </c:pt>
                <c:pt idx="5">
                  <c:v>0.97512144400000011</c:v>
                </c:pt>
                <c:pt idx="6">
                  <c:v>1.2462729572759996</c:v>
                </c:pt>
                <c:pt idx="7">
                  <c:v>0.85135823325799997</c:v>
                </c:pt>
                <c:pt idx="8">
                  <c:v>1.1745217530000003</c:v>
                </c:pt>
                <c:pt idx="9">
                  <c:v>0.65705822600000008</c:v>
                </c:pt>
                <c:pt idx="10">
                  <c:v>1.27352792818</c:v>
                </c:pt>
                <c:pt idx="11">
                  <c:v>1.1919064990000001</c:v>
                </c:pt>
                <c:pt idx="12">
                  <c:v>1.7137601500899999</c:v>
                </c:pt>
                <c:pt idx="13">
                  <c:v>1.8959357580389999</c:v>
                </c:pt>
                <c:pt idx="14">
                  <c:v>2.2859371672259998</c:v>
                </c:pt>
                <c:pt idx="15">
                  <c:v>1.0589647379999998</c:v>
                </c:pt>
                <c:pt idx="16">
                  <c:v>1.2455773425549999</c:v>
                </c:pt>
                <c:pt idx="17">
                  <c:v>2.183330993999999</c:v>
                </c:pt>
                <c:pt idx="18">
                  <c:v>2.708078810467998</c:v>
                </c:pt>
                <c:pt idx="19">
                  <c:v>2.0313748988139997</c:v>
                </c:pt>
                <c:pt idx="20">
                  <c:v>2.7264509749999997</c:v>
                </c:pt>
                <c:pt idx="21">
                  <c:v>3.424158367</c:v>
                </c:pt>
                <c:pt idx="22">
                  <c:v>3.6743200899999988</c:v>
                </c:pt>
                <c:pt idx="23">
                  <c:v>2.6388264830000008</c:v>
                </c:pt>
                <c:pt idx="24">
                  <c:v>8.7063223359999995</c:v>
                </c:pt>
                <c:pt idx="25">
                  <c:v>5.6615095326249989</c:v>
                </c:pt>
                <c:pt idx="26">
                  <c:v>8.4635573134429976</c:v>
                </c:pt>
                <c:pt idx="27">
                  <c:v>6.531813553318</c:v>
                </c:pt>
                <c:pt idx="28">
                  <c:v>7.3607571790000019</c:v>
                </c:pt>
                <c:pt idx="29">
                  <c:v>5.0825034300000027</c:v>
                </c:pt>
                <c:pt idx="30">
                  <c:v>3.1623624800240004</c:v>
                </c:pt>
                <c:pt idx="31">
                  <c:v>2.5283438559999984</c:v>
                </c:pt>
                <c:pt idx="32">
                  <c:v>2.3740218615800002</c:v>
                </c:pt>
                <c:pt idx="33">
                  <c:v>1.9735488049999994</c:v>
                </c:pt>
                <c:pt idx="34">
                  <c:v>2.5488429990000001</c:v>
                </c:pt>
                <c:pt idx="35">
                  <c:v>3.2055851289999997</c:v>
                </c:pt>
                <c:pt idx="36">
                  <c:v>2.1336339720100002</c:v>
                </c:pt>
                <c:pt idx="37">
                  <c:v>2.0899904832459995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C1-4058-A151-0DF38B17FB92}"/>
            </c:ext>
          </c:extLst>
        </c:ser>
        <c:ser>
          <c:idx val="3"/>
          <c:order val="3"/>
          <c:tx>
            <c:strRef>
              <c:f>'Deals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Sector'!$T$54:$BE$54</c:f>
              <c:numCache>
                <c:formatCode>"$"#,##0.0</c:formatCode>
                <c:ptCount val="38"/>
                <c:pt idx="0">
                  <c:v>0.41014496399999995</c:v>
                </c:pt>
                <c:pt idx="1">
                  <c:v>0.36752680774999996</c:v>
                </c:pt>
                <c:pt idx="2">
                  <c:v>0.71783502110800013</c:v>
                </c:pt>
                <c:pt idx="3">
                  <c:v>0.80742090234399988</c:v>
                </c:pt>
                <c:pt idx="4">
                  <c:v>0.35515398967599998</c:v>
                </c:pt>
                <c:pt idx="5">
                  <c:v>0.48939072527899996</c:v>
                </c:pt>
                <c:pt idx="6">
                  <c:v>0.53987551764999997</c:v>
                </c:pt>
                <c:pt idx="7">
                  <c:v>0.49412441485799996</c:v>
                </c:pt>
                <c:pt idx="8">
                  <c:v>0.32859447939699998</c:v>
                </c:pt>
                <c:pt idx="9">
                  <c:v>0.31314799799999998</c:v>
                </c:pt>
                <c:pt idx="10">
                  <c:v>0.43268694464200008</c:v>
                </c:pt>
                <c:pt idx="11">
                  <c:v>0.53423484572000013</c:v>
                </c:pt>
                <c:pt idx="12">
                  <c:v>0.38107544534900001</c:v>
                </c:pt>
                <c:pt idx="13">
                  <c:v>0.34510499559700014</c:v>
                </c:pt>
                <c:pt idx="14">
                  <c:v>0.52192329599999998</c:v>
                </c:pt>
                <c:pt idx="15">
                  <c:v>0.32357323077000011</c:v>
                </c:pt>
                <c:pt idx="16">
                  <c:v>0.81857369000000002</c:v>
                </c:pt>
                <c:pt idx="17">
                  <c:v>0.72070427606999987</c:v>
                </c:pt>
                <c:pt idx="18">
                  <c:v>0.35394592620500021</c:v>
                </c:pt>
                <c:pt idx="19">
                  <c:v>0.86823991935899991</c:v>
                </c:pt>
                <c:pt idx="20">
                  <c:v>0.62459398845999992</c:v>
                </c:pt>
                <c:pt idx="21">
                  <c:v>0.39396399970699997</c:v>
                </c:pt>
                <c:pt idx="22">
                  <c:v>0.3130229759999999</c:v>
                </c:pt>
                <c:pt idx="23">
                  <c:v>0.71382718678999979</c:v>
                </c:pt>
                <c:pt idx="24">
                  <c:v>1.012304629295</c:v>
                </c:pt>
                <c:pt idx="25">
                  <c:v>1.2950427169999998</c:v>
                </c:pt>
                <c:pt idx="26">
                  <c:v>0.81599550997699988</c:v>
                </c:pt>
                <c:pt idx="27">
                  <c:v>1.2208678293870003</c:v>
                </c:pt>
                <c:pt idx="28">
                  <c:v>1.3980645545379993</c:v>
                </c:pt>
                <c:pt idx="29">
                  <c:v>1.9893059838959999</c:v>
                </c:pt>
                <c:pt idx="30">
                  <c:v>0.80602336647799999</c:v>
                </c:pt>
                <c:pt idx="31">
                  <c:v>0.39512837054300021</c:v>
                </c:pt>
                <c:pt idx="32">
                  <c:v>0.35930310292000001</c:v>
                </c:pt>
                <c:pt idx="33">
                  <c:v>0.37546494556500004</c:v>
                </c:pt>
                <c:pt idx="34">
                  <c:v>0.26713807045099996</c:v>
                </c:pt>
                <c:pt idx="35">
                  <c:v>0.38080805071200008</c:v>
                </c:pt>
                <c:pt idx="36">
                  <c:v>0.22228574300000004</c:v>
                </c:pt>
                <c:pt idx="37">
                  <c:v>0.51892977512299987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1-4058-A151-0DF38B17FB92}"/>
            </c:ext>
          </c:extLst>
        </c:ser>
        <c:ser>
          <c:idx val="4"/>
          <c:order val="4"/>
          <c:tx>
            <c:strRef>
              <c:f>'Deals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Sector'!$T$55:$BE$55</c:f>
              <c:numCache>
                <c:formatCode>"$"#,##0.0</c:formatCode>
                <c:ptCount val="38"/>
                <c:pt idx="0">
                  <c:v>0.60689769346799993</c:v>
                </c:pt>
                <c:pt idx="1">
                  <c:v>0.63018991242799971</c:v>
                </c:pt>
                <c:pt idx="2">
                  <c:v>0.6100793109999999</c:v>
                </c:pt>
                <c:pt idx="3">
                  <c:v>0.96530028176200033</c:v>
                </c:pt>
                <c:pt idx="4">
                  <c:v>0.98970380199999997</c:v>
                </c:pt>
                <c:pt idx="5">
                  <c:v>0.70051516996999996</c:v>
                </c:pt>
                <c:pt idx="6">
                  <c:v>0.80260675138699999</c:v>
                </c:pt>
                <c:pt idx="7">
                  <c:v>0.76214402600900011</c:v>
                </c:pt>
                <c:pt idx="8">
                  <c:v>1.069082297951</c:v>
                </c:pt>
                <c:pt idx="9">
                  <c:v>0.95827818936499976</c:v>
                </c:pt>
                <c:pt idx="10">
                  <c:v>1.25154041</c:v>
                </c:pt>
                <c:pt idx="11">
                  <c:v>1.0013009259040002</c:v>
                </c:pt>
                <c:pt idx="12">
                  <c:v>1.4079334434310005</c:v>
                </c:pt>
                <c:pt idx="13">
                  <c:v>1.0086740462909998</c:v>
                </c:pt>
                <c:pt idx="14">
                  <c:v>1.2969386108200001</c:v>
                </c:pt>
                <c:pt idx="15">
                  <c:v>1.3563200594559994</c:v>
                </c:pt>
                <c:pt idx="16">
                  <c:v>1.1670700164320005</c:v>
                </c:pt>
                <c:pt idx="17">
                  <c:v>1.4406240948139999</c:v>
                </c:pt>
                <c:pt idx="18">
                  <c:v>1.3721444405859997</c:v>
                </c:pt>
                <c:pt idx="19">
                  <c:v>1.6814260504710001</c:v>
                </c:pt>
                <c:pt idx="20">
                  <c:v>2.9350939495960007</c:v>
                </c:pt>
                <c:pt idx="21">
                  <c:v>1.0452799257219998</c:v>
                </c:pt>
                <c:pt idx="22">
                  <c:v>1.7044225782939997</c:v>
                </c:pt>
                <c:pt idx="23">
                  <c:v>1.4592780505889997</c:v>
                </c:pt>
                <c:pt idx="24">
                  <c:v>2.6225683371220008</c:v>
                </c:pt>
                <c:pt idx="25">
                  <c:v>2.3771764167239993</c:v>
                </c:pt>
                <c:pt idx="26">
                  <c:v>2.9045666099900003</c:v>
                </c:pt>
                <c:pt idx="27">
                  <c:v>2.6340088770000003</c:v>
                </c:pt>
                <c:pt idx="28">
                  <c:v>2.8067773575129995</c:v>
                </c:pt>
                <c:pt idx="29">
                  <c:v>2.8750149488749996</c:v>
                </c:pt>
                <c:pt idx="30">
                  <c:v>2.3694344084499988</c:v>
                </c:pt>
                <c:pt idx="31">
                  <c:v>1.5228712422100001</c:v>
                </c:pt>
                <c:pt idx="32">
                  <c:v>1.8003823711129998</c:v>
                </c:pt>
                <c:pt idx="33">
                  <c:v>1.0521034684909998</c:v>
                </c:pt>
                <c:pt idx="34">
                  <c:v>2.0211834820000001</c:v>
                </c:pt>
                <c:pt idx="35">
                  <c:v>2.2713581636029994</c:v>
                </c:pt>
                <c:pt idx="36">
                  <c:v>2.4548829899549998</c:v>
                </c:pt>
                <c:pt idx="37">
                  <c:v>1.633374297964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C1-4058-A151-0DF38B17FB92}"/>
            </c:ext>
          </c:extLst>
        </c:ser>
        <c:ser>
          <c:idx val="5"/>
          <c:order val="5"/>
          <c:tx>
            <c:strRef>
              <c:f>'Deals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Sector'!$T$56:$BE$56</c:f>
              <c:numCache>
                <c:formatCode>"$"#,##0.0</c:formatCode>
                <c:ptCount val="38"/>
                <c:pt idx="0">
                  <c:v>0.95805044899999958</c:v>
                </c:pt>
                <c:pt idx="1">
                  <c:v>1.2992829924329994</c:v>
                </c:pt>
                <c:pt idx="2">
                  <c:v>1.4852003858809988</c:v>
                </c:pt>
                <c:pt idx="3">
                  <c:v>1.2673752749999989</c:v>
                </c:pt>
                <c:pt idx="4">
                  <c:v>1.2856702762119998</c:v>
                </c:pt>
                <c:pt idx="5">
                  <c:v>1.5533122480000003</c:v>
                </c:pt>
                <c:pt idx="6">
                  <c:v>1.0985720775900005</c:v>
                </c:pt>
                <c:pt idx="7">
                  <c:v>1.4930662211290002</c:v>
                </c:pt>
                <c:pt idx="8">
                  <c:v>1.2267587566050002</c:v>
                </c:pt>
                <c:pt idx="9">
                  <c:v>2.1837967488089993</c:v>
                </c:pt>
                <c:pt idx="10">
                  <c:v>1.7587468606789998</c:v>
                </c:pt>
                <c:pt idx="11">
                  <c:v>0.97752776106700001</c:v>
                </c:pt>
                <c:pt idx="12">
                  <c:v>2.1021002843439995</c:v>
                </c:pt>
                <c:pt idx="13">
                  <c:v>1.9368265491069994</c:v>
                </c:pt>
                <c:pt idx="14">
                  <c:v>2.6933121066340004</c:v>
                </c:pt>
                <c:pt idx="15">
                  <c:v>2.0115758310730003</c:v>
                </c:pt>
                <c:pt idx="16">
                  <c:v>2.3209304250420009</c:v>
                </c:pt>
                <c:pt idx="17">
                  <c:v>3.5794468458369999</c:v>
                </c:pt>
                <c:pt idx="18">
                  <c:v>2.3432215874749978</c:v>
                </c:pt>
                <c:pt idx="19">
                  <c:v>2.3785899319999979</c:v>
                </c:pt>
                <c:pt idx="20">
                  <c:v>2.7280439564019989</c:v>
                </c:pt>
                <c:pt idx="21">
                  <c:v>3.1095157853449988</c:v>
                </c:pt>
                <c:pt idx="22">
                  <c:v>3.9116870952979985</c:v>
                </c:pt>
                <c:pt idx="23">
                  <c:v>4.5670612960279975</c:v>
                </c:pt>
                <c:pt idx="24">
                  <c:v>8.6155339220790008</c:v>
                </c:pt>
                <c:pt idx="25">
                  <c:v>8.0949693361919994</c:v>
                </c:pt>
                <c:pt idx="26">
                  <c:v>7.4722145572280025</c:v>
                </c:pt>
                <c:pt idx="27">
                  <c:v>8.1081034623290069</c:v>
                </c:pt>
                <c:pt idx="28">
                  <c:v>6.8194129622760018</c:v>
                </c:pt>
                <c:pt idx="29">
                  <c:v>9.1942583877449966</c:v>
                </c:pt>
                <c:pt idx="30">
                  <c:v>3.1739798109969986</c:v>
                </c:pt>
                <c:pt idx="31">
                  <c:v>3.5979302774500015</c:v>
                </c:pt>
                <c:pt idx="32">
                  <c:v>3.4624784344549999</c:v>
                </c:pt>
                <c:pt idx="33">
                  <c:v>3.1890641090000007</c:v>
                </c:pt>
                <c:pt idx="34">
                  <c:v>2.4172530197549991</c:v>
                </c:pt>
                <c:pt idx="35">
                  <c:v>4.0735596712910001</c:v>
                </c:pt>
                <c:pt idx="36">
                  <c:v>3.4304318812320003</c:v>
                </c:pt>
                <c:pt idx="37">
                  <c:v>2.9734761418299995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C1-4058-A151-0DF38B17FB92}"/>
            </c:ext>
          </c:extLst>
        </c:ser>
        <c:ser>
          <c:idx val="6"/>
          <c:order val="6"/>
          <c:tx>
            <c:strRef>
              <c:f>'Deals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Sector'!$T$57:$BE$57</c:f>
              <c:numCache>
                <c:formatCode>"$"#,##0.0</c:formatCode>
                <c:ptCount val="38"/>
                <c:pt idx="0">
                  <c:v>1.0654314842810004</c:v>
                </c:pt>
                <c:pt idx="1">
                  <c:v>1.0279598919699995</c:v>
                </c:pt>
                <c:pt idx="2">
                  <c:v>1.0627755751529999</c:v>
                </c:pt>
                <c:pt idx="3">
                  <c:v>1.247572648265</c:v>
                </c:pt>
                <c:pt idx="4">
                  <c:v>0.95137548696100005</c:v>
                </c:pt>
                <c:pt idx="5">
                  <c:v>0.85356003653199952</c:v>
                </c:pt>
                <c:pt idx="6">
                  <c:v>1.2475687010930003</c:v>
                </c:pt>
                <c:pt idx="7">
                  <c:v>0.61911248869399993</c:v>
                </c:pt>
                <c:pt idx="8">
                  <c:v>1.3754767985900003</c:v>
                </c:pt>
                <c:pt idx="9">
                  <c:v>1.5620518045269995</c:v>
                </c:pt>
                <c:pt idx="10">
                  <c:v>1.2267951610000007</c:v>
                </c:pt>
                <c:pt idx="11">
                  <c:v>1.0069512309400002</c:v>
                </c:pt>
                <c:pt idx="12">
                  <c:v>1.5537701884389992</c:v>
                </c:pt>
                <c:pt idx="13">
                  <c:v>1.3165852177869999</c:v>
                </c:pt>
                <c:pt idx="14">
                  <c:v>1.8162728738349996</c:v>
                </c:pt>
                <c:pt idx="15">
                  <c:v>1.4999044680000004</c:v>
                </c:pt>
                <c:pt idx="16">
                  <c:v>1.585236665866</c:v>
                </c:pt>
                <c:pt idx="17">
                  <c:v>1.6004705477009997</c:v>
                </c:pt>
                <c:pt idx="18">
                  <c:v>1.2692859946639985</c:v>
                </c:pt>
                <c:pt idx="19">
                  <c:v>1.3705138177679992</c:v>
                </c:pt>
                <c:pt idx="20">
                  <c:v>2.0498150904899992</c:v>
                </c:pt>
                <c:pt idx="21">
                  <c:v>1.6840593237019996</c:v>
                </c:pt>
                <c:pt idx="22">
                  <c:v>1.9313994991300001</c:v>
                </c:pt>
                <c:pt idx="23">
                  <c:v>2.2913136012539974</c:v>
                </c:pt>
                <c:pt idx="24">
                  <c:v>2.0467212842039992</c:v>
                </c:pt>
                <c:pt idx="25">
                  <c:v>2.4936747804549988</c:v>
                </c:pt>
                <c:pt idx="26">
                  <c:v>2.9627297245799986</c:v>
                </c:pt>
                <c:pt idx="27">
                  <c:v>2.0517009374240009</c:v>
                </c:pt>
                <c:pt idx="28">
                  <c:v>1.94117682967</c:v>
                </c:pt>
                <c:pt idx="29">
                  <c:v>1.8834265363159994</c:v>
                </c:pt>
                <c:pt idx="30">
                  <c:v>1.8082464673730003</c:v>
                </c:pt>
                <c:pt idx="31">
                  <c:v>1.6435453929999995</c:v>
                </c:pt>
                <c:pt idx="32">
                  <c:v>1.5072558300009997</c:v>
                </c:pt>
                <c:pt idx="33">
                  <c:v>1.7395075923619998</c:v>
                </c:pt>
                <c:pt idx="34">
                  <c:v>1.895000290819999</c:v>
                </c:pt>
                <c:pt idx="35">
                  <c:v>1.6323245125620005</c:v>
                </c:pt>
                <c:pt idx="36">
                  <c:v>2.0306818651000005</c:v>
                </c:pt>
                <c:pt idx="37">
                  <c:v>1.7917366626499993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C1-4058-A151-0DF38B17FB92}"/>
            </c:ext>
          </c:extLst>
        </c:ser>
        <c:ser>
          <c:idx val="7"/>
          <c:order val="7"/>
          <c:tx>
            <c:strRef>
              <c:f>'Deals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Sector'!$T$58:$BE$58</c:f>
              <c:numCache>
                <c:formatCode>"$"#,##0.0</c:formatCode>
                <c:ptCount val="38"/>
                <c:pt idx="0">
                  <c:v>0.51253998992800009</c:v>
                </c:pt>
                <c:pt idx="1">
                  <c:v>0.38366469500000006</c:v>
                </c:pt>
                <c:pt idx="2">
                  <c:v>0.23598903799999998</c:v>
                </c:pt>
                <c:pt idx="3">
                  <c:v>0.25199434300000001</c:v>
                </c:pt>
                <c:pt idx="4">
                  <c:v>0.30713867400000011</c:v>
                </c:pt>
                <c:pt idx="5">
                  <c:v>0.24189863152999999</c:v>
                </c:pt>
                <c:pt idx="6">
                  <c:v>0.186638734</c:v>
                </c:pt>
                <c:pt idx="7">
                  <c:v>8.5467746000000011E-2</c:v>
                </c:pt>
                <c:pt idx="8">
                  <c:v>0.242495040765</c:v>
                </c:pt>
                <c:pt idx="9">
                  <c:v>0.11816811700000004</c:v>
                </c:pt>
                <c:pt idx="10">
                  <c:v>9.7269934999999988E-2</c:v>
                </c:pt>
                <c:pt idx="11">
                  <c:v>0.16007018299999998</c:v>
                </c:pt>
                <c:pt idx="12">
                  <c:v>0.32044304500000004</c:v>
                </c:pt>
                <c:pt idx="13">
                  <c:v>0.296991098718</c:v>
                </c:pt>
                <c:pt idx="14">
                  <c:v>0.14251323199999999</c:v>
                </c:pt>
                <c:pt idx="15">
                  <c:v>0.18079101399999997</c:v>
                </c:pt>
                <c:pt idx="16">
                  <c:v>0.12853567400000002</c:v>
                </c:pt>
                <c:pt idx="17">
                  <c:v>0.22615968099999992</c:v>
                </c:pt>
                <c:pt idx="18">
                  <c:v>0.39344451837</c:v>
                </c:pt>
                <c:pt idx="19">
                  <c:v>0.40066103099999995</c:v>
                </c:pt>
                <c:pt idx="20">
                  <c:v>0.36440406205099996</c:v>
                </c:pt>
                <c:pt idx="21">
                  <c:v>0.16193206778299998</c:v>
                </c:pt>
                <c:pt idx="22">
                  <c:v>0.29568526900000008</c:v>
                </c:pt>
                <c:pt idx="23">
                  <c:v>0.86186479293499985</c:v>
                </c:pt>
                <c:pt idx="24">
                  <c:v>0.44093201970299994</c:v>
                </c:pt>
                <c:pt idx="25">
                  <c:v>1.0792313499999997</c:v>
                </c:pt>
                <c:pt idx="26">
                  <c:v>1.1099258640000003</c:v>
                </c:pt>
                <c:pt idx="27">
                  <c:v>3.0742843800300004</c:v>
                </c:pt>
                <c:pt idx="28">
                  <c:v>1.4742605777430007</c:v>
                </c:pt>
                <c:pt idx="29">
                  <c:v>1.6498921989999997</c:v>
                </c:pt>
                <c:pt idx="30">
                  <c:v>2.0815594810000002</c:v>
                </c:pt>
                <c:pt idx="31">
                  <c:v>1.5580763049999999</c:v>
                </c:pt>
                <c:pt idx="32">
                  <c:v>0.65636982499999985</c:v>
                </c:pt>
                <c:pt idx="33">
                  <c:v>1.2846490589999999</c:v>
                </c:pt>
                <c:pt idx="34">
                  <c:v>1.0772487756960003</c:v>
                </c:pt>
                <c:pt idx="35">
                  <c:v>0.88755634471999989</c:v>
                </c:pt>
                <c:pt idx="36">
                  <c:v>0.985000498</c:v>
                </c:pt>
                <c:pt idx="37">
                  <c:v>1.166897847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C1-4058-A151-0DF38B17FB92}"/>
            </c:ext>
          </c:extLst>
        </c:ser>
        <c:ser>
          <c:idx val="8"/>
          <c:order val="8"/>
          <c:tx>
            <c:strRef>
              <c:f>'Deals x Sector'!$O$59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Sector'!$T$59:$BE$59</c:f>
              <c:numCache>
                <c:formatCode>"$"#,##0.0</c:formatCode>
                <c:ptCount val="38"/>
                <c:pt idx="0">
                  <c:v>2.253041086404</c:v>
                </c:pt>
                <c:pt idx="1">
                  <c:v>2.357034300581998</c:v>
                </c:pt>
                <c:pt idx="2">
                  <c:v>1.9905101175660007</c:v>
                </c:pt>
                <c:pt idx="3">
                  <c:v>3.6750041956999966</c:v>
                </c:pt>
                <c:pt idx="4">
                  <c:v>1.8160488637619991</c:v>
                </c:pt>
                <c:pt idx="5">
                  <c:v>1.7412398953809995</c:v>
                </c:pt>
                <c:pt idx="6">
                  <c:v>1.8745063017320001</c:v>
                </c:pt>
                <c:pt idx="7">
                  <c:v>1.9325619650380006</c:v>
                </c:pt>
                <c:pt idx="8">
                  <c:v>2.4906303528170008</c:v>
                </c:pt>
                <c:pt idx="9">
                  <c:v>3.5113818359999991</c:v>
                </c:pt>
                <c:pt idx="10">
                  <c:v>3.1007271593249994</c:v>
                </c:pt>
                <c:pt idx="11">
                  <c:v>3.246488950524999</c:v>
                </c:pt>
                <c:pt idx="12">
                  <c:v>2.724549647247998</c:v>
                </c:pt>
                <c:pt idx="13">
                  <c:v>3.363685214128</c:v>
                </c:pt>
                <c:pt idx="14">
                  <c:v>5.5592229057260001</c:v>
                </c:pt>
                <c:pt idx="15">
                  <c:v>18.074302030591003</c:v>
                </c:pt>
                <c:pt idx="16">
                  <c:v>4.1182188008150007</c:v>
                </c:pt>
                <c:pt idx="17">
                  <c:v>3.902292602508</c:v>
                </c:pt>
                <c:pt idx="18">
                  <c:v>6.4854122096339992</c:v>
                </c:pt>
                <c:pt idx="19">
                  <c:v>3.4254371692269987</c:v>
                </c:pt>
                <c:pt idx="20">
                  <c:v>4.3884143068690076</c:v>
                </c:pt>
                <c:pt idx="21">
                  <c:v>3.3462494829240002</c:v>
                </c:pt>
                <c:pt idx="22">
                  <c:v>4.6710510312490054</c:v>
                </c:pt>
                <c:pt idx="23">
                  <c:v>3.4972997330960003</c:v>
                </c:pt>
                <c:pt idx="24">
                  <c:v>7.1397665823450032</c:v>
                </c:pt>
                <c:pt idx="25">
                  <c:v>6.6728825854520029</c:v>
                </c:pt>
                <c:pt idx="26">
                  <c:v>8.7917023540830002</c:v>
                </c:pt>
                <c:pt idx="27">
                  <c:v>7.4859554082180022</c:v>
                </c:pt>
                <c:pt idx="28">
                  <c:v>7.8111377253020047</c:v>
                </c:pt>
                <c:pt idx="29">
                  <c:v>6.675168515522004</c:v>
                </c:pt>
                <c:pt idx="30">
                  <c:v>3.8345773066639999</c:v>
                </c:pt>
                <c:pt idx="31">
                  <c:v>2.405597337200001</c:v>
                </c:pt>
                <c:pt idx="32">
                  <c:v>3.0046007781199986</c:v>
                </c:pt>
                <c:pt idx="33">
                  <c:v>1.9696187124489992</c:v>
                </c:pt>
                <c:pt idx="34">
                  <c:v>1.8965775288599993</c:v>
                </c:pt>
                <c:pt idx="35">
                  <c:v>2.1104435594859998</c:v>
                </c:pt>
                <c:pt idx="36">
                  <c:v>2.9728533812960003</c:v>
                </c:pt>
                <c:pt idx="37">
                  <c:v>2.9795059148279983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C1-4058-A151-0DF38B17FB92}"/>
            </c:ext>
          </c:extLst>
        </c:ser>
        <c:ser>
          <c:idx val="9"/>
          <c:order val="9"/>
          <c:tx>
            <c:strRef>
              <c:f>'Deals x Sector'!$O$60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Sector'!$T$60:$BE$60</c:f>
              <c:numCache>
                <c:formatCode>"$"#,##0.0</c:formatCode>
                <c:ptCount val="38"/>
                <c:pt idx="0">
                  <c:v>2.3577170161480021</c:v>
                </c:pt>
                <c:pt idx="1">
                  <c:v>2.6616913640369999</c:v>
                </c:pt>
                <c:pt idx="2">
                  <c:v>3.3116596338440001</c:v>
                </c:pt>
                <c:pt idx="3">
                  <c:v>2.7280454022389993</c:v>
                </c:pt>
                <c:pt idx="4">
                  <c:v>2.4260735076710009</c:v>
                </c:pt>
                <c:pt idx="5">
                  <c:v>2.0491372824099998</c:v>
                </c:pt>
                <c:pt idx="6">
                  <c:v>1.7651327443619995</c:v>
                </c:pt>
                <c:pt idx="7">
                  <c:v>1.9901553967730004</c:v>
                </c:pt>
                <c:pt idx="8">
                  <c:v>2.1581818946749998</c:v>
                </c:pt>
                <c:pt idx="9">
                  <c:v>2.1143627455940006</c:v>
                </c:pt>
                <c:pt idx="10">
                  <c:v>3.8016727612430006</c:v>
                </c:pt>
                <c:pt idx="11">
                  <c:v>2.4160377673709994</c:v>
                </c:pt>
                <c:pt idx="12">
                  <c:v>3.0569518692280009</c:v>
                </c:pt>
                <c:pt idx="13">
                  <c:v>2.4102772852709982</c:v>
                </c:pt>
                <c:pt idx="14">
                  <c:v>3.6558426298249986</c:v>
                </c:pt>
                <c:pt idx="15">
                  <c:v>4.3415545344949988</c:v>
                </c:pt>
                <c:pt idx="16">
                  <c:v>9.3313547500070015</c:v>
                </c:pt>
                <c:pt idx="17">
                  <c:v>3.5084810128229993</c:v>
                </c:pt>
                <c:pt idx="18">
                  <c:v>3.6577340515620014</c:v>
                </c:pt>
                <c:pt idx="19">
                  <c:v>4.4815860663159999</c:v>
                </c:pt>
                <c:pt idx="20">
                  <c:v>3.7732734144729991</c:v>
                </c:pt>
                <c:pt idx="21">
                  <c:v>2.6942819224059997</c:v>
                </c:pt>
                <c:pt idx="22">
                  <c:v>5.3398246268789968</c:v>
                </c:pt>
                <c:pt idx="23">
                  <c:v>4.6392079430010043</c:v>
                </c:pt>
                <c:pt idx="24">
                  <c:v>6.0383550395549976</c:v>
                </c:pt>
                <c:pt idx="25">
                  <c:v>10.96335025529301</c:v>
                </c:pt>
                <c:pt idx="26">
                  <c:v>8.8075649765050095</c:v>
                </c:pt>
                <c:pt idx="27">
                  <c:v>14.597149263594009</c:v>
                </c:pt>
                <c:pt idx="28">
                  <c:v>8.189938042617003</c:v>
                </c:pt>
                <c:pt idx="29">
                  <c:v>10.517014873508</c:v>
                </c:pt>
                <c:pt idx="30">
                  <c:v>6.0799969197910038</c:v>
                </c:pt>
                <c:pt idx="31">
                  <c:v>5.879933046781999</c:v>
                </c:pt>
                <c:pt idx="32">
                  <c:v>5.6656968534220011</c:v>
                </c:pt>
                <c:pt idx="33">
                  <c:v>4.6103820590099982</c:v>
                </c:pt>
                <c:pt idx="34">
                  <c:v>9.562826594119004</c:v>
                </c:pt>
                <c:pt idx="35">
                  <c:v>7.075611119064007</c:v>
                </c:pt>
                <c:pt idx="36">
                  <c:v>5.5329877721570027</c:v>
                </c:pt>
                <c:pt idx="37">
                  <c:v>4.4143822137940001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C1-4058-A151-0DF38B17FB92}"/>
            </c:ext>
          </c:extLst>
        </c:ser>
        <c:ser>
          <c:idx val="10"/>
          <c:order val="10"/>
          <c:tx>
            <c:strRef>
              <c:f>'Deals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Sector'!$T$61:$BE$61</c:f>
              <c:numCache>
                <c:formatCode>"$"#,##0.0</c:formatCode>
                <c:ptCount val="38"/>
                <c:pt idx="0">
                  <c:v>0.85789943400000002</c:v>
                </c:pt>
                <c:pt idx="1">
                  <c:v>0.15221068099999999</c:v>
                </c:pt>
                <c:pt idx="2">
                  <c:v>0.59978898599999997</c:v>
                </c:pt>
                <c:pt idx="3">
                  <c:v>0.28934078800000002</c:v>
                </c:pt>
                <c:pt idx="4">
                  <c:v>1.1828174730000001</c:v>
                </c:pt>
                <c:pt idx="5">
                  <c:v>1.3044660490000004</c:v>
                </c:pt>
                <c:pt idx="6">
                  <c:v>0.60070185399999987</c:v>
                </c:pt>
                <c:pt idx="7">
                  <c:v>0.17500846261999994</c:v>
                </c:pt>
                <c:pt idx="8">
                  <c:v>0.55326350600000018</c:v>
                </c:pt>
                <c:pt idx="9">
                  <c:v>0.58610978999999996</c:v>
                </c:pt>
                <c:pt idx="10">
                  <c:v>0.99130570899999992</c:v>
                </c:pt>
                <c:pt idx="11">
                  <c:v>0.77949083300000011</c:v>
                </c:pt>
                <c:pt idx="12">
                  <c:v>3.2938914859999997</c:v>
                </c:pt>
                <c:pt idx="13">
                  <c:v>2.7913107029999988</c:v>
                </c:pt>
                <c:pt idx="14">
                  <c:v>1.8513815680000001</c:v>
                </c:pt>
                <c:pt idx="15">
                  <c:v>1.1288245049999996</c:v>
                </c:pt>
                <c:pt idx="16">
                  <c:v>2.1810585899999997</c:v>
                </c:pt>
                <c:pt idx="17">
                  <c:v>2.6220999818670001</c:v>
                </c:pt>
                <c:pt idx="18">
                  <c:v>1.573615631</c:v>
                </c:pt>
                <c:pt idx="19">
                  <c:v>2.5231711399230008</c:v>
                </c:pt>
                <c:pt idx="20">
                  <c:v>1.0105348760000001</c:v>
                </c:pt>
                <c:pt idx="21">
                  <c:v>3.7162388289999995</c:v>
                </c:pt>
                <c:pt idx="22">
                  <c:v>3.648271062289</c:v>
                </c:pt>
                <c:pt idx="23">
                  <c:v>0.36908838899999996</c:v>
                </c:pt>
                <c:pt idx="24">
                  <c:v>4.4176855789999996</c:v>
                </c:pt>
                <c:pt idx="25">
                  <c:v>3.1752468749999996</c:v>
                </c:pt>
                <c:pt idx="26">
                  <c:v>3.4975376779999996</c:v>
                </c:pt>
                <c:pt idx="27">
                  <c:v>2.1910606560000003</c:v>
                </c:pt>
                <c:pt idx="28">
                  <c:v>0.87933045163000001</c:v>
                </c:pt>
                <c:pt idx="29">
                  <c:v>1.9988684640000005</c:v>
                </c:pt>
                <c:pt idx="30">
                  <c:v>0.62349814000000003</c:v>
                </c:pt>
                <c:pt idx="31">
                  <c:v>0.7305803540000001</c:v>
                </c:pt>
                <c:pt idx="32">
                  <c:v>1.028941527</c:v>
                </c:pt>
                <c:pt idx="33">
                  <c:v>0.49372456100000012</c:v>
                </c:pt>
                <c:pt idx="34">
                  <c:v>0.4130202</c:v>
                </c:pt>
                <c:pt idx="35">
                  <c:v>0.49385386600000003</c:v>
                </c:pt>
                <c:pt idx="36">
                  <c:v>0.64815184199999987</c:v>
                </c:pt>
                <c:pt idx="37">
                  <c:v>0.43709479299999998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C1-4058-A151-0DF38B17F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11912623825246"/>
          <c:y val="3.015075376884422E-2"/>
          <c:w val="0.16169088138176277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Round'!$P$33:$Z$33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D-4EBC-9FD3-C966F2B5C943}"/>
            </c:ext>
          </c:extLst>
        </c:ser>
        <c:ser>
          <c:idx val="1"/>
          <c:order val="1"/>
          <c:tx>
            <c:strRef>
              <c:f>'Exits x Previous Round'!$O$34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Round'!$P$34:$Z$34</c:f>
              <c:numCache>
                <c:formatCode>General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31</c:v>
                </c:pt>
                <c:pt idx="5">
                  <c:v>24</c:v>
                </c:pt>
                <c:pt idx="6">
                  <c:v>36</c:v>
                </c:pt>
                <c:pt idx="7">
                  <c:v>55</c:v>
                </c:pt>
                <c:pt idx="8">
                  <c:v>44</c:v>
                </c:pt>
                <c:pt idx="9">
                  <c:v>44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D-4EBC-9FD3-C966F2B5C943}"/>
            </c:ext>
          </c:extLst>
        </c:ser>
        <c:ser>
          <c:idx val="2"/>
          <c:order val="2"/>
          <c:tx>
            <c:strRef>
              <c:f>'Exits x Previous Round'!$O$35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Round'!$P$35:$Z$35</c:f>
              <c:numCache>
                <c:formatCode>General</c:formatCode>
                <c:ptCount val="11"/>
                <c:pt idx="0">
                  <c:v>18</c:v>
                </c:pt>
                <c:pt idx="1">
                  <c:v>16</c:v>
                </c:pt>
                <c:pt idx="2">
                  <c:v>10</c:v>
                </c:pt>
                <c:pt idx="3">
                  <c:v>24</c:v>
                </c:pt>
                <c:pt idx="4">
                  <c:v>37</c:v>
                </c:pt>
                <c:pt idx="5">
                  <c:v>57</c:v>
                </c:pt>
                <c:pt idx="6">
                  <c:v>51</c:v>
                </c:pt>
                <c:pt idx="7">
                  <c:v>72</c:v>
                </c:pt>
                <c:pt idx="8">
                  <c:v>48</c:v>
                </c:pt>
                <c:pt idx="9">
                  <c:v>48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4D-4EBC-9FD3-C966F2B5C943}"/>
            </c:ext>
          </c:extLst>
        </c:ser>
        <c:ser>
          <c:idx val="3"/>
          <c:order val="3"/>
          <c:tx>
            <c:strRef>
              <c:f>'Exits x Previous Round'!$O$36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Round'!$P$36:$Z$36</c:f>
              <c:numCache>
                <c:formatCode>General</c:formatCode>
                <c:ptCount val="11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15</c:v>
                </c:pt>
                <c:pt idx="7">
                  <c:v>42</c:v>
                </c:pt>
                <c:pt idx="8">
                  <c:v>29</c:v>
                </c:pt>
                <c:pt idx="9">
                  <c:v>24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D-4EBC-9FD3-C966F2B5C943}"/>
            </c:ext>
          </c:extLst>
        </c:ser>
        <c:ser>
          <c:idx val="4"/>
          <c:order val="4"/>
          <c:tx>
            <c:strRef>
              <c:f>'Exits x Previous Round'!$O$37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Round'!$P$37:$Z$37</c:f>
              <c:numCache>
                <c:formatCode>General</c:formatCode>
                <c:ptCount val="11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  <c:pt idx="7">
                  <c:v>23</c:v>
                </c:pt>
                <c:pt idx="8">
                  <c:v>11</c:v>
                </c:pt>
                <c:pt idx="9">
                  <c:v>9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4D-4EBC-9FD3-C966F2B5C943}"/>
            </c:ext>
          </c:extLst>
        </c:ser>
        <c:ser>
          <c:idx val="5"/>
          <c:order val="5"/>
          <c:tx>
            <c:strRef>
              <c:f>'Exits x Previous Round'!$O$38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Round'!$P$38:$Z$38</c:f>
              <c:numCache>
                <c:formatCode>General</c:formatCode>
                <c:ptCount val="11"/>
                <c:pt idx="0">
                  <c:v>11</c:v>
                </c:pt>
                <c:pt idx="1">
                  <c:v>21</c:v>
                </c:pt>
                <c:pt idx="2">
                  <c:v>16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6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4D-4EBC-9FD3-C966F2B5C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456068080584729E-2"/>
          <c:y val="5.512489233419466E-2"/>
          <c:w val="0.65715517741322949"/>
          <c:h val="0.872093158897773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Sector'!$C$8:$M$8</c:f>
              <c:numCache>
                <c:formatCode>#,##0</c:formatCode>
                <c:ptCount val="11"/>
                <c:pt idx="0">
                  <c:v>442</c:v>
                </c:pt>
                <c:pt idx="1">
                  <c:v>428</c:v>
                </c:pt>
                <c:pt idx="2">
                  <c:v>432</c:v>
                </c:pt>
                <c:pt idx="3">
                  <c:v>471</c:v>
                </c:pt>
                <c:pt idx="4">
                  <c:v>567</c:v>
                </c:pt>
                <c:pt idx="5">
                  <c:v>565</c:v>
                </c:pt>
                <c:pt idx="6">
                  <c:v>509</c:v>
                </c:pt>
                <c:pt idx="7">
                  <c:v>901</c:v>
                </c:pt>
                <c:pt idx="8">
                  <c:v>644</c:v>
                </c:pt>
                <c:pt idx="9">
                  <c:v>469</c:v>
                </c:pt>
                <c:pt idx="10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F-48E1-9435-EA7408CA6451}"/>
            </c:ext>
          </c:extLst>
        </c:ser>
        <c:ser>
          <c:idx val="1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Sector'!$C$9:$M$9</c:f>
              <c:numCache>
                <c:formatCode>#,##0</c:formatCode>
                <c:ptCount val="11"/>
                <c:pt idx="0">
                  <c:v>117</c:v>
                </c:pt>
                <c:pt idx="1">
                  <c:v>91</c:v>
                </c:pt>
                <c:pt idx="2">
                  <c:v>81</c:v>
                </c:pt>
                <c:pt idx="3">
                  <c:v>85</c:v>
                </c:pt>
                <c:pt idx="4">
                  <c:v>122</c:v>
                </c:pt>
                <c:pt idx="5">
                  <c:v>124</c:v>
                </c:pt>
                <c:pt idx="6">
                  <c:v>137</c:v>
                </c:pt>
                <c:pt idx="7">
                  <c:v>198</c:v>
                </c:pt>
                <c:pt idx="8">
                  <c:v>91</c:v>
                </c:pt>
                <c:pt idx="9">
                  <c:v>84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F-48E1-9435-EA7408CA6451}"/>
            </c:ext>
          </c:extLst>
        </c:ser>
        <c:ser>
          <c:idx val="2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Sector'!$C$10:$M$10</c:f>
              <c:numCache>
                <c:formatCode>#,##0</c:formatCode>
                <c:ptCount val="11"/>
                <c:pt idx="0">
                  <c:v>17</c:v>
                </c:pt>
                <c:pt idx="1">
                  <c:v>35</c:v>
                </c:pt>
                <c:pt idx="2">
                  <c:v>24</c:v>
                </c:pt>
                <c:pt idx="3">
                  <c:v>29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  <c:pt idx="7">
                  <c:v>64</c:v>
                </c:pt>
                <c:pt idx="8">
                  <c:v>56</c:v>
                </c:pt>
                <c:pt idx="9">
                  <c:v>59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0F-48E1-9435-EA7408CA6451}"/>
            </c:ext>
          </c:extLst>
        </c:ser>
        <c:ser>
          <c:idx val="3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Sector'!$C$11:$M$11</c:f>
              <c:numCache>
                <c:formatCode>#,##0</c:formatCode>
                <c:ptCount val="11"/>
                <c:pt idx="0">
                  <c:v>54</c:v>
                </c:pt>
                <c:pt idx="1">
                  <c:v>57</c:v>
                </c:pt>
                <c:pt idx="2">
                  <c:v>56</c:v>
                </c:pt>
                <c:pt idx="3">
                  <c:v>39</c:v>
                </c:pt>
                <c:pt idx="4">
                  <c:v>38</c:v>
                </c:pt>
                <c:pt idx="5">
                  <c:v>52</c:v>
                </c:pt>
                <c:pt idx="6">
                  <c:v>32</c:v>
                </c:pt>
                <c:pt idx="7">
                  <c:v>37</c:v>
                </c:pt>
                <c:pt idx="8">
                  <c:v>38</c:v>
                </c:pt>
                <c:pt idx="9">
                  <c:v>31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0F-48E1-9435-EA7408CA6451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Sector'!$C$12:$M$12</c:f>
              <c:numCache>
                <c:formatCode>#,##0</c:formatCode>
                <c:ptCount val="11"/>
                <c:pt idx="0">
                  <c:v>68</c:v>
                </c:pt>
                <c:pt idx="1">
                  <c:v>63</c:v>
                </c:pt>
                <c:pt idx="2">
                  <c:v>46</c:v>
                </c:pt>
                <c:pt idx="3">
                  <c:v>44</c:v>
                </c:pt>
                <c:pt idx="4">
                  <c:v>59</c:v>
                </c:pt>
                <c:pt idx="5">
                  <c:v>45</c:v>
                </c:pt>
                <c:pt idx="6">
                  <c:v>39</c:v>
                </c:pt>
                <c:pt idx="7">
                  <c:v>78</c:v>
                </c:pt>
                <c:pt idx="8">
                  <c:v>54</c:v>
                </c:pt>
                <c:pt idx="9">
                  <c:v>38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0F-48E1-9435-EA7408CA6451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Sector'!$C$13:$M$13</c:f>
              <c:numCache>
                <c:formatCode>#,##0</c:formatCode>
                <c:ptCount val="11"/>
                <c:pt idx="0">
                  <c:v>61</c:v>
                </c:pt>
                <c:pt idx="1">
                  <c:v>66</c:v>
                </c:pt>
                <c:pt idx="2">
                  <c:v>65</c:v>
                </c:pt>
                <c:pt idx="3">
                  <c:v>71</c:v>
                </c:pt>
                <c:pt idx="4">
                  <c:v>75</c:v>
                </c:pt>
                <c:pt idx="5">
                  <c:v>91</c:v>
                </c:pt>
                <c:pt idx="6">
                  <c:v>110</c:v>
                </c:pt>
                <c:pt idx="7">
                  <c:v>148</c:v>
                </c:pt>
                <c:pt idx="8">
                  <c:v>101</c:v>
                </c:pt>
                <c:pt idx="9">
                  <c:v>89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0F-48E1-9435-EA7408CA6451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Sector'!$C$14:$M$14</c:f>
              <c:numCache>
                <c:formatCode>#,##0</c:formatCode>
                <c:ptCount val="11"/>
                <c:pt idx="0">
                  <c:v>58</c:v>
                </c:pt>
                <c:pt idx="1">
                  <c:v>64</c:v>
                </c:pt>
                <c:pt idx="2">
                  <c:v>51</c:v>
                </c:pt>
                <c:pt idx="3">
                  <c:v>46</c:v>
                </c:pt>
                <c:pt idx="4">
                  <c:v>57</c:v>
                </c:pt>
                <c:pt idx="5">
                  <c:v>62</c:v>
                </c:pt>
                <c:pt idx="6">
                  <c:v>57</c:v>
                </c:pt>
                <c:pt idx="7">
                  <c:v>82</c:v>
                </c:pt>
                <c:pt idx="8">
                  <c:v>53</c:v>
                </c:pt>
                <c:pt idx="9">
                  <c:v>45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0F-48E1-9435-EA7408CA6451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Sector'!$C$15:$M$15</c:f>
              <c:numCache>
                <c:formatCode>#,##0</c:formatCode>
                <c:ptCount val="11"/>
                <c:pt idx="0">
                  <c:v>22</c:v>
                </c:pt>
                <c:pt idx="1">
                  <c:v>18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11</c:v>
                </c:pt>
                <c:pt idx="8">
                  <c:v>21</c:v>
                </c:pt>
                <c:pt idx="9">
                  <c:v>10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0F-48E1-9435-EA7408CA6451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Sector'!$C$16:$M$16</c:f>
              <c:numCache>
                <c:formatCode>#,##0</c:formatCode>
                <c:ptCount val="11"/>
                <c:pt idx="0">
                  <c:v>81</c:v>
                </c:pt>
                <c:pt idx="1">
                  <c:v>88</c:v>
                </c:pt>
                <c:pt idx="2">
                  <c:v>103</c:v>
                </c:pt>
                <c:pt idx="3">
                  <c:v>107</c:v>
                </c:pt>
                <c:pt idx="4">
                  <c:v>118</c:v>
                </c:pt>
                <c:pt idx="5">
                  <c:v>163</c:v>
                </c:pt>
                <c:pt idx="6">
                  <c:v>121</c:v>
                </c:pt>
                <c:pt idx="7">
                  <c:v>183</c:v>
                </c:pt>
                <c:pt idx="8">
                  <c:v>142</c:v>
                </c:pt>
                <c:pt idx="9">
                  <c:v>123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0F-48E1-9435-EA7408CA6451}"/>
            </c:ext>
          </c:extLst>
        </c:ser>
        <c:ser>
          <c:idx val="9"/>
          <c:order val="9"/>
          <c:tx>
            <c:strRef>
              <c:f>'Exits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Sector'!$C$17:$M$17</c:f>
              <c:numCache>
                <c:formatCode>#,##0</c:formatCode>
                <c:ptCount val="11"/>
                <c:pt idx="0">
                  <c:v>210</c:v>
                </c:pt>
                <c:pt idx="1">
                  <c:v>210</c:v>
                </c:pt>
                <c:pt idx="2">
                  <c:v>185</c:v>
                </c:pt>
                <c:pt idx="3">
                  <c:v>186</c:v>
                </c:pt>
                <c:pt idx="4">
                  <c:v>187</c:v>
                </c:pt>
                <c:pt idx="5">
                  <c:v>185</c:v>
                </c:pt>
                <c:pt idx="6">
                  <c:v>203</c:v>
                </c:pt>
                <c:pt idx="7">
                  <c:v>270</c:v>
                </c:pt>
                <c:pt idx="8">
                  <c:v>200</c:v>
                </c:pt>
                <c:pt idx="9">
                  <c:v>135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0F-48E1-9435-EA7408CA6451}"/>
            </c:ext>
          </c:extLst>
        </c:ser>
        <c:ser>
          <c:idx val="10"/>
          <c:order val="10"/>
          <c:tx>
            <c:strRef>
              <c:f>'Exits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Sector'!$C$18:$M$18</c:f>
              <c:numCache>
                <c:formatCode>#,##0</c:formatCode>
                <c:ptCount val="11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  <c:pt idx="6">
                  <c:v>15</c:v>
                </c:pt>
                <c:pt idx="7">
                  <c:v>34</c:v>
                </c:pt>
                <c:pt idx="8">
                  <c:v>17</c:v>
                </c:pt>
                <c:pt idx="9">
                  <c:v>12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0F-48E1-9435-EA7408CA6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616572191375343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Sector'!$T$9:$BE$9</c:f>
              <c:numCache>
                <c:formatCode>#,##0</c:formatCode>
                <c:ptCount val="38"/>
                <c:pt idx="0">
                  <c:v>110</c:v>
                </c:pt>
                <c:pt idx="1">
                  <c:v>106</c:v>
                </c:pt>
                <c:pt idx="2">
                  <c:v>115</c:v>
                </c:pt>
                <c:pt idx="3">
                  <c:v>97</c:v>
                </c:pt>
                <c:pt idx="4">
                  <c:v>112</c:v>
                </c:pt>
                <c:pt idx="5">
                  <c:v>114</c:v>
                </c:pt>
                <c:pt idx="6">
                  <c:v>110</c:v>
                </c:pt>
                <c:pt idx="7">
                  <c:v>96</c:v>
                </c:pt>
                <c:pt idx="8">
                  <c:v>127</c:v>
                </c:pt>
                <c:pt idx="9">
                  <c:v>110</c:v>
                </c:pt>
                <c:pt idx="10">
                  <c:v>118</c:v>
                </c:pt>
                <c:pt idx="11">
                  <c:v>116</c:v>
                </c:pt>
                <c:pt idx="12">
                  <c:v>166</c:v>
                </c:pt>
                <c:pt idx="13">
                  <c:v>134</c:v>
                </c:pt>
                <c:pt idx="14">
                  <c:v>134</c:v>
                </c:pt>
                <c:pt idx="15">
                  <c:v>133</c:v>
                </c:pt>
                <c:pt idx="16">
                  <c:v>137</c:v>
                </c:pt>
                <c:pt idx="17">
                  <c:v>154</c:v>
                </c:pt>
                <c:pt idx="18">
                  <c:v>132</c:v>
                </c:pt>
                <c:pt idx="19">
                  <c:v>142</c:v>
                </c:pt>
                <c:pt idx="20">
                  <c:v>139</c:v>
                </c:pt>
                <c:pt idx="21">
                  <c:v>85</c:v>
                </c:pt>
                <c:pt idx="22">
                  <c:v>116</c:v>
                </c:pt>
                <c:pt idx="23">
                  <c:v>169</c:v>
                </c:pt>
                <c:pt idx="24">
                  <c:v>201</c:v>
                </c:pt>
                <c:pt idx="25">
                  <c:v>235</c:v>
                </c:pt>
                <c:pt idx="26">
                  <c:v>221</c:v>
                </c:pt>
                <c:pt idx="27">
                  <c:v>244</c:v>
                </c:pt>
                <c:pt idx="28">
                  <c:v>198</c:v>
                </c:pt>
                <c:pt idx="29">
                  <c:v>177</c:v>
                </c:pt>
                <c:pt idx="30">
                  <c:v>134</c:v>
                </c:pt>
                <c:pt idx="31">
                  <c:v>135</c:v>
                </c:pt>
                <c:pt idx="32">
                  <c:v>128</c:v>
                </c:pt>
                <c:pt idx="33">
                  <c:v>123</c:v>
                </c:pt>
                <c:pt idx="34">
                  <c:v>116</c:v>
                </c:pt>
                <c:pt idx="35">
                  <c:v>102</c:v>
                </c:pt>
                <c:pt idx="36">
                  <c:v>110</c:v>
                </c:pt>
                <c:pt idx="37" formatCode="General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B-44A9-83D3-F2B4D454DC77}"/>
            </c:ext>
          </c:extLst>
        </c:ser>
        <c:ser>
          <c:idx val="1"/>
          <c:order val="1"/>
          <c:tx>
            <c:strRef>
              <c:f>'Exits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Sector'!$T$10:$BE$10</c:f>
              <c:numCache>
                <c:formatCode>#,##0</c:formatCode>
                <c:ptCount val="38"/>
                <c:pt idx="0">
                  <c:v>20</c:v>
                </c:pt>
                <c:pt idx="1">
                  <c:v>24</c:v>
                </c:pt>
                <c:pt idx="2">
                  <c:v>19</c:v>
                </c:pt>
                <c:pt idx="3">
                  <c:v>28</c:v>
                </c:pt>
                <c:pt idx="4">
                  <c:v>24</c:v>
                </c:pt>
                <c:pt idx="5">
                  <c:v>21</c:v>
                </c:pt>
                <c:pt idx="6">
                  <c:v>14</c:v>
                </c:pt>
                <c:pt idx="7">
                  <c:v>22</c:v>
                </c:pt>
                <c:pt idx="8">
                  <c:v>26</c:v>
                </c:pt>
                <c:pt idx="9">
                  <c:v>20</c:v>
                </c:pt>
                <c:pt idx="10">
                  <c:v>23</c:v>
                </c:pt>
                <c:pt idx="11">
                  <c:v>16</c:v>
                </c:pt>
                <c:pt idx="12">
                  <c:v>26</c:v>
                </c:pt>
                <c:pt idx="13">
                  <c:v>32</c:v>
                </c:pt>
                <c:pt idx="14">
                  <c:v>34</c:v>
                </c:pt>
                <c:pt idx="15">
                  <c:v>30</c:v>
                </c:pt>
                <c:pt idx="16">
                  <c:v>28</c:v>
                </c:pt>
                <c:pt idx="17">
                  <c:v>42</c:v>
                </c:pt>
                <c:pt idx="18">
                  <c:v>28</c:v>
                </c:pt>
                <c:pt idx="19">
                  <c:v>26</c:v>
                </c:pt>
                <c:pt idx="20">
                  <c:v>20</c:v>
                </c:pt>
                <c:pt idx="21">
                  <c:v>29</c:v>
                </c:pt>
                <c:pt idx="22">
                  <c:v>39</c:v>
                </c:pt>
                <c:pt idx="23">
                  <c:v>49</c:v>
                </c:pt>
                <c:pt idx="24">
                  <c:v>45</c:v>
                </c:pt>
                <c:pt idx="25">
                  <c:v>48</c:v>
                </c:pt>
                <c:pt idx="26">
                  <c:v>62</c:v>
                </c:pt>
                <c:pt idx="27">
                  <c:v>43</c:v>
                </c:pt>
                <c:pt idx="28">
                  <c:v>26</c:v>
                </c:pt>
                <c:pt idx="29">
                  <c:v>24</c:v>
                </c:pt>
                <c:pt idx="30">
                  <c:v>18</c:v>
                </c:pt>
                <c:pt idx="31">
                  <c:v>23</c:v>
                </c:pt>
                <c:pt idx="32">
                  <c:v>24</c:v>
                </c:pt>
                <c:pt idx="33">
                  <c:v>13</c:v>
                </c:pt>
                <c:pt idx="34">
                  <c:v>26</c:v>
                </c:pt>
                <c:pt idx="35">
                  <c:v>21</c:v>
                </c:pt>
                <c:pt idx="36">
                  <c:v>25</c:v>
                </c:pt>
                <c:pt idx="37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B-44A9-83D3-F2B4D454DC77}"/>
            </c:ext>
          </c:extLst>
        </c:ser>
        <c:ser>
          <c:idx val="2"/>
          <c:order val="2"/>
          <c:tx>
            <c:strRef>
              <c:f>'Exits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Sector'!$T$11:$BE$11</c:f>
              <c:numCache>
                <c:formatCode>#,##0</c:formatCode>
                <c:ptCount val="38"/>
                <c:pt idx="0">
                  <c:v>10</c:v>
                </c:pt>
                <c:pt idx="1">
                  <c:v>11</c:v>
                </c:pt>
                <c:pt idx="2">
                  <c:v>5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3</c:v>
                </c:pt>
                <c:pt idx="10">
                  <c:v>7</c:v>
                </c:pt>
                <c:pt idx="11">
                  <c:v>9</c:v>
                </c:pt>
                <c:pt idx="12">
                  <c:v>12</c:v>
                </c:pt>
                <c:pt idx="13">
                  <c:v>9</c:v>
                </c:pt>
                <c:pt idx="14">
                  <c:v>9</c:v>
                </c:pt>
                <c:pt idx="15">
                  <c:v>6</c:v>
                </c:pt>
                <c:pt idx="16">
                  <c:v>7</c:v>
                </c:pt>
                <c:pt idx="17">
                  <c:v>12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12</c:v>
                </c:pt>
                <c:pt idx="23">
                  <c:v>11</c:v>
                </c:pt>
                <c:pt idx="24">
                  <c:v>18</c:v>
                </c:pt>
                <c:pt idx="25">
                  <c:v>17</c:v>
                </c:pt>
                <c:pt idx="26">
                  <c:v>12</c:v>
                </c:pt>
                <c:pt idx="27">
                  <c:v>17</c:v>
                </c:pt>
                <c:pt idx="28">
                  <c:v>12</c:v>
                </c:pt>
                <c:pt idx="29">
                  <c:v>18</c:v>
                </c:pt>
                <c:pt idx="30">
                  <c:v>14</c:v>
                </c:pt>
                <c:pt idx="31">
                  <c:v>12</c:v>
                </c:pt>
                <c:pt idx="32">
                  <c:v>15</c:v>
                </c:pt>
                <c:pt idx="33">
                  <c:v>19</c:v>
                </c:pt>
                <c:pt idx="34">
                  <c:v>11</c:v>
                </c:pt>
                <c:pt idx="35">
                  <c:v>14</c:v>
                </c:pt>
                <c:pt idx="36">
                  <c:v>8</c:v>
                </c:pt>
                <c:pt idx="37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B-44A9-83D3-F2B4D454DC77}"/>
            </c:ext>
          </c:extLst>
        </c:ser>
        <c:ser>
          <c:idx val="3"/>
          <c:order val="3"/>
          <c:tx>
            <c:strRef>
              <c:f>'Exits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Sector'!$T$12:$BE$12</c:f>
              <c:numCache>
                <c:formatCode>#,##0</c:formatCode>
                <c:ptCount val="38"/>
                <c:pt idx="0">
                  <c:v>17</c:v>
                </c:pt>
                <c:pt idx="1">
                  <c:v>18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20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8</c:v>
                </c:pt>
                <c:pt idx="15">
                  <c:v>10</c:v>
                </c:pt>
                <c:pt idx="16">
                  <c:v>18</c:v>
                </c:pt>
                <c:pt idx="17">
                  <c:v>10</c:v>
                </c:pt>
                <c:pt idx="18">
                  <c:v>11</c:v>
                </c:pt>
                <c:pt idx="19">
                  <c:v>13</c:v>
                </c:pt>
                <c:pt idx="20">
                  <c:v>15</c:v>
                </c:pt>
                <c:pt idx="21">
                  <c:v>4</c:v>
                </c:pt>
                <c:pt idx="22">
                  <c:v>7</c:v>
                </c:pt>
                <c:pt idx="23">
                  <c:v>6</c:v>
                </c:pt>
                <c:pt idx="24">
                  <c:v>9</c:v>
                </c:pt>
                <c:pt idx="25">
                  <c:v>10</c:v>
                </c:pt>
                <c:pt idx="26">
                  <c:v>7</c:v>
                </c:pt>
                <c:pt idx="27">
                  <c:v>11</c:v>
                </c:pt>
                <c:pt idx="28">
                  <c:v>12</c:v>
                </c:pt>
                <c:pt idx="29">
                  <c:v>10</c:v>
                </c:pt>
                <c:pt idx="30">
                  <c:v>11</c:v>
                </c:pt>
                <c:pt idx="31">
                  <c:v>5</c:v>
                </c:pt>
                <c:pt idx="32">
                  <c:v>7</c:v>
                </c:pt>
                <c:pt idx="33">
                  <c:v>10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B-44A9-83D3-F2B4D454DC77}"/>
            </c:ext>
          </c:extLst>
        </c:ser>
        <c:ser>
          <c:idx val="4"/>
          <c:order val="4"/>
          <c:tx>
            <c:strRef>
              <c:f>'Exits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Sector'!$T$13:$BE$13</c:f>
              <c:numCache>
                <c:formatCode>#,##0</c:formatCode>
                <c:ptCount val="38"/>
                <c:pt idx="0">
                  <c:v>20</c:v>
                </c:pt>
                <c:pt idx="1">
                  <c:v>16</c:v>
                </c:pt>
                <c:pt idx="2">
                  <c:v>12</c:v>
                </c:pt>
                <c:pt idx="3">
                  <c:v>15</c:v>
                </c:pt>
                <c:pt idx="4">
                  <c:v>6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10</c:v>
                </c:pt>
                <c:pt idx="9">
                  <c:v>9</c:v>
                </c:pt>
                <c:pt idx="10">
                  <c:v>11</c:v>
                </c:pt>
                <c:pt idx="11">
                  <c:v>14</c:v>
                </c:pt>
                <c:pt idx="12">
                  <c:v>21</c:v>
                </c:pt>
                <c:pt idx="13">
                  <c:v>9</c:v>
                </c:pt>
                <c:pt idx="14">
                  <c:v>12</c:v>
                </c:pt>
                <c:pt idx="15">
                  <c:v>17</c:v>
                </c:pt>
                <c:pt idx="16">
                  <c:v>11</c:v>
                </c:pt>
                <c:pt idx="17">
                  <c:v>15</c:v>
                </c:pt>
                <c:pt idx="18">
                  <c:v>11</c:v>
                </c:pt>
                <c:pt idx="19">
                  <c:v>8</c:v>
                </c:pt>
                <c:pt idx="20">
                  <c:v>9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  <c:pt idx="24">
                  <c:v>23</c:v>
                </c:pt>
                <c:pt idx="25">
                  <c:v>8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16</c:v>
                </c:pt>
                <c:pt idx="30">
                  <c:v>13</c:v>
                </c:pt>
                <c:pt idx="31">
                  <c:v>7</c:v>
                </c:pt>
                <c:pt idx="32">
                  <c:v>10</c:v>
                </c:pt>
                <c:pt idx="33">
                  <c:v>10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B-44A9-83D3-F2B4D454DC77}"/>
            </c:ext>
          </c:extLst>
        </c:ser>
        <c:ser>
          <c:idx val="5"/>
          <c:order val="5"/>
          <c:tx>
            <c:strRef>
              <c:f>'Exits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Sector'!$T$14:$BE$14</c:f>
              <c:numCache>
                <c:formatCode>#,##0</c:formatCode>
                <c:ptCount val="38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12</c:v>
                </c:pt>
                <c:pt idx="4">
                  <c:v>23</c:v>
                </c:pt>
                <c:pt idx="5">
                  <c:v>13</c:v>
                </c:pt>
                <c:pt idx="6">
                  <c:v>16</c:v>
                </c:pt>
                <c:pt idx="7">
                  <c:v>13</c:v>
                </c:pt>
                <c:pt idx="8">
                  <c:v>16</c:v>
                </c:pt>
                <c:pt idx="9">
                  <c:v>20</c:v>
                </c:pt>
                <c:pt idx="10">
                  <c:v>12</c:v>
                </c:pt>
                <c:pt idx="11">
                  <c:v>23</c:v>
                </c:pt>
                <c:pt idx="12">
                  <c:v>21</c:v>
                </c:pt>
                <c:pt idx="13">
                  <c:v>19</c:v>
                </c:pt>
                <c:pt idx="14">
                  <c:v>19</c:v>
                </c:pt>
                <c:pt idx="15">
                  <c:v>16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25</c:v>
                </c:pt>
                <c:pt idx="20">
                  <c:v>33</c:v>
                </c:pt>
                <c:pt idx="21">
                  <c:v>20</c:v>
                </c:pt>
                <c:pt idx="22">
                  <c:v>27</c:v>
                </c:pt>
                <c:pt idx="23">
                  <c:v>30</c:v>
                </c:pt>
                <c:pt idx="24">
                  <c:v>40</c:v>
                </c:pt>
                <c:pt idx="25">
                  <c:v>46</c:v>
                </c:pt>
                <c:pt idx="26">
                  <c:v>27</c:v>
                </c:pt>
                <c:pt idx="27">
                  <c:v>35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16</c:v>
                </c:pt>
                <c:pt idx="32">
                  <c:v>33</c:v>
                </c:pt>
                <c:pt idx="33">
                  <c:v>15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B-44A9-83D3-F2B4D454DC77}"/>
            </c:ext>
          </c:extLst>
        </c:ser>
        <c:ser>
          <c:idx val="6"/>
          <c:order val="6"/>
          <c:tx>
            <c:strRef>
              <c:f>'Exits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Sector'!$T$15:$BE$15</c:f>
              <c:numCache>
                <c:formatCode>#,##0</c:formatCode>
                <c:ptCount val="38"/>
                <c:pt idx="0">
                  <c:v>16</c:v>
                </c:pt>
                <c:pt idx="1">
                  <c:v>13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9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14</c:v>
                </c:pt>
                <c:pt idx="15">
                  <c:v>17</c:v>
                </c:pt>
                <c:pt idx="16">
                  <c:v>15</c:v>
                </c:pt>
                <c:pt idx="17">
                  <c:v>19</c:v>
                </c:pt>
                <c:pt idx="18">
                  <c:v>16</c:v>
                </c:pt>
                <c:pt idx="19">
                  <c:v>12</c:v>
                </c:pt>
                <c:pt idx="20">
                  <c:v>8</c:v>
                </c:pt>
                <c:pt idx="21">
                  <c:v>16</c:v>
                </c:pt>
                <c:pt idx="22">
                  <c:v>13</c:v>
                </c:pt>
                <c:pt idx="23">
                  <c:v>20</c:v>
                </c:pt>
                <c:pt idx="24">
                  <c:v>20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15</c:v>
                </c:pt>
                <c:pt idx="29">
                  <c:v>18</c:v>
                </c:pt>
                <c:pt idx="30">
                  <c:v>13</c:v>
                </c:pt>
                <c:pt idx="31">
                  <c:v>7</c:v>
                </c:pt>
                <c:pt idx="32">
                  <c:v>10</c:v>
                </c:pt>
                <c:pt idx="33">
                  <c:v>15</c:v>
                </c:pt>
                <c:pt idx="34">
                  <c:v>13</c:v>
                </c:pt>
                <c:pt idx="35">
                  <c:v>7</c:v>
                </c:pt>
                <c:pt idx="36">
                  <c:v>5</c:v>
                </c:pt>
                <c:pt idx="37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B-44A9-83D3-F2B4D454DC77}"/>
            </c:ext>
          </c:extLst>
        </c:ser>
        <c:ser>
          <c:idx val="7"/>
          <c:order val="7"/>
          <c:tx>
            <c:strRef>
              <c:f>'Exits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Sector'!$T$16:$BE$16</c:f>
              <c:numCache>
                <c:formatCode>#,##0</c:formatCode>
                <c:ptCount val="38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9</c:v>
                </c:pt>
                <c:pt idx="32">
                  <c:v>6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3B-44A9-83D3-F2B4D454DC77}"/>
            </c:ext>
          </c:extLst>
        </c:ser>
        <c:ser>
          <c:idx val="8"/>
          <c:order val="8"/>
          <c:tx>
            <c:strRef>
              <c:f>'Exits x Sector'!$O$17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Sector'!$T$17:$BE$17</c:f>
              <c:numCache>
                <c:formatCode>#,##0</c:formatCode>
                <c:ptCount val="38"/>
                <c:pt idx="0">
                  <c:v>19</c:v>
                </c:pt>
                <c:pt idx="1">
                  <c:v>21</c:v>
                </c:pt>
                <c:pt idx="2">
                  <c:v>25</c:v>
                </c:pt>
                <c:pt idx="3">
                  <c:v>23</c:v>
                </c:pt>
                <c:pt idx="4">
                  <c:v>35</c:v>
                </c:pt>
                <c:pt idx="5">
                  <c:v>18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23</c:v>
                </c:pt>
                <c:pt idx="10">
                  <c:v>23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27</c:v>
                </c:pt>
                <c:pt idx="15">
                  <c:v>26</c:v>
                </c:pt>
                <c:pt idx="16">
                  <c:v>45</c:v>
                </c:pt>
                <c:pt idx="17">
                  <c:v>46</c:v>
                </c:pt>
                <c:pt idx="18">
                  <c:v>42</c:v>
                </c:pt>
                <c:pt idx="19">
                  <c:v>30</c:v>
                </c:pt>
                <c:pt idx="20">
                  <c:v>33</c:v>
                </c:pt>
                <c:pt idx="21">
                  <c:v>16</c:v>
                </c:pt>
                <c:pt idx="22">
                  <c:v>29</c:v>
                </c:pt>
                <c:pt idx="23">
                  <c:v>43</c:v>
                </c:pt>
                <c:pt idx="24">
                  <c:v>39</c:v>
                </c:pt>
                <c:pt idx="25">
                  <c:v>37</c:v>
                </c:pt>
                <c:pt idx="26">
                  <c:v>52</c:v>
                </c:pt>
                <c:pt idx="27">
                  <c:v>55</c:v>
                </c:pt>
                <c:pt idx="28">
                  <c:v>48</c:v>
                </c:pt>
                <c:pt idx="29">
                  <c:v>36</c:v>
                </c:pt>
                <c:pt idx="30">
                  <c:v>21</c:v>
                </c:pt>
                <c:pt idx="31">
                  <c:v>37</c:v>
                </c:pt>
                <c:pt idx="32">
                  <c:v>33</c:v>
                </c:pt>
                <c:pt idx="33">
                  <c:v>36</c:v>
                </c:pt>
                <c:pt idx="34">
                  <c:v>29</c:v>
                </c:pt>
                <c:pt idx="35">
                  <c:v>25</c:v>
                </c:pt>
                <c:pt idx="36">
                  <c:v>32</c:v>
                </c:pt>
                <c:pt idx="37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3B-44A9-83D3-F2B4D454DC77}"/>
            </c:ext>
          </c:extLst>
        </c:ser>
        <c:ser>
          <c:idx val="9"/>
          <c:order val="9"/>
          <c:tx>
            <c:strRef>
              <c:f>'Exits x Sector'!$O$18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Sector'!$T$18:$BE$18</c:f>
              <c:numCache>
                <c:formatCode>#,##0</c:formatCode>
                <c:ptCount val="38"/>
                <c:pt idx="0">
                  <c:v>66</c:v>
                </c:pt>
                <c:pt idx="1">
                  <c:v>47</c:v>
                </c:pt>
                <c:pt idx="2">
                  <c:v>47</c:v>
                </c:pt>
                <c:pt idx="3">
                  <c:v>50</c:v>
                </c:pt>
                <c:pt idx="4">
                  <c:v>67</c:v>
                </c:pt>
                <c:pt idx="5">
                  <c:v>38</c:v>
                </c:pt>
                <c:pt idx="6">
                  <c:v>38</c:v>
                </c:pt>
                <c:pt idx="7">
                  <c:v>42</c:v>
                </c:pt>
                <c:pt idx="8">
                  <c:v>58</c:v>
                </c:pt>
                <c:pt idx="9">
                  <c:v>47</c:v>
                </c:pt>
                <c:pt idx="10">
                  <c:v>43</c:v>
                </c:pt>
                <c:pt idx="11">
                  <c:v>38</c:v>
                </c:pt>
                <c:pt idx="12">
                  <c:v>65</c:v>
                </c:pt>
                <c:pt idx="13">
                  <c:v>41</c:v>
                </c:pt>
                <c:pt idx="14">
                  <c:v>39</c:v>
                </c:pt>
                <c:pt idx="15">
                  <c:v>42</c:v>
                </c:pt>
                <c:pt idx="16">
                  <c:v>52</c:v>
                </c:pt>
                <c:pt idx="17">
                  <c:v>54</c:v>
                </c:pt>
                <c:pt idx="18">
                  <c:v>43</c:v>
                </c:pt>
                <c:pt idx="19">
                  <c:v>36</c:v>
                </c:pt>
                <c:pt idx="20">
                  <c:v>57</c:v>
                </c:pt>
                <c:pt idx="21">
                  <c:v>41</c:v>
                </c:pt>
                <c:pt idx="22">
                  <c:v>36</c:v>
                </c:pt>
                <c:pt idx="23">
                  <c:v>69</c:v>
                </c:pt>
                <c:pt idx="24">
                  <c:v>57</c:v>
                </c:pt>
                <c:pt idx="25">
                  <c:v>63</c:v>
                </c:pt>
                <c:pt idx="26">
                  <c:v>63</c:v>
                </c:pt>
                <c:pt idx="27">
                  <c:v>87</c:v>
                </c:pt>
                <c:pt idx="28">
                  <c:v>71</c:v>
                </c:pt>
                <c:pt idx="29">
                  <c:v>50</c:v>
                </c:pt>
                <c:pt idx="30">
                  <c:v>45</c:v>
                </c:pt>
                <c:pt idx="31">
                  <c:v>34</c:v>
                </c:pt>
                <c:pt idx="32">
                  <c:v>46</c:v>
                </c:pt>
                <c:pt idx="33">
                  <c:v>33</c:v>
                </c:pt>
                <c:pt idx="34">
                  <c:v>30</c:v>
                </c:pt>
                <c:pt idx="35">
                  <c:v>26</c:v>
                </c:pt>
                <c:pt idx="36">
                  <c:v>37</c:v>
                </c:pt>
                <c:pt idx="37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3B-44A9-83D3-F2B4D454DC77}"/>
            </c:ext>
          </c:extLst>
        </c:ser>
        <c:ser>
          <c:idx val="10"/>
          <c:order val="10"/>
          <c:tx>
            <c:strRef>
              <c:f>'Exits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Sector'!$T$19:$BE$19</c:f>
              <c:numCache>
                <c:formatCode>#,##0</c:formatCode>
                <c:ptCount val="38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</c:v>
                </c:pt>
                <c:pt idx="23">
                  <c:v>8</c:v>
                </c:pt>
                <c:pt idx="24">
                  <c:v>9</c:v>
                </c:pt>
                <c:pt idx="25">
                  <c:v>5</c:v>
                </c:pt>
                <c:pt idx="26">
                  <c:v>12</c:v>
                </c:pt>
                <c:pt idx="27">
                  <c:v>8</c:v>
                </c:pt>
                <c:pt idx="28">
                  <c:v>6</c:v>
                </c:pt>
                <c:pt idx="29">
                  <c:v>2</c:v>
                </c:pt>
                <c:pt idx="30">
                  <c:v>6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4</c:v>
                </c:pt>
                <c:pt idx="36">
                  <c:v>3</c:v>
                </c:pt>
                <c:pt idx="3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3B-44A9-83D3-F2B4D454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9076927527337959"/>
          <c:y val="3.015075376884422E-2"/>
          <c:w val="0.2010406738913589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98039789635957E-2"/>
          <c:y val="5.6951423785594639E-2"/>
          <c:w val="0.6355698660344038"/>
          <c:h val="0.862227937588203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Sector'!$C$50:$M$50</c:f>
              <c:numCache>
                <c:formatCode>"$"#,##0.0</c:formatCode>
                <c:ptCount val="11"/>
                <c:pt idx="0">
                  <c:v>24.57166537863101</c:v>
                </c:pt>
                <c:pt idx="1">
                  <c:v>20.504316206570007</c:v>
                </c:pt>
                <c:pt idx="2">
                  <c:v>19.164156027713993</c:v>
                </c:pt>
                <c:pt idx="3">
                  <c:v>42.748668820656974</c:v>
                </c:pt>
                <c:pt idx="4">
                  <c:v>58.572625401440995</c:v>
                </c:pt>
                <c:pt idx="5">
                  <c:v>144.20799891559292</c:v>
                </c:pt>
                <c:pt idx="6">
                  <c:v>146.08350852181999</c:v>
                </c:pt>
                <c:pt idx="7">
                  <c:v>288.05840252840403</c:v>
                </c:pt>
                <c:pt idx="8">
                  <c:v>35.087038634631021</c:v>
                </c:pt>
                <c:pt idx="9">
                  <c:v>22.898881204960002</c:v>
                </c:pt>
                <c:pt idx="10">
                  <c:v>18.803524994651998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D-4093-BE53-5DD88779BC29}"/>
            </c:ext>
          </c:extLst>
        </c:ser>
        <c:ser>
          <c:idx val="1"/>
          <c:order val="1"/>
          <c:tx>
            <c:strRef>
              <c:f>'Exits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Sector'!$C$51:$M$51</c:f>
              <c:numCache>
                <c:formatCode>"$"#,##0.0</c:formatCode>
                <c:ptCount val="11"/>
                <c:pt idx="0">
                  <c:v>21.404974770097994</c:v>
                </c:pt>
                <c:pt idx="1">
                  <c:v>22.405255175170002</c:v>
                </c:pt>
                <c:pt idx="2">
                  <c:v>19.003290123313004</c:v>
                </c:pt>
                <c:pt idx="3">
                  <c:v>18.830944591000002</c:v>
                </c:pt>
                <c:pt idx="4">
                  <c:v>38.486330804789013</c:v>
                </c:pt>
                <c:pt idx="5">
                  <c:v>34.088315612140001</c:v>
                </c:pt>
                <c:pt idx="6">
                  <c:v>49.556114444000002</c:v>
                </c:pt>
                <c:pt idx="7">
                  <c:v>99.987939447547973</c:v>
                </c:pt>
                <c:pt idx="8">
                  <c:v>14.843938875669998</c:v>
                </c:pt>
                <c:pt idx="9">
                  <c:v>14.754232938000001</c:v>
                </c:pt>
                <c:pt idx="10">
                  <c:v>13.897970562000001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D-4093-BE53-5DD88779BC29}"/>
            </c:ext>
          </c:extLst>
        </c:ser>
        <c:ser>
          <c:idx val="2"/>
          <c:order val="2"/>
          <c:tx>
            <c:strRef>
              <c:f>'Exits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Sector'!$C$52:$M$52</c:f>
              <c:numCache>
                <c:formatCode>"$"#,##0.0</c:formatCode>
                <c:ptCount val="11"/>
                <c:pt idx="0">
                  <c:v>6.3354215599999995</c:v>
                </c:pt>
                <c:pt idx="1">
                  <c:v>0.82055402300000002</c:v>
                </c:pt>
                <c:pt idx="2">
                  <c:v>0.62770000000000004</c:v>
                </c:pt>
                <c:pt idx="3">
                  <c:v>1.1937048243999999</c:v>
                </c:pt>
                <c:pt idx="4">
                  <c:v>2.1562040970000003</c:v>
                </c:pt>
                <c:pt idx="5">
                  <c:v>3.2173288189609996</c:v>
                </c:pt>
                <c:pt idx="6">
                  <c:v>16.864583977000002</c:v>
                </c:pt>
                <c:pt idx="7">
                  <c:v>52.261484260000003</c:v>
                </c:pt>
                <c:pt idx="8">
                  <c:v>3.0016533000000001</c:v>
                </c:pt>
                <c:pt idx="9">
                  <c:v>3.0478475559999998</c:v>
                </c:pt>
                <c:pt idx="10">
                  <c:v>0.42699999999999999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D-4093-BE53-5DD88779BC29}"/>
            </c:ext>
          </c:extLst>
        </c:ser>
        <c:ser>
          <c:idx val="3"/>
          <c:order val="3"/>
          <c:tx>
            <c:strRef>
              <c:f>'Exits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Sector'!$C$53:$M$53</c:f>
              <c:numCache>
                <c:formatCode>"$"#,##0.0</c:formatCode>
                <c:ptCount val="11"/>
                <c:pt idx="0">
                  <c:v>20.5145686543</c:v>
                </c:pt>
                <c:pt idx="1">
                  <c:v>1.09613278255</c:v>
                </c:pt>
                <c:pt idx="2">
                  <c:v>1.1491</c:v>
                </c:pt>
                <c:pt idx="3">
                  <c:v>1.7815089299999998</c:v>
                </c:pt>
                <c:pt idx="4">
                  <c:v>3.0885969264099997</c:v>
                </c:pt>
                <c:pt idx="5">
                  <c:v>1.5608499999999998</c:v>
                </c:pt>
                <c:pt idx="6">
                  <c:v>0.60575282698999999</c:v>
                </c:pt>
                <c:pt idx="7">
                  <c:v>4.4760113288200003</c:v>
                </c:pt>
                <c:pt idx="8">
                  <c:v>2.9846300000000001</c:v>
                </c:pt>
                <c:pt idx="9">
                  <c:v>6.3371435769999998E-2</c:v>
                </c:pt>
                <c:pt idx="10">
                  <c:v>0.25800000000000001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D-4093-BE53-5DD88779BC29}"/>
            </c:ext>
          </c:extLst>
        </c:ser>
        <c:ser>
          <c:idx val="4"/>
          <c:order val="4"/>
          <c:tx>
            <c:strRef>
              <c:f>'Exits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Sector'!$C$54:$M$54</c:f>
              <c:numCache>
                <c:formatCode>"$"#,##0.0</c:formatCode>
                <c:ptCount val="11"/>
                <c:pt idx="0">
                  <c:v>4.5263147440000004</c:v>
                </c:pt>
                <c:pt idx="1">
                  <c:v>4.5593955450000001</c:v>
                </c:pt>
                <c:pt idx="2">
                  <c:v>4.5510860443999999</c:v>
                </c:pt>
                <c:pt idx="3">
                  <c:v>6.9118754533800004</c:v>
                </c:pt>
                <c:pt idx="4">
                  <c:v>1.2814283520349998</c:v>
                </c:pt>
                <c:pt idx="5">
                  <c:v>3.9072999999999998</c:v>
                </c:pt>
                <c:pt idx="6">
                  <c:v>9.0493200000000016</c:v>
                </c:pt>
                <c:pt idx="7">
                  <c:v>36.657870004499991</c:v>
                </c:pt>
                <c:pt idx="8">
                  <c:v>5.8374559681200004</c:v>
                </c:pt>
                <c:pt idx="9">
                  <c:v>2.6296682300000001</c:v>
                </c:pt>
                <c:pt idx="10">
                  <c:v>4.8665767999999998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D-4093-BE53-5DD88779BC29}"/>
            </c:ext>
          </c:extLst>
        </c:ser>
        <c:ser>
          <c:idx val="5"/>
          <c:order val="5"/>
          <c:tx>
            <c:strRef>
              <c:f>'Exits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Sector'!$C$55:$M$55</c:f>
              <c:numCache>
                <c:formatCode>"$"#,##0.0</c:formatCode>
                <c:ptCount val="11"/>
                <c:pt idx="0">
                  <c:v>7.1667293740000018</c:v>
                </c:pt>
                <c:pt idx="1">
                  <c:v>4.2415732899599998</c:v>
                </c:pt>
                <c:pt idx="2">
                  <c:v>3.3105317625900001</c:v>
                </c:pt>
                <c:pt idx="3">
                  <c:v>4.7562939999999996</c:v>
                </c:pt>
                <c:pt idx="4">
                  <c:v>4.06166771</c:v>
                </c:pt>
                <c:pt idx="5">
                  <c:v>4.6069003840000002</c:v>
                </c:pt>
                <c:pt idx="6">
                  <c:v>11.675130830790001</c:v>
                </c:pt>
                <c:pt idx="7">
                  <c:v>45.21905398346</c:v>
                </c:pt>
                <c:pt idx="8">
                  <c:v>0.62838859999999996</c:v>
                </c:pt>
                <c:pt idx="9">
                  <c:v>1.3231319510000001</c:v>
                </c:pt>
                <c:pt idx="10">
                  <c:v>5.9710316702570001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D-4093-BE53-5DD88779BC29}"/>
            </c:ext>
          </c:extLst>
        </c:ser>
        <c:ser>
          <c:idx val="6"/>
          <c:order val="6"/>
          <c:tx>
            <c:strRef>
              <c:f>'Exits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Sector'!$C$56:$M$56</c:f>
              <c:numCache>
                <c:formatCode>"$"#,##0.0</c:formatCode>
                <c:ptCount val="11"/>
                <c:pt idx="0">
                  <c:v>5.3675277199099991</c:v>
                </c:pt>
                <c:pt idx="1">
                  <c:v>5.9868330112800008</c:v>
                </c:pt>
                <c:pt idx="2">
                  <c:v>3.2498830339220008</c:v>
                </c:pt>
                <c:pt idx="3">
                  <c:v>2.9257263454499998</c:v>
                </c:pt>
                <c:pt idx="4">
                  <c:v>7.2027054760000002</c:v>
                </c:pt>
                <c:pt idx="5">
                  <c:v>12.987555720689999</c:v>
                </c:pt>
                <c:pt idx="6">
                  <c:v>5.1398951249999998</c:v>
                </c:pt>
                <c:pt idx="7">
                  <c:v>17.003117211890004</c:v>
                </c:pt>
                <c:pt idx="8">
                  <c:v>3.5638434853700001</c:v>
                </c:pt>
                <c:pt idx="9">
                  <c:v>3.1373498360000003</c:v>
                </c:pt>
                <c:pt idx="10">
                  <c:v>0.44057999999999997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9D-4093-BE53-5DD88779BC29}"/>
            </c:ext>
          </c:extLst>
        </c:ser>
        <c:ser>
          <c:idx val="7"/>
          <c:order val="7"/>
          <c:tx>
            <c:strRef>
              <c:f>'Exits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Sector'!$C$57:$M$57</c:f>
              <c:numCache>
                <c:formatCode>"$"#,##0.0</c:formatCode>
                <c:ptCount val="11"/>
                <c:pt idx="0">
                  <c:v>0.51048709999999997</c:v>
                </c:pt>
                <c:pt idx="1">
                  <c:v>1.3419751447099999</c:v>
                </c:pt>
                <c:pt idx="2">
                  <c:v>0.37630000000000002</c:v>
                </c:pt>
                <c:pt idx="3">
                  <c:v>0.05</c:v>
                </c:pt>
                <c:pt idx="4">
                  <c:v>1.334998055</c:v>
                </c:pt>
                <c:pt idx="5">
                  <c:v>0.1648</c:v>
                </c:pt>
                <c:pt idx="6">
                  <c:v>5.16E-2</c:v>
                </c:pt>
                <c:pt idx="7">
                  <c:v>3.1722820729999999</c:v>
                </c:pt>
                <c:pt idx="8">
                  <c:v>1.67</c:v>
                </c:pt>
                <c:pt idx="9">
                  <c:v>2.4626760811800001</c:v>
                </c:pt>
                <c:pt idx="10">
                  <c:v>0.22302805999999997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9D-4093-BE53-5DD88779BC29}"/>
            </c:ext>
          </c:extLst>
        </c:ser>
        <c:ser>
          <c:idx val="8"/>
          <c:order val="8"/>
          <c:tx>
            <c:strRef>
              <c:f>'Exits x Sector'!$B$58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Sector'!$C$58:$M$58</c:f>
              <c:numCache>
                <c:formatCode>"$"#,##0.0</c:formatCode>
                <c:ptCount val="11"/>
                <c:pt idx="0">
                  <c:v>12.522153674923</c:v>
                </c:pt>
                <c:pt idx="1">
                  <c:v>8.4129599157599984</c:v>
                </c:pt>
                <c:pt idx="2">
                  <c:v>6.8414180138200003</c:v>
                </c:pt>
                <c:pt idx="3">
                  <c:v>11.877292675000001</c:v>
                </c:pt>
                <c:pt idx="4">
                  <c:v>10.068546273379999</c:v>
                </c:pt>
                <c:pt idx="5">
                  <c:v>20.474213907384996</c:v>
                </c:pt>
                <c:pt idx="6">
                  <c:v>27.111134720000003</c:v>
                </c:pt>
                <c:pt idx="7">
                  <c:v>35.962270464953988</c:v>
                </c:pt>
                <c:pt idx="8">
                  <c:v>6.0061450829379996</c:v>
                </c:pt>
                <c:pt idx="9">
                  <c:v>10.7318316293</c:v>
                </c:pt>
                <c:pt idx="10">
                  <c:v>0.67867999999999995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9D-4093-BE53-5DD88779BC29}"/>
            </c:ext>
          </c:extLst>
        </c:ser>
        <c:ser>
          <c:idx val="9"/>
          <c:order val="9"/>
          <c:tx>
            <c:strRef>
              <c:f>'Exits x Sector'!$B$59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Sector'!$C$59:$M$59</c:f>
              <c:numCache>
                <c:formatCode>"$"#,##0.0</c:formatCode>
                <c:ptCount val="11"/>
                <c:pt idx="0">
                  <c:v>11.939065041797003</c:v>
                </c:pt>
                <c:pt idx="1">
                  <c:v>8.8103193617009996</c:v>
                </c:pt>
                <c:pt idx="2">
                  <c:v>6.7610680805970009</c:v>
                </c:pt>
                <c:pt idx="3">
                  <c:v>11.413292514</c:v>
                </c:pt>
                <c:pt idx="4">
                  <c:v>7.7953184015459991</c:v>
                </c:pt>
                <c:pt idx="5">
                  <c:v>7.9527135647489997</c:v>
                </c:pt>
                <c:pt idx="6">
                  <c:v>12.160293151522001</c:v>
                </c:pt>
                <c:pt idx="7">
                  <c:v>56.162591861750002</c:v>
                </c:pt>
                <c:pt idx="8">
                  <c:v>11.165713685835</c:v>
                </c:pt>
                <c:pt idx="9">
                  <c:v>2.87232215</c:v>
                </c:pt>
                <c:pt idx="10">
                  <c:v>2.2143000000000002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9D-4093-BE53-5DD88779BC29}"/>
            </c:ext>
          </c:extLst>
        </c:ser>
        <c:ser>
          <c:idx val="10"/>
          <c:order val="10"/>
          <c:tx>
            <c:strRef>
              <c:f>'Exits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Sector'!$C$60:$M$60</c:f>
              <c:numCache>
                <c:formatCode>"$"#,##0.0</c:formatCode>
                <c:ptCount val="11"/>
                <c:pt idx="0">
                  <c:v>0</c:v>
                </c:pt>
                <c:pt idx="1">
                  <c:v>3.5999999999999997E-2</c:v>
                </c:pt>
                <c:pt idx="2">
                  <c:v>0.64600000000000002</c:v>
                </c:pt>
                <c:pt idx="3">
                  <c:v>2.2092842449999996</c:v>
                </c:pt>
                <c:pt idx="4">
                  <c:v>1.462</c:v>
                </c:pt>
                <c:pt idx="5">
                  <c:v>18.3435156</c:v>
                </c:pt>
                <c:pt idx="6">
                  <c:v>19.18635798</c:v>
                </c:pt>
                <c:pt idx="7">
                  <c:v>71.780935123000006</c:v>
                </c:pt>
                <c:pt idx="8">
                  <c:v>3.58555</c:v>
                </c:pt>
                <c:pt idx="9">
                  <c:v>1.417327851</c:v>
                </c:pt>
                <c:pt idx="10">
                  <c:v>1.228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9D-4093-BE53-5DD88779B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Sector'!$T$51:$BE$51</c:f>
              <c:numCache>
                <c:formatCode>"$"#,##0.0</c:formatCode>
                <c:ptCount val="38"/>
                <c:pt idx="0">
                  <c:v>2.1453397562599998</c:v>
                </c:pt>
                <c:pt idx="1">
                  <c:v>2.6078034579999994</c:v>
                </c:pt>
                <c:pt idx="2">
                  <c:v>7.887788121999999</c:v>
                </c:pt>
                <c:pt idx="3">
                  <c:v>7.8633848703099991</c:v>
                </c:pt>
                <c:pt idx="4">
                  <c:v>2.9924635024129995</c:v>
                </c:pt>
                <c:pt idx="5">
                  <c:v>4.5549734273510003</c:v>
                </c:pt>
                <c:pt idx="6">
                  <c:v>7.5650485025299998</c:v>
                </c:pt>
                <c:pt idx="7">
                  <c:v>4.0516705954200001</c:v>
                </c:pt>
                <c:pt idx="8">
                  <c:v>23.549489657429998</c:v>
                </c:pt>
                <c:pt idx="9">
                  <c:v>7.4460357244870004</c:v>
                </c:pt>
                <c:pt idx="10">
                  <c:v>4.3346733747399995</c:v>
                </c:pt>
                <c:pt idx="11">
                  <c:v>7.4184700639999992</c:v>
                </c:pt>
                <c:pt idx="12">
                  <c:v>10.928837407489999</c:v>
                </c:pt>
                <c:pt idx="13">
                  <c:v>16.874881944000002</c:v>
                </c:pt>
                <c:pt idx="14">
                  <c:v>12.459167597307003</c:v>
                </c:pt>
                <c:pt idx="15">
                  <c:v>18.309738452644002</c:v>
                </c:pt>
                <c:pt idx="16">
                  <c:v>16.961399825129998</c:v>
                </c:pt>
                <c:pt idx="17">
                  <c:v>99.774784036200003</c:v>
                </c:pt>
                <c:pt idx="18">
                  <c:v>16.785245645463</c:v>
                </c:pt>
                <c:pt idx="19">
                  <c:v>10.686569408800001</c:v>
                </c:pt>
                <c:pt idx="20">
                  <c:v>8.1697945560389993</c:v>
                </c:pt>
                <c:pt idx="21">
                  <c:v>14.27747437084</c:v>
                </c:pt>
                <c:pt idx="22">
                  <c:v>74.414302898000003</c:v>
                </c:pt>
                <c:pt idx="23">
                  <c:v>49.221936696940986</c:v>
                </c:pt>
                <c:pt idx="24">
                  <c:v>63.199632746920017</c:v>
                </c:pt>
                <c:pt idx="25">
                  <c:v>100.467027811753</c:v>
                </c:pt>
                <c:pt idx="26">
                  <c:v>51.527417798700988</c:v>
                </c:pt>
                <c:pt idx="27">
                  <c:v>72.864324171030006</c:v>
                </c:pt>
                <c:pt idx="28">
                  <c:v>15.900044310734001</c:v>
                </c:pt>
                <c:pt idx="29">
                  <c:v>15.847637525170001</c:v>
                </c:pt>
                <c:pt idx="30">
                  <c:v>1.3689927987270001</c:v>
                </c:pt>
                <c:pt idx="31">
                  <c:v>1.970364</c:v>
                </c:pt>
                <c:pt idx="32">
                  <c:v>2.6154155380000002</c:v>
                </c:pt>
                <c:pt idx="33">
                  <c:v>1.35168206696</c:v>
                </c:pt>
                <c:pt idx="34">
                  <c:v>15.928184200000002</c:v>
                </c:pt>
                <c:pt idx="35">
                  <c:v>3.0035994000000001</c:v>
                </c:pt>
                <c:pt idx="36">
                  <c:v>7.2570005960000001</c:v>
                </c:pt>
                <c:pt idx="37">
                  <c:v>11.546524398652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2-490B-B6AA-2BDC5B26FB3B}"/>
            </c:ext>
          </c:extLst>
        </c:ser>
        <c:ser>
          <c:idx val="1"/>
          <c:order val="1"/>
          <c:tx>
            <c:strRef>
              <c:f>'Exits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Sector'!$T$52:$BE$52</c:f>
              <c:numCache>
                <c:formatCode>"$"#,##0.0</c:formatCode>
                <c:ptCount val="38"/>
                <c:pt idx="0">
                  <c:v>3.0057255830000003</c:v>
                </c:pt>
                <c:pt idx="1">
                  <c:v>4.7956146539999995</c:v>
                </c:pt>
                <c:pt idx="2">
                  <c:v>7.4395025699999993</c:v>
                </c:pt>
                <c:pt idx="3">
                  <c:v>7.1644123681700016</c:v>
                </c:pt>
                <c:pt idx="4">
                  <c:v>2.8489304708800001</c:v>
                </c:pt>
                <c:pt idx="5">
                  <c:v>9.0580238599500014</c:v>
                </c:pt>
                <c:pt idx="6">
                  <c:v>4.6011187381600003</c:v>
                </c:pt>
                <c:pt idx="7">
                  <c:v>2.4952170543229997</c:v>
                </c:pt>
                <c:pt idx="8">
                  <c:v>3.4534907270000001</c:v>
                </c:pt>
                <c:pt idx="9">
                  <c:v>3.9083436070000004</c:v>
                </c:pt>
                <c:pt idx="10">
                  <c:v>6.4859469309999982</c:v>
                </c:pt>
                <c:pt idx="11">
                  <c:v>4.9831633259999997</c:v>
                </c:pt>
                <c:pt idx="12">
                  <c:v>10.21851574583</c:v>
                </c:pt>
                <c:pt idx="13">
                  <c:v>7.6478326580000004</c:v>
                </c:pt>
                <c:pt idx="14">
                  <c:v>7.8330524793589991</c:v>
                </c:pt>
                <c:pt idx="15">
                  <c:v>12.786929921600002</c:v>
                </c:pt>
                <c:pt idx="16">
                  <c:v>4.5954311780000001</c:v>
                </c:pt>
                <c:pt idx="17">
                  <c:v>12.497331100800002</c:v>
                </c:pt>
                <c:pt idx="18">
                  <c:v>9.1896969324600022</c:v>
                </c:pt>
                <c:pt idx="19">
                  <c:v>7.8058564008799998</c:v>
                </c:pt>
                <c:pt idx="20">
                  <c:v>4.2829622229999993</c:v>
                </c:pt>
                <c:pt idx="21">
                  <c:v>10.668335616000002</c:v>
                </c:pt>
                <c:pt idx="22">
                  <c:v>12.770342301999998</c:v>
                </c:pt>
                <c:pt idx="23">
                  <c:v>21.834474303</c:v>
                </c:pt>
                <c:pt idx="24">
                  <c:v>18.924520802379998</c:v>
                </c:pt>
                <c:pt idx="25">
                  <c:v>23.515614786999997</c:v>
                </c:pt>
                <c:pt idx="26">
                  <c:v>44.772375542118006</c:v>
                </c:pt>
                <c:pt idx="27">
                  <c:v>12.775428316050002</c:v>
                </c:pt>
                <c:pt idx="28">
                  <c:v>5.2714175606699998</c:v>
                </c:pt>
                <c:pt idx="29">
                  <c:v>1.0502587289999998</c:v>
                </c:pt>
                <c:pt idx="30">
                  <c:v>4.9523435129999989</c:v>
                </c:pt>
                <c:pt idx="31">
                  <c:v>3.5699190729999994</c:v>
                </c:pt>
                <c:pt idx="32">
                  <c:v>3.0350810999999998</c:v>
                </c:pt>
                <c:pt idx="33">
                  <c:v>1.5736959880000001</c:v>
                </c:pt>
                <c:pt idx="34">
                  <c:v>8.2431550920000003</c:v>
                </c:pt>
                <c:pt idx="35">
                  <c:v>1.9023007579999998</c:v>
                </c:pt>
                <c:pt idx="36">
                  <c:v>9.6154781529999998</c:v>
                </c:pt>
                <c:pt idx="37">
                  <c:v>4.2824924090000005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2-490B-B6AA-2BDC5B26FB3B}"/>
            </c:ext>
          </c:extLst>
        </c:ser>
        <c:ser>
          <c:idx val="2"/>
          <c:order val="2"/>
          <c:tx>
            <c:strRef>
              <c:f>'Exits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Sector'!$T$53:$BE$53</c:f>
              <c:numCache>
                <c:formatCode>"$"#,##0.0</c:formatCode>
                <c:ptCount val="38"/>
                <c:pt idx="0">
                  <c:v>0.11134999999999999</c:v>
                </c:pt>
                <c:pt idx="1">
                  <c:v>0.66570402299999998</c:v>
                </c:pt>
                <c:pt idx="2">
                  <c:v>0</c:v>
                </c:pt>
                <c:pt idx="3">
                  <c:v>4.3499999999999997E-2</c:v>
                </c:pt>
                <c:pt idx="4">
                  <c:v>0.03</c:v>
                </c:pt>
                <c:pt idx="5">
                  <c:v>0.436</c:v>
                </c:pt>
                <c:pt idx="6">
                  <c:v>0.16169999999999998</c:v>
                </c:pt>
                <c:pt idx="7">
                  <c:v>0</c:v>
                </c:pt>
                <c:pt idx="8">
                  <c:v>1.5E-3</c:v>
                </c:pt>
                <c:pt idx="9">
                  <c:v>0.24694676200000001</c:v>
                </c:pt>
                <c:pt idx="10">
                  <c:v>0.4965</c:v>
                </c:pt>
                <c:pt idx="11">
                  <c:v>0.44875806239999999</c:v>
                </c:pt>
                <c:pt idx="12">
                  <c:v>0.24474000000000001</c:v>
                </c:pt>
                <c:pt idx="13">
                  <c:v>0.38207842399999997</c:v>
                </c:pt>
                <c:pt idx="14">
                  <c:v>1.5043356730000002</c:v>
                </c:pt>
                <c:pt idx="15">
                  <c:v>2.5049999999999999E-2</c:v>
                </c:pt>
                <c:pt idx="16">
                  <c:v>0.34639999999999999</c:v>
                </c:pt>
                <c:pt idx="17">
                  <c:v>5.7000000000000002E-2</c:v>
                </c:pt>
                <c:pt idx="18">
                  <c:v>0.49329673000000002</c:v>
                </c:pt>
                <c:pt idx="19">
                  <c:v>2.3206320889610002</c:v>
                </c:pt>
                <c:pt idx="20">
                  <c:v>0.33212999999999998</c:v>
                </c:pt>
                <c:pt idx="21">
                  <c:v>0.35699999999999998</c:v>
                </c:pt>
                <c:pt idx="22">
                  <c:v>2.1039709019999999</c:v>
                </c:pt>
                <c:pt idx="23">
                  <c:v>14.071483075</c:v>
                </c:pt>
                <c:pt idx="24">
                  <c:v>7.7612813099999993</c:v>
                </c:pt>
                <c:pt idx="25">
                  <c:v>5.8909200000000004</c:v>
                </c:pt>
                <c:pt idx="26">
                  <c:v>37.044632950000008</c:v>
                </c:pt>
                <c:pt idx="27">
                  <c:v>1.5646500000000001</c:v>
                </c:pt>
                <c:pt idx="28">
                  <c:v>1.31609</c:v>
                </c:pt>
                <c:pt idx="29">
                  <c:v>0.96666999999999992</c:v>
                </c:pt>
                <c:pt idx="30">
                  <c:v>0.10100000000000001</c:v>
                </c:pt>
                <c:pt idx="31">
                  <c:v>0.61789329999999998</c:v>
                </c:pt>
                <c:pt idx="32">
                  <c:v>0.49739999999999995</c:v>
                </c:pt>
                <c:pt idx="33">
                  <c:v>0.19676755600000001</c:v>
                </c:pt>
                <c:pt idx="34">
                  <c:v>2.2269999999999999</c:v>
                </c:pt>
                <c:pt idx="35">
                  <c:v>0.12668000000000001</c:v>
                </c:pt>
                <c:pt idx="36">
                  <c:v>0.42699999999999999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2-490B-B6AA-2BDC5B26FB3B}"/>
            </c:ext>
          </c:extLst>
        </c:ser>
        <c:ser>
          <c:idx val="3"/>
          <c:order val="3"/>
          <c:tx>
            <c:strRef>
              <c:f>'Exits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Sector'!$T$54:$BE$54</c:f>
              <c:numCache>
                <c:formatCode>"$"#,##0.0</c:formatCode>
                <c:ptCount val="38"/>
                <c:pt idx="0">
                  <c:v>0.22851278255000002</c:v>
                </c:pt>
                <c:pt idx="1">
                  <c:v>0.11731999999999999</c:v>
                </c:pt>
                <c:pt idx="2">
                  <c:v>0.63500000000000001</c:v>
                </c:pt>
                <c:pt idx="3">
                  <c:v>0.1153</c:v>
                </c:pt>
                <c:pt idx="4">
                  <c:v>0.33050000000000002</c:v>
                </c:pt>
                <c:pt idx="5">
                  <c:v>0</c:v>
                </c:pt>
                <c:pt idx="6">
                  <c:v>0.69099999999999995</c:v>
                </c:pt>
                <c:pt idx="7">
                  <c:v>0.12759999999999999</c:v>
                </c:pt>
                <c:pt idx="8">
                  <c:v>2.8000000000000001E-2</c:v>
                </c:pt>
                <c:pt idx="9">
                  <c:v>0.27485999999999999</c:v>
                </c:pt>
                <c:pt idx="10">
                  <c:v>1.2015789299999999</c:v>
                </c:pt>
                <c:pt idx="11">
                  <c:v>0.27706999999999998</c:v>
                </c:pt>
                <c:pt idx="12">
                  <c:v>0.224</c:v>
                </c:pt>
                <c:pt idx="13">
                  <c:v>1.2</c:v>
                </c:pt>
                <c:pt idx="14">
                  <c:v>1.5845969264100002</c:v>
                </c:pt>
                <c:pt idx="15">
                  <c:v>0.08</c:v>
                </c:pt>
                <c:pt idx="16">
                  <c:v>0.56410000000000005</c:v>
                </c:pt>
                <c:pt idx="17">
                  <c:v>0.19875000000000001</c:v>
                </c:pt>
                <c:pt idx="18">
                  <c:v>9.8000000000000004E-2</c:v>
                </c:pt>
                <c:pt idx="19">
                  <c:v>0.7</c:v>
                </c:pt>
                <c:pt idx="20">
                  <c:v>8.6099999999999996E-2</c:v>
                </c:pt>
                <c:pt idx="21">
                  <c:v>0.49</c:v>
                </c:pt>
                <c:pt idx="22">
                  <c:v>2.1552826989999999E-2</c:v>
                </c:pt>
                <c:pt idx="23">
                  <c:v>8.0999999999999996E-3</c:v>
                </c:pt>
                <c:pt idx="24">
                  <c:v>0.11599</c:v>
                </c:pt>
                <c:pt idx="25">
                  <c:v>0.71660000000000001</c:v>
                </c:pt>
                <c:pt idx="26">
                  <c:v>1.9886713288200002</c:v>
                </c:pt>
                <c:pt idx="27">
                  <c:v>1.6547499999999999</c:v>
                </c:pt>
                <c:pt idx="28">
                  <c:v>0.57399999999999995</c:v>
                </c:pt>
                <c:pt idx="29">
                  <c:v>0.37819999999999998</c:v>
                </c:pt>
                <c:pt idx="30">
                  <c:v>2.0324300000000002</c:v>
                </c:pt>
                <c:pt idx="31">
                  <c:v>0</c:v>
                </c:pt>
                <c:pt idx="32">
                  <c:v>0</c:v>
                </c:pt>
                <c:pt idx="33">
                  <c:v>2.1180000000000001E-2</c:v>
                </c:pt>
                <c:pt idx="34">
                  <c:v>4.2191435770000001E-2</c:v>
                </c:pt>
                <c:pt idx="35">
                  <c:v>0</c:v>
                </c:pt>
                <c:pt idx="36">
                  <c:v>8.0000000000000002E-3</c:v>
                </c:pt>
                <c:pt idx="37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2-490B-B6AA-2BDC5B26FB3B}"/>
            </c:ext>
          </c:extLst>
        </c:ser>
        <c:ser>
          <c:idx val="4"/>
          <c:order val="4"/>
          <c:tx>
            <c:strRef>
              <c:f>'Exits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Sector'!$T$55:$BE$55</c:f>
              <c:numCache>
                <c:formatCode>"$"#,##0.0</c:formatCode>
                <c:ptCount val="38"/>
                <c:pt idx="0">
                  <c:v>0.39659999999999995</c:v>
                </c:pt>
                <c:pt idx="1">
                  <c:v>0.45354609500000004</c:v>
                </c:pt>
                <c:pt idx="2">
                  <c:v>0.21694360499999998</c:v>
                </c:pt>
                <c:pt idx="3">
                  <c:v>3.4923058449999997</c:v>
                </c:pt>
                <c:pt idx="4">
                  <c:v>0.937496</c:v>
                </c:pt>
                <c:pt idx="5">
                  <c:v>0.79742605</c:v>
                </c:pt>
                <c:pt idx="6">
                  <c:v>1.7004284744000002</c:v>
                </c:pt>
                <c:pt idx="7">
                  <c:v>1.1157355200000001</c:v>
                </c:pt>
                <c:pt idx="8">
                  <c:v>6.3827002940000002E-2</c:v>
                </c:pt>
                <c:pt idx="9">
                  <c:v>0.29649999999999999</c:v>
                </c:pt>
                <c:pt idx="10">
                  <c:v>0.45423702043999997</c:v>
                </c:pt>
                <c:pt idx="11">
                  <c:v>6.0973114299999995</c:v>
                </c:pt>
                <c:pt idx="12">
                  <c:v>0.23254773999999998</c:v>
                </c:pt>
                <c:pt idx="13">
                  <c:v>0.44693835199999998</c:v>
                </c:pt>
                <c:pt idx="14">
                  <c:v>0.48610000000000003</c:v>
                </c:pt>
                <c:pt idx="15">
                  <c:v>0.11584226003499999</c:v>
                </c:pt>
                <c:pt idx="16">
                  <c:v>0.84659999999999991</c:v>
                </c:pt>
                <c:pt idx="17">
                  <c:v>0.88759199999999994</c:v>
                </c:pt>
                <c:pt idx="18">
                  <c:v>1.4393400000000001</c:v>
                </c:pt>
                <c:pt idx="19">
                  <c:v>0.73376799999999998</c:v>
                </c:pt>
                <c:pt idx="20">
                  <c:v>0.29399999999999998</c:v>
                </c:pt>
                <c:pt idx="21">
                  <c:v>2.847</c:v>
                </c:pt>
                <c:pt idx="22">
                  <c:v>1.60372</c:v>
                </c:pt>
                <c:pt idx="23">
                  <c:v>4.3045999999999998</c:v>
                </c:pt>
                <c:pt idx="24">
                  <c:v>3.0150700000000001</c:v>
                </c:pt>
                <c:pt idx="25">
                  <c:v>2.3896500000000001</c:v>
                </c:pt>
                <c:pt idx="26">
                  <c:v>26.955558024499993</c:v>
                </c:pt>
                <c:pt idx="27">
                  <c:v>4.2975919799999991</c:v>
                </c:pt>
                <c:pt idx="28">
                  <c:v>3.5685420300000001</c:v>
                </c:pt>
                <c:pt idx="29">
                  <c:v>1.1880213883699999</c:v>
                </c:pt>
                <c:pt idx="30">
                  <c:v>0.81239499999999998</c:v>
                </c:pt>
                <c:pt idx="31">
                  <c:v>0.26849754975000001</c:v>
                </c:pt>
                <c:pt idx="32">
                  <c:v>0.19500000000000001</c:v>
                </c:pt>
                <c:pt idx="33">
                  <c:v>5.2999999999999999E-2</c:v>
                </c:pt>
                <c:pt idx="34">
                  <c:v>1.6476600000000001</c:v>
                </c:pt>
                <c:pt idx="35">
                  <c:v>0.73400822999999993</c:v>
                </c:pt>
                <c:pt idx="36">
                  <c:v>4.8665767999999998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2-490B-B6AA-2BDC5B26FB3B}"/>
            </c:ext>
          </c:extLst>
        </c:ser>
        <c:ser>
          <c:idx val="5"/>
          <c:order val="5"/>
          <c:tx>
            <c:strRef>
              <c:f>'Exits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Sector'!$T$56:$BE$56</c:f>
              <c:numCache>
                <c:formatCode>"$"#,##0.0</c:formatCode>
                <c:ptCount val="38"/>
                <c:pt idx="0">
                  <c:v>1.0069055629600001</c:v>
                </c:pt>
                <c:pt idx="1">
                  <c:v>1.3732538480000001</c:v>
                </c:pt>
                <c:pt idx="2">
                  <c:v>1.4432801289999999</c:v>
                </c:pt>
                <c:pt idx="3">
                  <c:v>0.41813374999999997</c:v>
                </c:pt>
                <c:pt idx="4">
                  <c:v>0.27210087299999997</c:v>
                </c:pt>
                <c:pt idx="5">
                  <c:v>1.99181450159</c:v>
                </c:pt>
                <c:pt idx="6">
                  <c:v>0.75691638800000005</c:v>
                </c:pt>
                <c:pt idx="7">
                  <c:v>0.28970000000000001</c:v>
                </c:pt>
                <c:pt idx="8">
                  <c:v>1.4004999999999998E-2</c:v>
                </c:pt>
                <c:pt idx="9">
                  <c:v>0.48164000000000001</c:v>
                </c:pt>
                <c:pt idx="10">
                  <c:v>0.62110899999999991</c:v>
                </c:pt>
                <c:pt idx="11">
                  <c:v>3.6395399999999998</c:v>
                </c:pt>
                <c:pt idx="12">
                  <c:v>0.66116771000000008</c:v>
                </c:pt>
                <c:pt idx="13">
                  <c:v>2.9485999999999999</c:v>
                </c:pt>
                <c:pt idx="14">
                  <c:v>0.25830000000000003</c:v>
                </c:pt>
                <c:pt idx="15">
                  <c:v>0.19359999999999999</c:v>
                </c:pt>
                <c:pt idx="16">
                  <c:v>0.56608200200000003</c:v>
                </c:pt>
                <c:pt idx="17">
                  <c:v>0.28840999999999994</c:v>
                </c:pt>
                <c:pt idx="18">
                  <c:v>2.47823606</c:v>
                </c:pt>
                <c:pt idx="19">
                  <c:v>1.2741723219999999</c:v>
                </c:pt>
                <c:pt idx="20">
                  <c:v>2.0697367720000002</c:v>
                </c:pt>
                <c:pt idx="21">
                  <c:v>1.7102999999999999</c:v>
                </c:pt>
                <c:pt idx="22">
                  <c:v>6.1697801920000002</c:v>
                </c:pt>
                <c:pt idx="23">
                  <c:v>1.7253138667900001</c:v>
                </c:pt>
                <c:pt idx="24">
                  <c:v>8.0326000000000004</c:v>
                </c:pt>
                <c:pt idx="25">
                  <c:v>26.004658931460003</c:v>
                </c:pt>
                <c:pt idx="26">
                  <c:v>4.4798399999999994</c:v>
                </c:pt>
                <c:pt idx="27">
                  <c:v>6.7019550520000006</c:v>
                </c:pt>
                <c:pt idx="28">
                  <c:v>0.14786000000000002</c:v>
                </c:pt>
                <c:pt idx="29">
                  <c:v>1.89286E-2</c:v>
                </c:pt>
                <c:pt idx="30">
                  <c:v>0.46160000000000001</c:v>
                </c:pt>
                <c:pt idx="31">
                  <c:v>0</c:v>
                </c:pt>
                <c:pt idx="32">
                  <c:v>0.453295157</c:v>
                </c:pt>
                <c:pt idx="33">
                  <c:v>0.56038100000000013</c:v>
                </c:pt>
                <c:pt idx="34">
                  <c:v>0.21347641300000003</c:v>
                </c:pt>
                <c:pt idx="35">
                  <c:v>9.5979381000000002E-2</c:v>
                </c:pt>
                <c:pt idx="36">
                  <c:v>0.28050000000000003</c:v>
                </c:pt>
                <c:pt idx="37">
                  <c:v>5.6905316702570001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F2-490B-B6AA-2BDC5B26FB3B}"/>
            </c:ext>
          </c:extLst>
        </c:ser>
        <c:ser>
          <c:idx val="6"/>
          <c:order val="6"/>
          <c:tx>
            <c:strRef>
              <c:f>'Exits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Sector'!$T$57:$BE$57</c:f>
              <c:numCache>
                <c:formatCode>"$"#,##0.0</c:formatCode>
                <c:ptCount val="38"/>
                <c:pt idx="0">
                  <c:v>0.87091825700000003</c:v>
                </c:pt>
                <c:pt idx="1">
                  <c:v>1.45218164428</c:v>
                </c:pt>
                <c:pt idx="2">
                  <c:v>2.67289311</c:v>
                </c:pt>
                <c:pt idx="3">
                  <c:v>0.99084000000000005</c:v>
                </c:pt>
                <c:pt idx="4">
                  <c:v>1.7197100000000003</c:v>
                </c:pt>
                <c:pt idx="5">
                  <c:v>0.23415148</c:v>
                </c:pt>
                <c:pt idx="6">
                  <c:v>0.85999017</c:v>
                </c:pt>
                <c:pt idx="7">
                  <c:v>0.43603138392200003</c:v>
                </c:pt>
                <c:pt idx="8">
                  <c:v>0.25183660163999999</c:v>
                </c:pt>
                <c:pt idx="9">
                  <c:v>7.7071334999999991E-2</c:v>
                </c:pt>
                <c:pt idx="10">
                  <c:v>0.5362189356</c:v>
                </c:pt>
                <c:pt idx="11">
                  <c:v>2.0605994732099999</c:v>
                </c:pt>
                <c:pt idx="12">
                  <c:v>0.81082485999999998</c:v>
                </c:pt>
                <c:pt idx="13">
                  <c:v>1.2958859899999999</c:v>
                </c:pt>
                <c:pt idx="14">
                  <c:v>0.50037226699999993</c:v>
                </c:pt>
                <c:pt idx="15">
                  <c:v>4.595622359</c:v>
                </c:pt>
                <c:pt idx="16">
                  <c:v>1.8709251650000001</c:v>
                </c:pt>
                <c:pt idx="17">
                  <c:v>7.3979945139999996</c:v>
                </c:pt>
                <c:pt idx="18">
                  <c:v>3.3237182136899999</c:v>
                </c:pt>
                <c:pt idx="19">
                  <c:v>0.39491782799999997</c:v>
                </c:pt>
                <c:pt idx="20">
                  <c:v>0.16539999999999996</c:v>
                </c:pt>
                <c:pt idx="21">
                  <c:v>0.91200886499999989</c:v>
                </c:pt>
                <c:pt idx="22">
                  <c:v>1.762039927</c:v>
                </c:pt>
                <c:pt idx="23">
                  <c:v>2.3004463330000005</c:v>
                </c:pt>
                <c:pt idx="24">
                  <c:v>4.2052409160000011</c:v>
                </c:pt>
                <c:pt idx="25">
                  <c:v>3.097315644</c:v>
                </c:pt>
                <c:pt idx="26">
                  <c:v>7.7324182959899996</c:v>
                </c:pt>
                <c:pt idx="27">
                  <c:v>1.9681423559</c:v>
                </c:pt>
                <c:pt idx="28">
                  <c:v>1.0638154336699999</c:v>
                </c:pt>
                <c:pt idx="29">
                  <c:v>0.82852805169999999</c:v>
                </c:pt>
                <c:pt idx="30">
                  <c:v>1.4350000000000001</c:v>
                </c:pt>
                <c:pt idx="31">
                  <c:v>0.23649999999999999</c:v>
                </c:pt>
                <c:pt idx="32">
                  <c:v>0.2069</c:v>
                </c:pt>
                <c:pt idx="33">
                  <c:v>0.67580200000000001</c:v>
                </c:pt>
                <c:pt idx="34">
                  <c:v>0.18764783600000001</c:v>
                </c:pt>
                <c:pt idx="35">
                  <c:v>2.0670000000000002</c:v>
                </c:pt>
                <c:pt idx="36">
                  <c:v>0.24057999999999999</c:v>
                </c:pt>
                <c:pt idx="3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F2-490B-B6AA-2BDC5B26FB3B}"/>
            </c:ext>
          </c:extLst>
        </c:ser>
        <c:ser>
          <c:idx val="7"/>
          <c:order val="7"/>
          <c:tx>
            <c:strRef>
              <c:f>'Exits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Sector'!$T$58:$BE$58</c:f>
              <c:numCache>
                <c:formatCode>"$"#,##0.0</c:formatCode>
                <c:ptCount val="38"/>
                <c:pt idx="0">
                  <c:v>0</c:v>
                </c:pt>
                <c:pt idx="1">
                  <c:v>1.9100000000000002E-2</c:v>
                </c:pt>
                <c:pt idx="2">
                  <c:v>1.170682778</c:v>
                </c:pt>
                <c:pt idx="3">
                  <c:v>0.15219236671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1.7299999999999999E-2</c:v>
                </c:pt>
                <c:pt idx="8">
                  <c:v>0</c:v>
                </c:pt>
                <c:pt idx="9">
                  <c:v>0.05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1.320998055</c:v>
                </c:pt>
                <c:pt idx="15">
                  <c:v>1.4E-2</c:v>
                </c:pt>
                <c:pt idx="16">
                  <c:v>0</c:v>
                </c:pt>
                <c:pt idx="17">
                  <c:v>3.8799999999999994E-2</c:v>
                </c:pt>
                <c:pt idx="18">
                  <c:v>0.126</c:v>
                </c:pt>
                <c:pt idx="19">
                  <c:v>0</c:v>
                </c:pt>
                <c:pt idx="20">
                  <c:v>1.4999999999999999E-2</c:v>
                </c:pt>
                <c:pt idx="21">
                  <c:v>3.6600000000000001E-2</c:v>
                </c:pt>
                <c:pt idx="22">
                  <c:v>0</c:v>
                </c:pt>
                <c:pt idx="23">
                  <c:v>0</c:v>
                </c:pt>
                <c:pt idx="24">
                  <c:v>0.05</c:v>
                </c:pt>
                <c:pt idx="25">
                  <c:v>0.4</c:v>
                </c:pt>
                <c:pt idx="26">
                  <c:v>0.309</c:v>
                </c:pt>
                <c:pt idx="27">
                  <c:v>2.413282073</c:v>
                </c:pt>
                <c:pt idx="28">
                  <c:v>0.95</c:v>
                </c:pt>
                <c:pt idx="29">
                  <c:v>0</c:v>
                </c:pt>
                <c:pt idx="30">
                  <c:v>0.27</c:v>
                </c:pt>
                <c:pt idx="31">
                  <c:v>0.45</c:v>
                </c:pt>
                <c:pt idx="32">
                  <c:v>1.267608118E-2</c:v>
                </c:pt>
                <c:pt idx="33">
                  <c:v>0</c:v>
                </c:pt>
                <c:pt idx="34">
                  <c:v>2.4500000000000002</c:v>
                </c:pt>
                <c:pt idx="35">
                  <c:v>0</c:v>
                </c:pt>
                <c:pt idx="36">
                  <c:v>0</c:v>
                </c:pt>
                <c:pt idx="37">
                  <c:v>0.22302805999999997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F2-490B-B6AA-2BDC5B26FB3B}"/>
            </c:ext>
          </c:extLst>
        </c:ser>
        <c:ser>
          <c:idx val="8"/>
          <c:order val="8"/>
          <c:tx>
            <c:strRef>
              <c:f>'Exits x Sector'!$O$59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Sector'!$T$59:$BE$59</c:f>
              <c:numCache>
                <c:formatCode>"$"#,##0.0</c:formatCode>
                <c:ptCount val="38"/>
                <c:pt idx="0">
                  <c:v>5.2999999999999999E-2</c:v>
                </c:pt>
                <c:pt idx="1">
                  <c:v>6.7665221779999989</c:v>
                </c:pt>
                <c:pt idx="2">
                  <c:v>0.96550623889999998</c:v>
                </c:pt>
                <c:pt idx="3">
                  <c:v>0.62793149885999999</c:v>
                </c:pt>
                <c:pt idx="4">
                  <c:v>0.81089999999999995</c:v>
                </c:pt>
                <c:pt idx="5">
                  <c:v>0.23977699999999999</c:v>
                </c:pt>
                <c:pt idx="6">
                  <c:v>4.6241410138200001</c:v>
                </c:pt>
                <c:pt idx="7">
                  <c:v>1.1665999999999999</c:v>
                </c:pt>
                <c:pt idx="8">
                  <c:v>1.9240599999999999</c:v>
                </c:pt>
                <c:pt idx="9">
                  <c:v>5.6534689299999998</c:v>
                </c:pt>
                <c:pt idx="10">
                  <c:v>1.8655865200000001</c:v>
                </c:pt>
                <c:pt idx="11">
                  <c:v>2.434177225</c:v>
                </c:pt>
                <c:pt idx="12">
                  <c:v>0.82515330712000001</c:v>
                </c:pt>
                <c:pt idx="13">
                  <c:v>5.4635783780000002</c:v>
                </c:pt>
                <c:pt idx="14">
                  <c:v>3.2288145882599997</c:v>
                </c:pt>
                <c:pt idx="15">
                  <c:v>0.55100000000000005</c:v>
                </c:pt>
                <c:pt idx="16">
                  <c:v>7.6680553512899987</c:v>
                </c:pt>
                <c:pt idx="17">
                  <c:v>3.3936880931850002</c:v>
                </c:pt>
                <c:pt idx="18">
                  <c:v>8.4704704629099989</c:v>
                </c:pt>
                <c:pt idx="19">
                  <c:v>0.94199999999999995</c:v>
                </c:pt>
                <c:pt idx="20">
                  <c:v>0.8018851199999999</c:v>
                </c:pt>
                <c:pt idx="21">
                  <c:v>3.7499999999999999E-2</c:v>
                </c:pt>
                <c:pt idx="22">
                  <c:v>1.56063134</c:v>
                </c:pt>
                <c:pt idx="23">
                  <c:v>24.711118259999999</c:v>
                </c:pt>
                <c:pt idx="24">
                  <c:v>9.1215603339999998</c:v>
                </c:pt>
                <c:pt idx="25">
                  <c:v>11.968924275999997</c:v>
                </c:pt>
                <c:pt idx="26">
                  <c:v>3.8318930509540006</c:v>
                </c:pt>
                <c:pt idx="27">
                  <c:v>11.039892804000003</c:v>
                </c:pt>
                <c:pt idx="28">
                  <c:v>4.0075261124300008</c:v>
                </c:pt>
                <c:pt idx="29">
                  <c:v>0.64605579373600008</c:v>
                </c:pt>
                <c:pt idx="30">
                  <c:v>3.3447795672E-2</c:v>
                </c:pt>
                <c:pt idx="31">
                  <c:v>1.3191153810999996</c:v>
                </c:pt>
                <c:pt idx="32">
                  <c:v>0.16723842200000003</c:v>
                </c:pt>
                <c:pt idx="33">
                  <c:v>2.306982648</c:v>
                </c:pt>
                <c:pt idx="34">
                  <c:v>8.1036039199999994</c:v>
                </c:pt>
                <c:pt idx="35">
                  <c:v>0.15400663930000003</c:v>
                </c:pt>
                <c:pt idx="36">
                  <c:v>0.67859999999999987</c:v>
                </c:pt>
                <c:pt idx="37">
                  <c:v>8.0000000000000007E-5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F2-490B-B6AA-2BDC5B26FB3B}"/>
            </c:ext>
          </c:extLst>
        </c:ser>
        <c:ser>
          <c:idx val="9"/>
          <c:order val="9"/>
          <c:tx>
            <c:strRef>
              <c:f>'Exits x Sector'!$O$60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Sector'!$T$60:$BE$60</c:f>
              <c:numCache>
                <c:formatCode>"$"#,##0.0</c:formatCode>
                <c:ptCount val="38"/>
                <c:pt idx="0">
                  <c:v>4.8139258280000004</c:v>
                </c:pt>
                <c:pt idx="1">
                  <c:v>1.2275921609010001</c:v>
                </c:pt>
                <c:pt idx="2">
                  <c:v>1.7265367027999998</c:v>
                </c:pt>
                <c:pt idx="3">
                  <c:v>1.04226467</c:v>
                </c:pt>
                <c:pt idx="4">
                  <c:v>2.88297980869</c:v>
                </c:pt>
                <c:pt idx="5">
                  <c:v>0.97377662750000005</c:v>
                </c:pt>
                <c:pt idx="6">
                  <c:v>1.5050247928330001</c:v>
                </c:pt>
                <c:pt idx="7">
                  <c:v>1.399286851574</c:v>
                </c:pt>
                <c:pt idx="8">
                  <c:v>3.4987738089999998</c:v>
                </c:pt>
                <c:pt idx="9">
                  <c:v>1.1741263340000001</c:v>
                </c:pt>
                <c:pt idx="10">
                  <c:v>0.81159999999999999</c:v>
                </c:pt>
                <c:pt idx="11">
                  <c:v>5.9287923709999992</c:v>
                </c:pt>
                <c:pt idx="12">
                  <c:v>3.0375407387760003</c:v>
                </c:pt>
                <c:pt idx="13">
                  <c:v>0.84975000000000001</c:v>
                </c:pt>
                <c:pt idx="14">
                  <c:v>2.4568737742</c:v>
                </c:pt>
                <c:pt idx="15">
                  <c:v>1.4511538885700002</c:v>
                </c:pt>
                <c:pt idx="16">
                  <c:v>1.5957126040900003</c:v>
                </c:pt>
                <c:pt idx="17">
                  <c:v>3.8558792986589996</c:v>
                </c:pt>
                <c:pt idx="18">
                  <c:v>2.382621662</c:v>
                </c:pt>
                <c:pt idx="19">
                  <c:v>0.11849999999999999</c:v>
                </c:pt>
                <c:pt idx="20">
                  <c:v>0.37516064964399998</c:v>
                </c:pt>
                <c:pt idx="21">
                  <c:v>0.27615315723500006</c:v>
                </c:pt>
                <c:pt idx="22">
                  <c:v>2.0118417050000001</c:v>
                </c:pt>
                <c:pt idx="23">
                  <c:v>9.4971376396430003</c:v>
                </c:pt>
                <c:pt idx="24">
                  <c:v>11.9109623745</c:v>
                </c:pt>
                <c:pt idx="25">
                  <c:v>9.6772349959999993</c:v>
                </c:pt>
                <c:pt idx="26">
                  <c:v>17.249740000000003</c:v>
                </c:pt>
                <c:pt idx="27">
                  <c:v>17.324654491249998</c:v>
                </c:pt>
                <c:pt idx="28">
                  <c:v>3.6817924999999998</c:v>
                </c:pt>
                <c:pt idx="29">
                  <c:v>3.2363900000000005</c:v>
                </c:pt>
                <c:pt idx="30">
                  <c:v>3.684051185835</c:v>
                </c:pt>
                <c:pt idx="31">
                  <c:v>0.56347999999999998</c:v>
                </c:pt>
                <c:pt idx="32">
                  <c:v>1.45160215</c:v>
                </c:pt>
                <c:pt idx="33">
                  <c:v>0.10539</c:v>
                </c:pt>
                <c:pt idx="34">
                  <c:v>0.26273000000000002</c:v>
                </c:pt>
                <c:pt idx="35">
                  <c:v>1.0526</c:v>
                </c:pt>
                <c:pt idx="36">
                  <c:v>2.04</c:v>
                </c:pt>
                <c:pt idx="37">
                  <c:v>0.17430000000000001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F2-490B-B6AA-2BDC5B26FB3B}"/>
            </c:ext>
          </c:extLst>
        </c:ser>
        <c:ser>
          <c:idx val="10"/>
          <c:order val="10"/>
          <c:tx>
            <c:strRef>
              <c:f>'Exits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'Exits x Sector'!$T$61:$BE$61</c:f>
              <c:numCache>
                <c:formatCode>"$"#,##0.0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</c:v>
                </c:pt>
                <c:pt idx="4">
                  <c:v>0</c:v>
                </c:pt>
                <c:pt idx="5">
                  <c:v>0.58099999999999996</c:v>
                </c:pt>
                <c:pt idx="6">
                  <c:v>6.5000000000000002E-2</c:v>
                </c:pt>
                <c:pt idx="7">
                  <c:v>0</c:v>
                </c:pt>
                <c:pt idx="8">
                  <c:v>0.05</c:v>
                </c:pt>
                <c:pt idx="9">
                  <c:v>0.24299999999999999</c:v>
                </c:pt>
                <c:pt idx="10">
                  <c:v>8.3379829000000003E-2</c:v>
                </c:pt>
                <c:pt idx="11">
                  <c:v>1.8329044160000001</c:v>
                </c:pt>
                <c:pt idx="12">
                  <c:v>6.2E-2</c:v>
                </c:pt>
                <c:pt idx="13">
                  <c:v>0</c:v>
                </c:pt>
                <c:pt idx="14">
                  <c:v>1.3</c:v>
                </c:pt>
                <c:pt idx="15">
                  <c:v>0.1</c:v>
                </c:pt>
                <c:pt idx="16">
                  <c:v>18.243165600000001</c:v>
                </c:pt>
                <c:pt idx="17">
                  <c:v>7.6999999999999999E-2</c:v>
                </c:pt>
                <c:pt idx="18">
                  <c:v>2.3350000000000003E-2</c:v>
                </c:pt>
                <c:pt idx="19">
                  <c:v>0</c:v>
                </c:pt>
                <c:pt idx="20">
                  <c:v>0</c:v>
                </c:pt>
                <c:pt idx="21">
                  <c:v>6.3943579799999997</c:v>
                </c:pt>
                <c:pt idx="22">
                  <c:v>0</c:v>
                </c:pt>
                <c:pt idx="23">
                  <c:v>12.792</c:v>
                </c:pt>
                <c:pt idx="24">
                  <c:v>1.956</c:v>
                </c:pt>
                <c:pt idx="25">
                  <c:v>0.56843999999999995</c:v>
                </c:pt>
                <c:pt idx="26">
                  <c:v>7.1518999999999995</c:v>
                </c:pt>
                <c:pt idx="27">
                  <c:v>62.10459512300001</c:v>
                </c:pt>
                <c:pt idx="28">
                  <c:v>0.02</c:v>
                </c:pt>
                <c:pt idx="29">
                  <c:v>2.4060000000000001</c:v>
                </c:pt>
                <c:pt idx="30">
                  <c:v>0.38939999999999997</c:v>
                </c:pt>
                <c:pt idx="31">
                  <c:v>0.77015</c:v>
                </c:pt>
                <c:pt idx="32">
                  <c:v>0.84499999999999997</c:v>
                </c:pt>
                <c:pt idx="33">
                  <c:v>3.4000000000000002E-2</c:v>
                </c:pt>
                <c:pt idx="34">
                  <c:v>0.36032785100000003</c:v>
                </c:pt>
                <c:pt idx="35">
                  <c:v>0.17799999999999999</c:v>
                </c:pt>
                <c:pt idx="36">
                  <c:v>5.0000000000000001E-3</c:v>
                </c:pt>
                <c:pt idx="37">
                  <c:v>1.2230000000000001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2-490B-B6AA-2BDC5B26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11912623825246"/>
          <c:y val="3.015075376884422E-2"/>
          <c:w val="0.16169088138176277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Type'!$C$8:$M$8</c:f>
              <c:numCache>
                <c:formatCode>#,##0</c:formatCode>
                <c:ptCount val="11"/>
                <c:pt idx="0">
                  <c:v>841</c:v>
                </c:pt>
                <c:pt idx="1">
                  <c:v>883</c:v>
                </c:pt>
                <c:pt idx="2">
                  <c:v>875</c:v>
                </c:pt>
                <c:pt idx="3">
                  <c:v>813</c:v>
                </c:pt>
                <c:pt idx="4">
                  <c:v>934</c:v>
                </c:pt>
                <c:pt idx="5">
                  <c:v>964</c:v>
                </c:pt>
                <c:pt idx="6">
                  <c:v>864</c:v>
                </c:pt>
                <c:pt idx="7">
                  <c:v>1302</c:v>
                </c:pt>
                <c:pt idx="8">
                  <c:v>1029</c:v>
                </c:pt>
                <c:pt idx="9">
                  <c:v>771</c:v>
                </c:pt>
                <c:pt idx="10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42F0-950D-5C0756FB7E90}"/>
            </c:ext>
          </c:extLst>
        </c:ser>
        <c:ser>
          <c:idx val="1"/>
          <c:order val="1"/>
          <c:tx>
            <c:strRef>
              <c:f>'Exits x Type'!$B$9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Type'!$C$9:$M$9</c:f>
              <c:numCache>
                <c:formatCode>#,##0</c:formatCode>
                <c:ptCount val="11"/>
                <c:pt idx="0">
                  <c:v>150</c:v>
                </c:pt>
                <c:pt idx="1">
                  <c:v>96</c:v>
                </c:pt>
                <c:pt idx="2">
                  <c:v>57</c:v>
                </c:pt>
                <c:pt idx="3">
                  <c:v>84</c:v>
                </c:pt>
                <c:pt idx="4">
                  <c:v>107</c:v>
                </c:pt>
                <c:pt idx="5">
                  <c:v>113</c:v>
                </c:pt>
                <c:pt idx="6">
                  <c:v>145</c:v>
                </c:pt>
                <c:pt idx="7">
                  <c:v>310</c:v>
                </c:pt>
                <c:pt idx="8">
                  <c:v>80</c:v>
                </c:pt>
                <c:pt idx="9">
                  <c:v>85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8-42F0-950D-5C0756FB7E90}"/>
            </c:ext>
          </c:extLst>
        </c:ser>
        <c:ser>
          <c:idx val="2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Type'!$C$10:$M$10</c:f>
              <c:numCache>
                <c:formatCode>#,##0</c:formatCode>
                <c:ptCount val="11"/>
                <c:pt idx="0">
                  <c:v>143</c:v>
                </c:pt>
                <c:pt idx="1">
                  <c:v>148</c:v>
                </c:pt>
                <c:pt idx="2">
                  <c:v>127</c:v>
                </c:pt>
                <c:pt idx="3">
                  <c:v>206</c:v>
                </c:pt>
                <c:pt idx="4">
                  <c:v>240</c:v>
                </c:pt>
                <c:pt idx="5">
                  <c:v>262</c:v>
                </c:pt>
                <c:pt idx="6">
                  <c:v>259</c:v>
                </c:pt>
                <c:pt idx="7">
                  <c:v>394</c:v>
                </c:pt>
                <c:pt idx="8">
                  <c:v>308</c:v>
                </c:pt>
                <c:pt idx="9">
                  <c:v>239</c:v>
                </c:pt>
                <c:pt idx="1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2F0-950D-5C0756FB7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Type'!$O$9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Type'!$P$7:$BE$8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Type'!$P$9:$BE$9</c:f>
              <c:numCache>
                <c:formatCode>General</c:formatCode>
                <c:ptCount val="42"/>
                <c:pt idx="0">
                  <c:v>203</c:v>
                </c:pt>
                <c:pt idx="1">
                  <c:v>230</c:v>
                </c:pt>
                <c:pt idx="2">
                  <c:v>215</c:v>
                </c:pt>
                <c:pt idx="3">
                  <c:v>193</c:v>
                </c:pt>
                <c:pt idx="4">
                  <c:v>244</c:v>
                </c:pt>
                <c:pt idx="5">
                  <c:v>209</c:v>
                </c:pt>
                <c:pt idx="6">
                  <c:v>227</c:v>
                </c:pt>
                <c:pt idx="7">
                  <c:v>203</c:v>
                </c:pt>
                <c:pt idx="8">
                  <c:v>249</c:v>
                </c:pt>
                <c:pt idx="9">
                  <c:v>210</c:v>
                </c:pt>
                <c:pt idx="10">
                  <c:v>209</c:v>
                </c:pt>
                <c:pt idx="11">
                  <c:v>207</c:v>
                </c:pt>
                <c:pt idx="12">
                  <c:v>241</c:v>
                </c:pt>
                <c:pt idx="13">
                  <c:v>183</c:v>
                </c:pt>
                <c:pt idx="14">
                  <c:v>198</c:v>
                </c:pt>
                <c:pt idx="15">
                  <c:v>191</c:v>
                </c:pt>
                <c:pt idx="16">
                  <c:v>290</c:v>
                </c:pt>
                <c:pt idx="17">
                  <c:v>215</c:v>
                </c:pt>
                <c:pt idx="18">
                  <c:v>214</c:v>
                </c:pt>
                <c:pt idx="19">
                  <c:v>215</c:v>
                </c:pt>
                <c:pt idx="20">
                  <c:v>256</c:v>
                </c:pt>
                <c:pt idx="21">
                  <c:v>264</c:v>
                </c:pt>
                <c:pt idx="22">
                  <c:v>223</c:v>
                </c:pt>
                <c:pt idx="23">
                  <c:v>221</c:v>
                </c:pt>
                <c:pt idx="24">
                  <c:v>255</c:v>
                </c:pt>
                <c:pt idx="25">
                  <c:v>166</c:v>
                </c:pt>
                <c:pt idx="26">
                  <c:v>182</c:v>
                </c:pt>
                <c:pt idx="27">
                  <c:v>261</c:v>
                </c:pt>
                <c:pt idx="28">
                  <c:v>307</c:v>
                </c:pt>
                <c:pt idx="29">
                  <c:v>309</c:v>
                </c:pt>
                <c:pt idx="30">
                  <c:v>319</c:v>
                </c:pt>
                <c:pt idx="31">
                  <c:v>367</c:v>
                </c:pt>
                <c:pt idx="32">
                  <c:v>322</c:v>
                </c:pt>
                <c:pt idx="33">
                  <c:v>291</c:v>
                </c:pt>
                <c:pt idx="34">
                  <c:v>213</c:v>
                </c:pt>
                <c:pt idx="35">
                  <c:v>203</c:v>
                </c:pt>
                <c:pt idx="36">
                  <c:v>232</c:v>
                </c:pt>
                <c:pt idx="37">
                  <c:v>200</c:v>
                </c:pt>
                <c:pt idx="38">
                  <c:v>187</c:v>
                </c:pt>
                <c:pt idx="39">
                  <c:v>152</c:v>
                </c:pt>
                <c:pt idx="40">
                  <c:v>181</c:v>
                </c:pt>
                <c:pt idx="41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4-4288-8CA2-25A4B2991BBC}"/>
            </c:ext>
          </c:extLst>
        </c:ser>
        <c:ser>
          <c:idx val="1"/>
          <c:order val="1"/>
          <c:tx>
            <c:strRef>
              <c:f>'Exits x Type'!$O$10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Type'!$P$7:$BE$8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Type'!$P$10:$BE$10</c:f>
              <c:numCache>
                <c:formatCode>General</c:formatCode>
                <c:ptCount val="42"/>
                <c:pt idx="0">
                  <c:v>46</c:v>
                </c:pt>
                <c:pt idx="1">
                  <c:v>32</c:v>
                </c:pt>
                <c:pt idx="2">
                  <c:v>37</c:v>
                </c:pt>
                <c:pt idx="3">
                  <c:v>35</c:v>
                </c:pt>
                <c:pt idx="4">
                  <c:v>20</c:v>
                </c:pt>
                <c:pt idx="5">
                  <c:v>31</c:v>
                </c:pt>
                <c:pt idx="6">
                  <c:v>22</c:v>
                </c:pt>
                <c:pt idx="7">
                  <c:v>23</c:v>
                </c:pt>
                <c:pt idx="8">
                  <c:v>13</c:v>
                </c:pt>
                <c:pt idx="9">
                  <c:v>15</c:v>
                </c:pt>
                <c:pt idx="10">
                  <c:v>18</c:v>
                </c:pt>
                <c:pt idx="11">
                  <c:v>11</c:v>
                </c:pt>
                <c:pt idx="12">
                  <c:v>10</c:v>
                </c:pt>
                <c:pt idx="13">
                  <c:v>30</c:v>
                </c:pt>
                <c:pt idx="14">
                  <c:v>19</c:v>
                </c:pt>
                <c:pt idx="15">
                  <c:v>25</c:v>
                </c:pt>
                <c:pt idx="16">
                  <c:v>21</c:v>
                </c:pt>
                <c:pt idx="17">
                  <c:v>32</c:v>
                </c:pt>
                <c:pt idx="18">
                  <c:v>32</c:v>
                </c:pt>
                <c:pt idx="19">
                  <c:v>22</c:v>
                </c:pt>
                <c:pt idx="20">
                  <c:v>22</c:v>
                </c:pt>
                <c:pt idx="21">
                  <c:v>44</c:v>
                </c:pt>
                <c:pt idx="22">
                  <c:v>27</c:v>
                </c:pt>
                <c:pt idx="23">
                  <c:v>20</c:v>
                </c:pt>
                <c:pt idx="24">
                  <c:v>13</c:v>
                </c:pt>
                <c:pt idx="25">
                  <c:v>30</c:v>
                </c:pt>
                <c:pt idx="26">
                  <c:v>42</c:v>
                </c:pt>
                <c:pt idx="27">
                  <c:v>60</c:v>
                </c:pt>
                <c:pt idx="28">
                  <c:v>55</c:v>
                </c:pt>
                <c:pt idx="29">
                  <c:v>77</c:v>
                </c:pt>
                <c:pt idx="30">
                  <c:v>96</c:v>
                </c:pt>
                <c:pt idx="31">
                  <c:v>82</c:v>
                </c:pt>
                <c:pt idx="32">
                  <c:v>30</c:v>
                </c:pt>
                <c:pt idx="33">
                  <c:v>18</c:v>
                </c:pt>
                <c:pt idx="34">
                  <c:v>16</c:v>
                </c:pt>
                <c:pt idx="35">
                  <c:v>16</c:v>
                </c:pt>
                <c:pt idx="36">
                  <c:v>25</c:v>
                </c:pt>
                <c:pt idx="37">
                  <c:v>10</c:v>
                </c:pt>
                <c:pt idx="38">
                  <c:v>29</c:v>
                </c:pt>
                <c:pt idx="39">
                  <c:v>21</c:v>
                </c:pt>
                <c:pt idx="40">
                  <c:v>23</c:v>
                </c:pt>
                <c:pt idx="4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4-4288-8CA2-25A4B2991BBC}"/>
            </c:ext>
          </c:extLst>
        </c:ser>
        <c:ser>
          <c:idx val="2"/>
          <c:order val="2"/>
          <c:tx>
            <c:strRef>
              <c:f>'Exits x Type'!$O$11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Type'!$P$7:$BE$8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Type'!$P$11:$BE$11</c:f>
              <c:numCache>
                <c:formatCode>General</c:formatCode>
                <c:ptCount val="42"/>
                <c:pt idx="0">
                  <c:v>30</c:v>
                </c:pt>
                <c:pt idx="1">
                  <c:v>27</c:v>
                </c:pt>
                <c:pt idx="2">
                  <c:v>35</c:v>
                </c:pt>
                <c:pt idx="3">
                  <c:v>51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40</c:v>
                </c:pt>
                <c:pt idx="8">
                  <c:v>47</c:v>
                </c:pt>
                <c:pt idx="9">
                  <c:v>22</c:v>
                </c:pt>
                <c:pt idx="10">
                  <c:v>33</c:v>
                </c:pt>
                <c:pt idx="11">
                  <c:v>25</c:v>
                </c:pt>
                <c:pt idx="12">
                  <c:v>55</c:v>
                </c:pt>
                <c:pt idx="13">
                  <c:v>49</c:v>
                </c:pt>
                <c:pt idx="14">
                  <c:v>43</c:v>
                </c:pt>
                <c:pt idx="15">
                  <c:v>59</c:v>
                </c:pt>
                <c:pt idx="16">
                  <c:v>63</c:v>
                </c:pt>
                <c:pt idx="17">
                  <c:v>57</c:v>
                </c:pt>
                <c:pt idx="18">
                  <c:v>54</c:v>
                </c:pt>
                <c:pt idx="19">
                  <c:v>66</c:v>
                </c:pt>
                <c:pt idx="20">
                  <c:v>59</c:v>
                </c:pt>
                <c:pt idx="21">
                  <c:v>75</c:v>
                </c:pt>
                <c:pt idx="22">
                  <c:v>68</c:v>
                </c:pt>
                <c:pt idx="23">
                  <c:v>60</c:v>
                </c:pt>
                <c:pt idx="24">
                  <c:v>56</c:v>
                </c:pt>
                <c:pt idx="25">
                  <c:v>34</c:v>
                </c:pt>
                <c:pt idx="26">
                  <c:v>67</c:v>
                </c:pt>
                <c:pt idx="27">
                  <c:v>102</c:v>
                </c:pt>
                <c:pt idx="28">
                  <c:v>101</c:v>
                </c:pt>
                <c:pt idx="29">
                  <c:v>106</c:v>
                </c:pt>
                <c:pt idx="30">
                  <c:v>89</c:v>
                </c:pt>
                <c:pt idx="31">
                  <c:v>98</c:v>
                </c:pt>
                <c:pt idx="32">
                  <c:v>85</c:v>
                </c:pt>
                <c:pt idx="33">
                  <c:v>75</c:v>
                </c:pt>
                <c:pt idx="34">
                  <c:v>79</c:v>
                </c:pt>
                <c:pt idx="35">
                  <c:v>69</c:v>
                </c:pt>
                <c:pt idx="36">
                  <c:v>57</c:v>
                </c:pt>
                <c:pt idx="37">
                  <c:v>67</c:v>
                </c:pt>
                <c:pt idx="38">
                  <c:v>52</c:v>
                </c:pt>
                <c:pt idx="39">
                  <c:v>63</c:v>
                </c:pt>
                <c:pt idx="40">
                  <c:v>57</c:v>
                </c:pt>
                <c:pt idx="4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4-4288-8CA2-25A4B2991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971853600515399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Type'!$C$44:$M$44</c:f>
              <c:numCache>
                <c:formatCode>"$"#,##0.0</c:formatCode>
                <c:ptCount val="11"/>
                <c:pt idx="0">
                  <c:v>65.742899252198995</c:v>
                </c:pt>
                <c:pt idx="1">
                  <c:v>39.653509582891019</c:v>
                </c:pt>
                <c:pt idx="2">
                  <c:v>48.362910398273023</c:v>
                </c:pt>
                <c:pt idx="3">
                  <c:v>39.167315896757003</c:v>
                </c:pt>
                <c:pt idx="4">
                  <c:v>60.265629387671993</c:v>
                </c:pt>
                <c:pt idx="5">
                  <c:v>65.953994510168002</c:v>
                </c:pt>
                <c:pt idx="6">
                  <c:v>76.067939842121973</c:v>
                </c:pt>
                <c:pt idx="7">
                  <c:v>99.401633671812036</c:v>
                </c:pt>
                <c:pt idx="8">
                  <c:v>40.405191110778006</c:v>
                </c:pt>
                <c:pt idx="9">
                  <c:v>28.367897869530001</c:v>
                </c:pt>
                <c:pt idx="10">
                  <c:v>19.401389999999999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B-4229-98C7-8262E41BDBA0}"/>
            </c:ext>
          </c:extLst>
        </c:ser>
        <c:ser>
          <c:idx val="1"/>
          <c:order val="1"/>
          <c:tx>
            <c:strRef>
              <c:f>'Exits x Type'!$B$45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Type'!$C$45:$M$45</c:f>
              <c:numCache>
                <c:formatCode>"$"#,##0.0</c:formatCode>
                <c:ptCount val="11"/>
                <c:pt idx="0">
                  <c:v>44.148705436460006</c:v>
                </c:pt>
                <c:pt idx="1">
                  <c:v>31.384545088909995</c:v>
                </c:pt>
                <c:pt idx="2">
                  <c:v>13.305047073920001</c:v>
                </c:pt>
                <c:pt idx="3">
                  <c:v>52.668076502129992</c:v>
                </c:pt>
                <c:pt idx="4">
                  <c:v>64.606842109928991</c:v>
                </c:pt>
                <c:pt idx="5">
                  <c:v>178.44690540925995</c:v>
                </c:pt>
                <c:pt idx="6">
                  <c:v>210.22096718800006</c:v>
                </c:pt>
                <c:pt idx="7">
                  <c:v>588.68421111551447</c:v>
                </c:pt>
                <c:pt idx="8">
                  <c:v>40.954150956849986</c:v>
                </c:pt>
                <c:pt idx="9">
                  <c:v>29.309742993680004</c:v>
                </c:pt>
                <c:pt idx="10">
                  <c:v>28.358302086908996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B-4229-98C7-8262E41BDBA0}"/>
            </c:ext>
          </c:extLst>
        </c:ser>
        <c:ser>
          <c:idx val="2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Type'!$C$46:$M$46</c:f>
              <c:numCache>
                <c:formatCode>"$"#,##0.0</c:formatCode>
                <c:ptCount val="11"/>
                <c:pt idx="0">
                  <c:v>4.967303328999999</c:v>
                </c:pt>
                <c:pt idx="1">
                  <c:v>7.1772597838999994</c:v>
                </c:pt>
                <c:pt idx="2">
                  <c:v>4.0125756141629996</c:v>
                </c:pt>
                <c:pt idx="3">
                  <c:v>12.863200000000001</c:v>
                </c:pt>
                <c:pt idx="4">
                  <c:v>10.637949999999998</c:v>
                </c:pt>
                <c:pt idx="5">
                  <c:v>7.1105926040900007</c:v>
                </c:pt>
                <c:pt idx="6">
                  <c:v>11.194784547000001</c:v>
                </c:pt>
                <c:pt idx="7">
                  <c:v>22.656113500000004</c:v>
                </c:pt>
                <c:pt idx="8">
                  <c:v>7.0150155649360002</c:v>
                </c:pt>
                <c:pt idx="9">
                  <c:v>7.6609999999999996</c:v>
                </c:pt>
                <c:pt idx="10">
                  <c:v>1.2490000000000001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B-4229-98C7-8262E41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1812026827539108"/>
          <c:y val="0"/>
          <c:w val="0.18187973172460883"/>
          <c:h val="0.25815018327105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0375838081631E-2"/>
          <c:y val="2.6374890638670167E-2"/>
          <c:w val="0.77522255488868808"/>
          <c:h val="0.75116710411198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'Exits x Type'!$O$45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Type'!$P$43:$BE$44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Type'!$P$45:$BE$45</c:f>
              <c:numCache>
                <c:formatCode>"$"#,##0.0</c:formatCode>
                <c:ptCount val="42"/>
                <c:pt idx="0">
                  <c:v>10.891134100000002</c:v>
                </c:pt>
                <c:pt idx="1">
                  <c:v>9.775395042719996</c:v>
                </c:pt>
                <c:pt idx="2">
                  <c:v>15.606822820297003</c:v>
                </c:pt>
                <c:pt idx="3">
                  <c:v>29.469547289181996</c:v>
                </c:pt>
                <c:pt idx="4">
                  <c:v>8.0966508015099983</c:v>
                </c:pt>
                <c:pt idx="5">
                  <c:v>6.6772869169009992</c:v>
                </c:pt>
                <c:pt idx="6">
                  <c:v>12.682197782799996</c:v>
                </c:pt>
                <c:pt idx="7">
                  <c:v>12.197374081680001</c:v>
                </c:pt>
                <c:pt idx="8">
                  <c:v>10.879730184103003</c:v>
                </c:pt>
                <c:pt idx="9">
                  <c:v>12.075824552391</c:v>
                </c:pt>
                <c:pt idx="10">
                  <c:v>17.002105038083009</c:v>
                </c:pt>
                <c:pt idx="11">
                  <c:v>8.4052506236960003</c:v>
                </c:pt>
                <c:pt idx="12">
                  <c:v>10.96816153894</c:v>
                </c:pt>
                <c:pt idx="13">
                  <c:v>6.7236564602669997</c:v>
                </c:pt>
                <c:pt idx="14">
                  <c:v>11.934121310340002</c:v>
                </c:pt>
                <c:pt idx="15">
                  <c:v>9.5413765872099976</c:v>
                </c:pt>
                <c:pt idx="16">
                  <c:v>14.100566572216005</c:v>
                </c:pt>
                <c:pt idx="17">
                  <c:v>11.012240000000002</c:v>
                </c:pt>
                <c:pt idx="18">
                  <c:v>16.782396449177</c:v>
                </c:pt>
                <c:pt idx="19">
                  <c:v>18.370426366278998</c:v>
                </c:pt>
                <c:pt idx="20">
                  <c:v>20.581388556550007</c:v>
                </c:pt>
                <c:pt idx="21">
                  <c:v>17.665918027643997</c:v>
                </c:pt>
                <c:pt idx="22">
                  <c:v>12.783991874133001</c:v>
                </c:pt>
                <c:pt idx="23">
                  <c:v>14.922696051840999</c:v>
                </c:pt>
                <c:pt idx="24">
                  <c:v>10.439927823683002</c:v>
                </c:pt>
                <c:pt idx="25">
                  <c:v>12.587637883075002</c:v>
                </c:pt>
                <c:pt idx="26">
                  <c:v>10.860432826989999</c:v>
                </c:pt>
                <c:pt idx="27">
                  <c:v>42.179941308373998</c:v>
                </c:pt>
                <c:pt idx="28">
                  <c:v>14.239714865320002</c:v>
                </c:pt>
                <c:pt idx="29">
                  <c:v>23.493839211752999</c:v>
                </c:pt>
                <c:pt idx="30">
                  <c:v>33.179030526139002</c:v>
                </c:pt>
                <c:pt idx="31">
                  <c:v>28.489049068600007</c:v>
                </c:pt>
                <c:pt idx="32">
                  <c:v>11.991692973204</c:v>
                </c:pt>
                <c:pt idx="33">
                  <c:v>12.11442520124</c:v>
                </c:pt>
                <c:pt idx="34">
                  <c:v>11.300904555234004</c:v>
                </c:pt>
                <c:pt idx="35">
                  <c:v>4.9981683811000002</c:v>
                </c:pt>
                <c:pt idx="36">
                  <c:v>8.1125176191800001</c:v>
                </c:pt>
                <c:pt idx="37">
                  <c:v>2.8444854245799998</c:v>
                </c:pt>
                <c:pt idx="38">
                  <c:v>11.174270444770002</c:v>
                </c:pt>
                <c:pt idx="39">
                  <c:v>6.2366243810000004</c:v>
                </c:pt>
                <c:pt idx="40">
                  <c:v>10.167350000000001</c:v>
                </c:pt>
                <c:pt idx="41">
                  <c:v>9.2340400000000002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7-4E32-A68E-3DCB6EDDC1BA}"/>
            </c:ext>
          </c:extLst>
        </c:ser>
        <c:ser>
          <c:idx val="1"/>
          <c:order val="1"/>
          <c:tx>
            <c:strRef>
              <c:f>'Exits x Type'!$O$46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Type'!$P$43:$BE$44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Type'!$P$46:$BE$46</c:f>
              <c:numCache>
                <c:formatCode>"$"#,##0.0</c:formatCode>
                <c:ptCount val="42"/>
                <c:pt idx="0">
                  <c:v>10.092911215999999</c:v>
                </c:pt>
                <c:pt idx="1">
                  <c:v>13.434529756910001</c:v>
                </c:pt>
                <c:pt idx="2">
                  <c:v>4.2745572659999995</c:v>
                </c:pt>
                <c:pt idx="3">
                  <c:v>16.34670719755</c:v>
                </c:pt>
                <c:pt idx="4">
                  <c:v>3.4164269682600001</c:v>
                </c:pt>
                <c:pt idx="5">
                  <c:v>12.120409049279999</c:v>
                </c:pt>
                <c:pt idx="6">
                  <c:v>8.4113177840000031</c:v>
                </c:pt>
                <c:pt idx="7">
                  <c:v>7.4363912873700011</c:v>
                </c:pt>
                <c:pt idx="8">
                  <c:v>1.3530604708799998</c:v>
                </c:pt>
                <c:pt idx="9">
                  <c:v>4.8722725750000002</c:v>
                </c:pt>
                <c:pt idx="10">
                  <c:v>5.2038161508199989</c:v>
                </c:pt>
                <c:pt idx="11">
                  <c:v>1.8758978772199999</c:v>
                </c:pt>
                <c:pt idx="12">
                  <c:v>20.889421259070005</c:v>
                </c:pt>
                <c:pt idx="13">
                  <c:v>9.0475862322199987</c:v>
                </c:pt>
                <c:pt idx="14">
                  <c:v>3.7944092304399999</c:v>
                </c:pt>
                <c:pt idx="15">
                  <c:v>18.936659780399996</c:v>
                </c:pt>
                <c:pt idx="16">
                  <c:v>10.803360936999997</c:v>
                </c:pt>
                <c:pt idx="17">
                  <c:v>25.131925746</c:v>
                </c:pt>
                <c:pt idx="18">
                  <c:v>12.317094911359002</c:v>
                </c:pt>
                <c:pt idx="19">
                  <c:v>16.35446051557</c:v>
                </c:pt>
                <c:pt idx="20">
                  <c:v>29.18309056487</c:v>
                </c:pt>
                <c:pt idx="21">
                  <c:v>109.24571101520002</c:v>
                </c:pt>
                <c:pt idx="22">
                  <c:v>31.60838383239</c:v>
                </c:pt>
                <c:pt idx="23">
                  <c:v>8.4097199967999998</c:v>
                </c:pt>
                <c:pt idx="24">
                  <c:v>5.787691497</c:v>
                </c:pt>
                <c:pt idx="25">
                  <c:v>23.054492106000001</c:v>
                </c:pt>
                <c:pt idx="26">
                  <c:v>90.346529266000033</c:v>
                </c:pt>
                <c:pt idx="27">
                  <c:v>91.032254318999989</c:v>
                </c:pt>
                <c:pt idx="28">
                  <c:v>106.21958361848</c:v>
                </c:pt>
                <c:pt idx="29">
                  <c:v>151.29818473446002</c:v>
                </c:pt>
                <c:pt idx="30">
                  <c:v>166.98151646494406</c:v>
                </c:pt>
                <c:pt idx="31">
                  <c:v>164.18492629763003</c:v>
                </c:pt>
                <c:pt idx="32">
                  <c:v>21.969828203099997</c:v>
                </c:pt>
                <c:pt idx="33">
                  <c:v>13.663146093</c:v>
                </c:pt>
                <c:pt idx="34">
                  <c:v>2.118425738</c:v>
                </c:pt>
                <c:pt idx="35">
                  <c:v>3.2027509227500004</c:v>
                </c:pt>
                <c:pt idx="36">
                  <c:v>1.2900908289999999</c:v>
                </c:pt>
                <c:pt idx="37">
                  <c:v>3.5013958343799998</c:v>
                </c:pt>
                <c:pt idx="38">
                  <c:v>23.371706303</c:v>
                </c:pt>
                <c:pt idx="39">
                  <c:v>1.1465500272999998</c:v>
                </c:pt>
                <c:pt idx="40">
                  <c:v>14.477385548999997</c:v>
                </c:pt>
                <c:pt idx="41">
                  <c:v>13.880916537909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7-4E32-A68E-3DCB6EDDC1BA}"/>
            </c:ext>
          </c:extLst>
        </c:ser>
        <c:ser>
          <c:idx val="2"/>
          <c:order val="2"/>
          <c:tx>
            <c:strRef>
              <c:f>'Exits x Type'!$O$47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Type'!$P$43:$BE$44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Type'!$P$47:$BE$47</c:f>
              <c:numCache>
                <c:formatCode>"$"#,##0.0</c:formatCode>
                <c:ptCount val="42"/>
                <c:pt idx="0">
                  <c:v>1.877</c:v>
                </c:pt>
                <c:pt idx="1">
                  <c:v>0.96040000000000003</c:v>
                </c:pt>
                <c:pt idx="2">
                  <c:v>1.1491</c:v>
                </c:pt>
                <c:pt idx="3">
                  <c:v>0.98080332900000011</c:v>
                </c:pt>
                <c:pt idx="4">
                  <c:v>1.1192</c:v>
                </c:pt>
                <c:pt idx="5">
                  <c:v>0.68094209499999991</c:v>
                </c:pt>
                <c:pt idx="6">
                  <c:v>3.1006176888999999</c:v>
                </c:pt>
                <c:pt idx="7">
                  <c:v>2.2765</c:v>
                </c:pt>
                <c:pt idx="8">
                  <c:v>0.95128999999999997</c:v>
                </c:pt>
                <c:pt idx="9">
                  <c:v>1.918845819</c:v>
                </c:pt>
                <c:pt idx="10">
                  <c:v>0.32444689084</c:v>
                </c:pt>
                <c:pt idx="11">
                  <c:v>0.81799290432299998</c:v>
                </c:pt>
                <c:pt idx="12">
                  <c:v>0.97739999999999994</c:v>
                </c:pt>
                <c:pt idx="13">
                  <c:v>4.0807499999999992</c:v>
                </c:pt>
                <c:pt idx="14">
                  <c:v>1.1622999999999999</c:v>
                </c:pt>
                <c:pt idx="15">
                  <c:v>6.6427500000000004</c:v>
                </c:pt>
                <c:pt idx="16">
                  <c:v>2.3414000000000001</c:v>
                </c:pt>
                <c:pt idx="17">
                  <c:v>0.96538000000000002</c:v>
                </c:pt>
                <c:pt idx="18">
                  <c:v>3.8331200000000001</c:v>
                </c:pt>
                <c:pt idx="19">
                  <c:v>3.4980500000000001</c:v>
                </c:pt>
                <c:pt idx="20">
                  <c:v>3.4933926040899994</c:v>
                </c:pt>
                <c:pt idx="21">
                  <c:v>1.5555999999999999</c:v>
                </c:pt>
                <c:pt idx="22">
                  <c:v>0.41760000000000003</c:v>
                </c:pt>
                <c:pt idx="23">
                  <c:v>1.6439999999999999</c:v>
                </c:pt>
                <c:pt idx="24">
                  <c:v>0.36454999999999999</c:v>
                </c:pt>
                <c:pt idx="25">
                  <c:v>2.3645999999999998</c:v>
                </c:pt>
                <c:pt idx="26">
                  <c:v>1.2112199999999997</c:v>
                </c:pt>
                <c:pt idx="27">
                  <c:v>7.2544145469999997</c:v>
                </c:pt>
                <c:pt idx="28">
                  <c:v>7.8335599999999994</c:v>
                </c:pt>
                <c:pt idx="29">
                  <c:v>9.9043624999999995</c:v>
                </c:pt>
                <c:pt idx="30">
                  <c:v>2.8829000000000002</c:v>
                </c:pt>
                <c:pt idx="31">
                  <c:v>2.035291</c:v>
                </c:pt>
                <c:pt idx="32">
                  <c:v>2.5395667712000001</c:v>
                </c:pt>
                <c:pt idx="33">
                  <c:v>0.78911879373599991</c:v>
                </c:pt>
                <c:pt idx="34">
                  <c:v>2.1213299999999999</c:v>
                </c:pt>
                <c:pt idx="35">
                  <c:v>1.5649999999999999</c:v>
                </c:pt>
                <c:pt idx="36">
                  <c:v>7.6999999999999999E-2</c:v>
                </c:pt>
                <c:pt idx="37">
                  <c:v>0.53300000000000003</c:v>
                </c:pt>
                <c:pt idx="38">
                  <c:v>5.12</c:v>
                </c:pt>
                <c:pt idx="39">
                  <c:v>1.931</c:v>
                </c:pt>
                <c:pt idx="40">
                  <c:v>0.77400000000000002</c:v>
                </c:pt>
                <c:pt idx="41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17-4E32-A68E-3DCB6EDD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Exits'!$C$8:$M$8</c:f>
              <c:numCache>
                <c:formatCode>"$"#,##0.0</c:formatCode>
                <c:ptCount val="11"/>
                <c:pt idx="0">
                  <c:v>8.0118859163520018</c:v>
                </c:pt>
                <c:pt idx="1">
                  <c:v>11.6228190882</c:v>
                </c:pt>
                <c:pt idx="2">
                  <c:v>6.2410671468399999</c:v>
                </c:pt>
                <c:pt idx="3">
                  <c:v>6.9052666182199989</c:v>
                </c:pt>
                <c:pt idx="4">
                  <c:v>24.589824014527004</c:v>
                </c:pt>
                <c:pt idx="5">
                  <c:v>20.341984522779995</c:v>
                </c:pt>
                <c:pt idx="6">
                  <c:v>26.501719546990003</c:v>
                </c:pt>
                <c:pt idx="7">
                  <c:v>87.152684126360995</c:v>
                </c:pt>
                <c:pt idx="8">
                  <c:v>12.001082702526999</c:v>
                </c:pt>
                <c:pt idx="9">
                  <c:v>8.5324606700000007</c:v>
                </c:pt>
                <c:pt idx="10">
                  <c:v>2.1500452550000002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2-4D21-94E2-82A5D2A5F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E202-4D21-94E2-82A5D2A5F9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E202-4D21-94E2-82A5D2A5F903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02-4D21-94E2-82A5D2A5F903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202-4D21-94E2-82A5D2A5F90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202-4D21-94E2-82A5D2A5F90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02-4D21-94E2-82A5D2A5F90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Exits'!$C$9:$M$9</c:f>
              <c:numCache>
                <c:formatCode>General</c:formatCode>
                <c:ptCount val="11"/>
                <c:pt idx="0">
                  <c:v>119</c:v>
                </c:pt>
                <c:pt idx="1">
                  <c:v>148</c:v>
                </c:pt>
                <c:pt idx="2">
                  <c:v>136</c:v>
                </c:pt>
                <c:pt idx="3">
                  <c:v>167</c:v>
                </c:pt>
                <c:pt idx="4">
                  <c:v>207</c:v>
                </c:pt>
                <c:pt idx="5">
                  <c:v>244</c:v>
                </c:pt>
                <c:pt idx="6">
                  <c:v>217</c:v>
                </c:pt>
                <c:pt idx="7">
                  <c:v>384</c:v>
                </c:pt>
                <c:pt idx="8">
                  <c:v>281</c:v>
                </c:pt>
                <c:pt idx="9">
                  <c:v>248</c:v>
                </c:pt>
                <c:pt idx="10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02-4D21-94E2-82A5D2A5F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'Crossover Investor Rnds'!$B$9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F8F8F8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'Crossover Investor Rnds'!$C$7:$AR$8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'Crossover Investor Rnds'!$C$9:$AR$9</c:f>
              <c:numCache>
                <c:formatCode>"$"#,##0.0</c:formatCode>
                <c:ptCount val="42"/>
                <c:pt idx="0">
                  <c:v>4.7394944820000005</c:v>
                </c:pt>
                <c:pt idx="1">
                  <c:v>7.212918197282999</c:v>
                </c:pt>
                <c:pt idx="2">
                  <c:v>3.1634415969459999</c:v>
                </c:pt>
                <c:pt idx="3">
                  <c:v>6.7374089730819993</c:v>
                </c:pt>
                <c:pt idx="4">
                  <c:v>7.6033566750000006</c:v>
                </c:pt>
                <c:pt idx="5">
                  <c:v>6.502183806460998</c:v>
                </c:pt>
                <c:pt idx="6">
                  <c:v>9.2418053993800058</c:v>
                </c:pt>
                <c:pt idx="7">
                  <c:v>7.6683979790000043</c:v>
                </c:pt>
                <c:pt idx="8">
                  <c:v>6.4201276308590014</c:v>
                </c:pt>
                <c:pt idx="9">
                  <c:v>11.94309054</c:v>
                </c:pt>
                <c:pt idx="10">
                  <c:v>3.6856700840999994</c:v>
                </c:pt>
                <c:pt idx="11">
                  <c:v>4.2369664150000004</c:v>
                </c:pt>
                <c:pt idx="12">
                  <c:v>3.5591765542929994</c:v>
                </c:pt>
                <c:pt idx="13">
                  <c:v>7.4273937100000023</c:v>
                </c:pt>
                <c:pt idx="14">
                  <c:v>9.6235389946300014</c:v>
                </c:pt>
                <c:pt idx="15">
                  <c:v>7.6034070780330021</c:v>
                </c:pt>
                <c:pt idx="16">
                  <c:v>11.950203422673999</c:v>
                </c:pt>
                <c:pt idx="17">
                  <c:v>9.4905376603300073</c:v>
                </c:pt>
                <c:pt idx="18">
                  <c:v>15.843262324271999</c:v>
                </c:pt>
                <c:pt idx="19">
                  <c:v>14.199685211724002</c:v>
                </c:pt>
                <c:pt idx="20">
                  <c:v>12.688414311006998</c:v>
                </c:pt>
                <c:pt idx="21">
                  <c:v>14.73205409599999</c:v>
                </c:pt>
                <c:pt idx="22">
                  <c:v>12.552016214960013</c:v>
                </c:pt>
                <c:pt idx="23">
                  <c:v>11.84424581605699</c:v>
                </c:pt>
                <c:pt idx="24">
                  <c:v>13.598767664999993</c:v>
                </c:pt>
                <c:pt idx="25">
                  <c:v>17.720189997645999</c:v>
                </c:pt>
                <c:pt idx="26">
                  <c:v>26.135434722730007</c:v>
                </c:pt>
                <c:pt idx="27">
                  <c:v>19.230810292288012</c:v>
                </c:pt>
                <c:pt idx="28">
                  <c:v>42.967080365826014</c:v>
                </c:pt>
                <c:pt idx="29">
                  <c:v>46.898070798399999</c:v>
                </c:pt>
                <c:pt idx="30">
                  <c:v>47.467642392699993</c:v>
                </c:pt>
                <c:pt idx="31">
                  <c:v>53.047035271819993</c:v>
                </c:pt>
                <c:pt idx="32">
                  <c:v>36.16896730584601</c:v>
                </c:pt>
                <c:pt idx="33">
                  <c:v>35.202582487870025</c:v>
                </c:pt>
                <c:pt idx="34">
                  <c:v>16.820710509310008</c:v>
                </c:pt>
                <c:pt idx="35">
                  <c:v>15.318858928670009</c:v>
                </c:pt>
                <c:pt idx="36">
                  <c:v>18.134846744223001</c:v>
                </c:pt>
                <c:pt idx="37">
                  <c:v>11.201331863000004</c:v>
                </c:pt>
                <c:pt idx="38">
                  <c:v>15.8224982826</c:v>
                </c:pt>
                <c:pt idx="39">
                  <c:v>11.057978695000001</c:v>
                </c:pt>
                <c:pt idx="40">
                  <c:v>12.761502626621001</c:v>
                </c:pt>
                <c:pt idx="41">
                  <c:v>30.322869125999983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72E-B1EA-1F7FE1C63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'Crossover Investor Rnds'!$B$10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3E-472E-B1EA-1F7FE1C63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3E-472E-B1EA-1F7FE1C63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3E-472E-B1EA-1F7FE1C63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3E-472E-B1EA-1F7FE1C63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EA3E-472E-B1EA-1F7FE1C63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6-EA3E-472E-B1EA-1F7FE1C6381C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EA3E-472E-B1EA-1F7FE1C6381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EA3E-472E-B1EA-1F7FE1C6381C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EA3E-472E-B1EA-1F7FE1C6381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E-472E-B1EA-1F7FE1C638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E-472E-B1EA-1F7FE1C63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'Crossover Investor Rnds'!$C$7:$AR$8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'Crossover Investor Rnds'!$C$10:$AR$10</c:f>
              <c:numCache>
                <c:formatCode>General</c:formatCode>
                <c:ptCount val="42"/>
                <c:pt idx="0">
                  <c:v>135</c:v>
                </c:pt>
                <c:pt idx="1">
                  <c:v>165</c:v>
                </c:pt>
                <c:pt idx="2">
                  <c:v>123</c:v>
                </c:pt>
                <c:pt idx="3">
                  <c:v>133</c:v>
                </c:pt>
                <c:pt idx="4">
                  <c:v>143</c:v>
                </c:pt>
                <c:pt idx="5">
                  <c:v>159</c:v>
                </c:pt>
                <c:pt idx="6">
                  <c:v>200</c:v>
                </c:pt>
                <c:pt idx="7">
                  <c:v>154</c:v>
                </c:pt>
                <c:pt idx="8">
                  <c:v>165</c:v>
                </c:pt>
                <c:pt idx="9">
                  <c:v>142</c:v>
                </c:pt>
                <c:pt idx="10">
                  <c:v>133</c:v>
                </c:pt>
                <c:pt idx="11">
                  <c:v>147</c:v>
                </c:pt>
                <c:pt idx="12">
                  <c:v>170</c:v>
                </c:pt>
                <c:pt idx="13">
                  <c:v>185</c:v>
                </c:pt>
                <c:pt idx="14">
                  <c:v>201</c:v>
                </c:pt>
                <c:pt idx="15">
                  <c:v>176</c:v>
                </c:pt>
                <c:pt idx="16">
                  <c:v>237</c:v>
                </c:pt>
                <c:pt idx="17">
                  <c:v>258</c:v>
                </c:pt>
                <c:pt idx="18">
                  <c:v>273</c:v>
                </c:pt>
                <c:pt idx="19">
                  <c:v>275</c:v>
                </c:pt>
                <c:pt idx="20">
                  <c:v>276</c:v>
                </c:pt>
                <c:pt idx="21">
                  <c:v>287</c:v>
                </c:pt>
                <c:pt idx="22">
                  <c:v>308</c:v>
                </c:pt>
                <c:pt idx="23">
                  <c:v>275</c:v>
                </c:pt>
                <c:pt idx="24">
                  <c:v>301</c:v>
                </c:pt>
                <c:pt idx="25">
                  <c:v>290</c:v>
                </c:pt>
                <c:pt idx="26">
                  <c:v>387</c:v>
                </c:pt>
                <c:pt idx="27">
                  <c:v>369</c:v>
                </c:pt>
                <c:pt idx="28">
                  <c:v>565</c:v>
                </c:pt>
                <c:pt idx="29">
                  <c:v>690</c:v>
                </c:pt>
                <c:pt idx="30">
                  <c:v>636</c:v>
                </c:pt>
                <c:pt idx="31">
                  <c:v>674</c:v>
                </c:pt>
                <c:pt idx="32">
                  <c:v>715</c:v>
                </c:pt>
                <c:pt idx="33">
                  <c:v>661</c:v>
                </c:pt>
                <c:pt idx="34">
                  <c:v>506</c:v>
                </c:pt>
                <c:pt idx="35">
                  <c:v>400</c:v>
                </c:pt>
                <c:pt idx="36">
                  <c:v>345</c:v>
                </c:pt>
                <c:pt idx="37">
                  <c:v>359</c:v>
                </c:pt>
                <c:pt idx="38">
                  <c:v>304</c:v>
                </c:pt>
                <c:pt idx="39">
                  <c:v>277</c:v>
                </c:pt>
                <c:pt idx="40">
                  <c:v>311</c:v>
                </c:pt>
                <c:pt idx="41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3E-472E-B1EA-1F7FE1C63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Exits'!$O$8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Exits'!$P$8:$Z$8</c:f>
              <c:numCache>
                <c:formatCode>"$"#,##0.0</c:formatCode>
                <c:ptCount val="11"/>
                <c:pt idx="0">
                  <c:v>0.44630238000000005</c:v>
                </c:pt>
                <c:pt idx="1">
                  <c:v>1.5753756909999999</c:v>
                </c:pt>
                <c:pt idx="2">
                  <c:v>0.90916024800000006</c:v>
                </c:pt>
                <c:pt idx="3">
                  <c:v>2.6221337889999994</c:v>
                </c:pt>
                <c:pt idx="4">
                  <c:v>1.5583289037499999</c:v>
                </c:pt>
                <c:pt idx="5">
                  <c:v>4.0052177879999995</c:v>
                </c:pt>
                <c:pt idx="6">
                  <c:v>0.58778439300000007</c:v>
                </c:pt>
                <c:pt idx="7">
                  <c:v>7.4951228434600017</c:v>
                </c:pt>
                <c:pt idx="8">
                  <c:v>0.81203344669099997</c:v>
                </c:pt>
                <c:pt idx="9">
                  <c:v>0.18213290700000001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3-4C5E-8360-E2485F97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Exits'!$O$9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2553-4C5E-8360-E2485F9752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2553-4C5E-8360-E2485F9752B3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3-4C5E-8360-E2485F9752B3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553-4C5E-8360-E2485F9752B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53-4C5E-8360-E2485F9752B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53-4C5E-8360-E2485F9752B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Exits'!$P$9:$Z$9</c:f>
              <c:numCache>
                <c:formatCode>General</c:formatCode>
                <c:ptCount val="11"/>
                <c:pt idx="0">
                  <c:v>28</c:v>
                </c:pt>
                <c:pt idx="1">
                  <c:v>33</c:v>
                </c:pt>
                <c:pt idx="2">
                  <c:v>33</c:v>
                </c:pt>
                <c:pt idx="3">
                  <c:v>37</c:v>
                </c:pt>
                <c:pt idx="4">
                  <c:v>35</c:v>
                </c:pt>
                <c:pt idx="5">
                  <c:v>56</c:v>
                </c:pt>
                <c:pt idx="6">
                  <c:v>34</c:v>
                </c:pt>
                <c:pt idx="7">
                  <c:v>66</c:v>
                </c:pt>
                <c:pt idx="8">
                  <c:v>62</c:v>
                </c:pt>
                <c:pt idx="9">
                  <c:v>61</c:v>
                </c:pt>
                <c:pt idx="1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53-4C5E-8360-E2485F97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Exits'!$O$38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28-4AED-B218-F3885C442B0C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8-4AED-B218-F3885C442B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8-4AED-B218-F3885C442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Exits'!$Q$38:$Z$38</c:f>
              <c:numCache>
                <c:formatCode>0.0%</c:formatCode>
                <c:ptCount val="10"/>
                <c:pt idx="0">
                  <c:v>2.2753151019134586E-2</c:v>
                </c:pt>
                <c:pt idx="1">
                  <c:v>1.5247381826827774E-2</c:v>
                </c:pt>
                <c:pt idx="2">
                  <c:v>2.8026476071171934E-2</c:v>
                </c:pt>
                <c:pt idx="3">
                  <c:v>1.1898482922589946E-2</c:v>
                </c:pt>
                <c:pt idx="4">
                  <c:v>1.7010046402034438E-2</c:v>
                </c:pt>
                <c:pt idx="5">
                  <c:v>2.0663280374401379E-3</c:v>
                </c:pt>
                <c:pt idx="6">
                  <c:v>1.0708755272244092E-2</c:v>
                </c:pt>
                <c:pt idx="7">
                  <c:v>9.7068858836435387E-3</c:v>
                </c:pt>
                <c:pt idx="8">
                  <c:v>3.0765824897108435E-3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28-4AED-B218-F3885C442B0C}"/>
            </c:ext>
          </c:extLst>
        </c:ser>
        <c:ser>
          <c:idx val="1"/>
          <c:order val="1"/>
          <c:tx>
            <c:strRef>
              <c:f>'Female Founder Exits'!$O$39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E28-4AED-B218-F3885C442B0C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8-4AED-B218-F3885C442B0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8-4AED-B218-F3885C442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Exits'!$Q$39:$Z$39</c:f>
              <c:numCache>
                <c:formatCode>0.0%</c:formatCode>
                <c:ptCount val="10"/>
                <c:pt idx="0">
                  <c:v>0.16786837545654038</c:v>
                </c:pt>
                <c:pt idx="1">
                  <c:v>0.10466794385706585</c:v>
                </c:pt>
                <c:pt idx="2">
                  <c:v>7.3806413102365617E-2</c:v>
                </c:pt>
                <c:pt idx="3">
                  <c:v>0.1877534327973166</c:v>
                </c:pt>
                <c:pt idx="4">
                  <c:v>8.6391831594940002E-2</c:v>
                </c:pt>
                <c:pt idx="5">
                  <c:v>9.3165532791410446E-2</c:v>
                </c:pt>
                <c:pt idx="6">
                  <c:v>0.12452054290781324</c:v>
                </c:pt>
                <c:pt idx="7">
                  <c:v>0.1434585493347624</c:v>
                </c:pt>
                <c:pt idx="8">
                  <c:v>0.14413001760010588</c:v>
                </c:pt>
                <c:pt idx="9">
                  <c:v>4.5140821936114538E-2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28-4AED-B218-F3885C442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Exits'!$B$38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4-4424-B49E-192B6540D140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4-4424-B49E-192B6540D1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4-4424-B49E-192B6540D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Exits'!$D$38:$M$38</c:f>
              <c:numCache>
                <c:formatCode>0.0%</c:formatCode>
                <c:ptCount val="10"/>
                <c:pt idx="0">
                  <c:v>3.4232365145228219E-2</c:v>
                </c:pt>
                <c:pt idx="1">
                  <c:v>3.4994697773064687E-2</c:v>
                </c:pt>
                <c:pt idx="2">
                  <c:v>3.7298387096774195E-2</c:v>
                </c:pt>
                <c:pt idx="3">
                  <c:v>2.9888983774551667E-2</c:v>
                </c:pt>
                <c:pt idx="4">
                  <c:v>4.5714285714285714E-2</c:v>
                </c:pt>
                <c:pt idx="5">
                  <c:v>2.8619528619528621E-2</c:v>
                </c:pt>
                <c:pt idx="6">
                  <c:v>3.4357105674128058E-2</c:v>
                </c:pt>
                <c:pt idx="7">
                  <c:v>4.6062407132243688E-2</c:v>
                </c:pt>
                <c:pt idx="8">
                  <c:v>5.8485139022051776E-2</c:v>
                </c:pt>
                <c:pt idx="9">
                  <c:v>4.5454545454545456E-2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A4-4424-B49E-192B6540D140}"/>
            </c:ext>
          </c:extLst>
        </c:ser>
        <c:ser>
          <c:idx val="1"/>
          <c:order val="1"/>
          <c:tx>
            <c:strRef>
              <c:f>'Female Founder Exits'!$B$39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A4-4424-B49E-192B6540D140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4-4424-B49E-192B6540D1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4-4424-B49E-192B6540D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Exits'!$D$39:$M$39</c:f>
              <c:numCache>
                <c:formatCode>0.0%</c:formatCode>
                <c:ptCount val="10"/>
                <c:pt idx="0">
                  <c:v>0.15352697095435686</c:v>
                </c:pt>
                <c:pt idx="1">
                  <c:v>0.14422057264050903</c:v>
                </c:pt>
                <c:pt idx="2">
                  <c:v>0.16834677419354838</c:v>
                </c:pt>
                <c:pt idx="3">
                  <c:v>0.17677198975234842</c:v>
                </c:pt>
                <c:pt idx="4">
                  <c:v>0.19918367346938776</c:v>
                </c:pt>
                <c:pt idx="5">
                  <c:v>0.18265993265993266</c:v>
                </c:pt>
                <c:pt idx="6">
                  <c:v>0.19989588755856325</c:v>
                </c:pt>
                <c:pt idx="7">
                  <c:v>0.20876671619613671</c:v>
                </c:pt>
                <c:pt idx="8">
                  <c:v>0.23777564717162034</c:v>
                </c:pt>
                <c:pt idx="9">
                  <c:v>0.21074380165289255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A4-4424-B49E-192B6540D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Exits'!$B$67</c:f>
              <c:strCache>
                <c:ptCount val="1"/>
                <c:pt idx="0">
                  <c:v>All-Male Founders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A28-42FD-9063-1FDD3DEA7BE7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A28-42FD-9063-1FDD3DEA7BE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8-42FD-9063-1FDD3DEA7BE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28-42FD-9063-1FDD3DEA7B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8-42FD-9063-1FDD3DEA7B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8-42FD-9063-1FDD3DEA7B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8-42FD-9063-1FDD3DEA7B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8-42FD-9063-1FDD3DEA7B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8-42FD-9063-1FDD3DEA7B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28-42FD-9063-1FDD3DEA7B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8-42FD-9063-1FDD3DEA7B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8-42FD-9063-1FDD3DEA7B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8-42FD-9063-1FDD3DEA7BE7}"/>
                </c:ext>
              </c:extLst>
            </c:dLbl>
            <c:dLbl>
              <c:idx val="9"/>
              <c:layout>
                <c:manualLayout>
                  <c:x val="1.0136113524471474E-2"/>
                  <c:y val="-5.125172481766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8-42FD-9063-1FDD3DEA7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Exits'!$C$67:$M$67</c:f>
              <c:numCache>
                <c:formatCode>"$"#,##0.0</c:formatCode>
                <c:ptCount val="11"/>
                <c:pt idx="0">
                  <c:v>82.135548</c:v>
                </c:pt>
                <c:pt idx="1">
                  <c:v>56.6474075</c:v>
                </c:pt>
                <c:pt idx="2">
                  <c:v>79.649159999999995</c:v>
                </c:pt>
                <c:pt idx="3">
                  <c:v>87</c:v>
                </c:pt>
                <c:pt idx="4">
                  <c:v>107</c:v>
                </c:pt>
                <c:pt idx="5">
                  <c:v>101.8</c:v>
                </c:pt>
                <c:pt idx="6">
                  <c:v>175.4</c:v>
                </c:pt>
                <c:pt idx="7">
                  <c:v>157.25</c:v>
                </c:pt>
                <c:pt idx="8">
                  <c:v>64.95</c:v>
                </c:pt>
                <c:pt idx="9">
                  <c:v>51.466274999999996</c:v>
                </c:pt>
                <c:pt idx="10">
                  <c:v>237.5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28-42FD-9063-1FDD3DEA7BE7}"/>
            </c:ext>
          </c:extLst>
        </c:ser>
        <c:ser>
          <c:idx val="1"/>
          <c:order val="1"/>
          <c:tx>
            <c:strRef>
              <c:f>'Female Founder Exits'!$B$68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28-42FD-9063-1FDD3DEA7B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1A28-42FD-9063-1FDD3DEA7B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1A28-42FD-9063-1FDD3DEA7BE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28-42FD-9063-1FDD3DEA7B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8-42FD-9063-1FDD3DEA7B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8-42FD-9063-1FDD3DEA7B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8-42FD-9063-1FDD3DEA7B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8-42FD-9063-1FDD3DEA7B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8-42FD-9063-1FDD3DEA7B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8-42FD-9063-1FDD3DEA7B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8-42FD-9063-1FDD3DEA7B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8-42FD-9063-1FDD3DEA7B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8-42FD-9063-1FDD3DEA7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Exits'!$C$68:$M$68</c:f>
              <c:numCache>
                <c:formatCode>"$"#,##0.0</c:formatCode>
                <c:ptCount val="11"/>
                <c:pt idx="0">
                  <c:v>28.580399999999997</c:v>
                </c:pt>
                <c:pt idx="1">
                  <c:v>143.66914399999999</c:v>
                </c:pt>
                <c:pt idx="2">
                  <c:v>95</c:v>
                </c:pt>
                <c:pt idx="3">
                  <c:v>39.054500000000004</c:v>
                </c:pt>
                <c:pt idx="4">
                  <c:v>129.78613350000001</c:v>
                </c:pt>
                <c:pt idx="5">
                  <c:v>123.51101</c:v>
                </c:pt>
                <c:pt idx="6">
                  <c:v>18</c:v>
                </c:pt>
                <c:pt idx="7">
                  <c:v>69.75</c:v>
                </c:pt>
                <c:pt idx="8">
                  <c:v>18.90611243</c:v>
                </c:pt>
                <c:pt idx="9">
                  <c:v>17.986757000000001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28-42FD-9063-1FDD3DEA7BE7}"/>
            </c:ext>
          </c:extLst>
        </c:ser>
        <c:ser>
          <c:idx val="2"/>
          <c:order val="2"/>
          <c:tx>
            <c:strRef>
              <c:f>'Female Founder Exits'!$B$69</c:f>
              <c:strCache>
                <c:ptCount val="1"/>
                <c:pt idx="0">
                  <c:v>Mix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1A28-42FD-9063-1FDD3DEA7BE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1A28-42FD-9063-1FDD3DEA7B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8-42FD-9063-1FDD3DEA7B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8-42FD-9063-1FDD3DEA7B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28-42FD-9063-1FDD3DEA7B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28-42FD-9063-1FDD3DEA7B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28-42FD-9063-1FDD3DEA7B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28-42FD-9063-1FDD3DEA7B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28-42FD-9063-1FDD3DEA7B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28-42FD-9063-1FDD3DEA7B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28-42FD-9063-1FDD3DEA7BE7}"/>
                </c:ext>
              </c:extLst>
            </c:dLbl>
            <c:dLbl>
              <c:idx val="9"/>
              <c:layout>
                <c:manualLayout>
                  <c:x val="-1.0618662929365068E-16"/>
                  <c:y val="-3.1539522964715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8-42FD-9063-1FDD3DEA7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Exits'!$C$69:$M$69</c:f>
              <c:numCache>
                <c:formatCode>"$"#,##0.0</c:formatCode>
                <c:ptCount val="11"/>
                <c:pt idx="0">
                  <c:v>90.16951499999999</c:v>
                </c:pt>
                <c:pt idx="1">
                  <c:v>158.48253299999999</c:v>
                </c:pt>
                <c:pt idx="2">
                  <c:v>89.446890839999995</c:v>
                </c:pt>
                <c:pt idx="3">
                  <c:v>38</c:v>
                </c:pt>
                <c:pt idx="4">
                  <c:v>96.727233060000003</c:v>
                </c:pt>
                <c:pt idx="5">
                  <c:v>76</c:v>
                </c:pt>
                <c:pt idx="6">
                  <c:v>100</c:v>
                </c:pt>
                <c:pt idx="7">
                  <c:v>214</c:v>
                </c:pt>
                <c:pt idx="8">
                  <c:v>43.9</c:v>
                </c:pt>
                <c:pt idx="9">
                  <c:v>54.15</c:v>
                </c:pt>
                <c:pt idx="1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A28-42FD-9063-1FDD3DEA7BE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Investments'!$B$8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Investments'!$C$8:$M$8</c:f>
              <c:numCache>
                <c:formatCode>0.0\x</c:formatCode>
                <c:ptCount val="11"/>
                <c:pt idx="0">
                  <c:v>9.8465608465608465</c:v>
                </c:pt>
                <c:pt idx="1">
                  <c:v>10.540372670807454</c:v>
                </c:pt>
                <c:pt idx="2">
                  <c:v>10.42304060434372</c:v>
                </c:pt>
                <c:pt idx="3">
                  <c:v>10.812330009066184</c:v>
                </c:pt>
                <c:pt idx="4">
                  <c:v>9.8696330991412964</c:v>
                </c:pt>
                <c:pt idx="5">
                  <c:v>10.232262882748319</c:v>
                </c:pt>
                <c:pt idx="6">
                  <c:v>10.902996845425868</c:v>
                </c:pt>
                <c:pt idx="7">
                  <c:v>9.5732801595214365</c:v>
                </c:pt>
                <c:pt idx="8">
                  <c:v>12.559633027522937</c:v>
                </c:pt>
                <c:pt idx="9">
                  <c:v>13.327449249779347</c:v>
                </c:pt>
                <c:pt idx="10">
                  <c:v>13.00788643533123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7-4DDD-BB76-3EAB52B8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Investments'!$B$9</c:f>
              <c:strCache>
                <c:ptCount val="1"/>
                <c:pt idx="0">
                  <c:v>Investment count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3167-4DDD-BB76-3EAB52B80972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67-4DDD-BB76-3EAB52B8097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67-4DDD-BB76-3EAB52B80972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7-4DDD-BB76-3EAB52B80972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67-4DDD-BB76-3EAB52B8097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67-4DDD-BB76-3EAB52B80972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67-4DDD-BB76-3EAB52B80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Investments'!$C$9:$M$9</c:f>
              <c:numCache>
                <c:formatCode>#,##0</c:formatCode>
                <c:ptCount val="11"/>
                <c:pt idx="0">
                  <c:v>11166</c:v>
                </c:pt>
                <c:pt idx="1">
                  <c:v>11879</c:v>
                </c:pt>
                <c:pt idx="2">
                  <c:v>11038</c:v>
                </c:pt>
                <c:pt idx="3">
                  <c:v>11926</c:v>
                </c:pt>
                <c:pt idx="4">
                  <c:v>12643</c:v>
                </c:pt>
                <c:pt idx="5">
                  <c:v>13701</c:v>
                </c:pt>
                <c:pt idx="6">
                  <c:v>13825</c:v>
                </c:pt>
                <c:pt idx="7">
                  <c:v>19204</c:v>
                </c:pt>
                <c:pt idx="8">
                  <c:v>17797</c:v>
                </c:pt>
                <c:pt idx="9">
                  <c:v>15100</c:v>
                </c:pt>
                <c:pt idx="10">
                  <c:v>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67-4DDD-BB76-3EAB52B80972}"/>
            </c:ext>
          </c:extLst>
        </c:ser>
        <c:ser>
          <c:idx val="2"/>
          <c:order val="2"/>
          <c:tx>
            <c:strRef>
              <c:f>'Exits vs Investments'!$B$10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3167-4DDD-BB76-3EAB52B80972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3167-4DDD-BB76-3EAB52B80972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167-4DDD-BB76-3EAB52B80972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167-4DDD-BB76-3EAB52B8097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167-4DDD-BB76-3EAB52B80972}"/>
              </c:ext>
            </c:extLst>
          </c:dPt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Investments'!$C$10:$M$10</c:f>
              <c:numCache>
                <c:formatCode>#,##0</c:formatCode>
                <c:ptCount val="11"/>
                <c:pt idx="0">
                  <c:v>1134</c:v>
                </c:pt>
                <c:pt idx="1">
                  <c:v>1127</c:v>
                </c:pt>
                <c:pt idx="2">
                  <c:v>1059</c:v>
                </c:pt>
                <c:pt idx="3">
                  <c:v>1103</c:v>
                </c:pt>
                <c:pt idx="4">
                  <c:v>1281</c:v>
                </c:pt>
                <c:pt idx="5">
                  <c:v>1339</c:v>
                </c:pt>
                <c:pt idx="6">
                  <c:v>1268</c:v>
                </c:pt>
                <c:pt idx="7">
                  <c:v>2006</c:v>
                </c:pt>
                <c:pt idx="8">
                  <c:v>1417</c:v>
                </c:pt>
                <c:pt idx="9">
                  <c:v>1133</c:v>
                </c:pt>
                <c:pt idx="10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67-4DDD-BB76-3EAB52B8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8CA-45A0-8576-123EAF9AA8F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8CA-45A0-8576-123EAF9AA8F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A-45A0-8576-123EAF9AA8F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8CA-45A0-8576-123EAF9AA8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08CA-45A0-8576-123EAF9AA8F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A-45A0-8576-123EAF9AA8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A-45A0-8576-123EAF9AA8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CA-45A0-8576-123EAF9AA8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CA-45A0-8576-123EAF9AA8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CA-45A0-8576-123EAF9AA8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A-45A0-8576-123EAF9AA8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CA-45A0-8576-123EAF9AA8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CA-45A0-8576-123EAF9AA8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A-45A0-8576-123EAF9AA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Avg'!$C$63:$M$63</c:f>
              <c:numCache>
                <c:formatCode>0.0</c:formatCode>
                <c:ptCount val="11"/>
                <c:pt idx="0">
                  <c:v>4.0849314999999997</c:v>
                </c:pt>
                <c:pt idx="1">
                  <c:v>3.7589039999999998</c:v>
                </c:pt>
                <c:pt idx="2">
                  <c:v>4.0356160000000001</c:v>
                </c:pt>
                <c:pt idx="3">
                  <c:v>4.5561639999999999</c:v>
                </c:pt>
                <c:pt idx="4">
                  <c:v>4.6821915000000001</c:v>
                </c:pt>
                <c:pt idx="5">
                  <c:v>4.8356159999999999</c:v>
                </c:pt>
                <c:pt idx="6">
                  <c:v>5.0849320000000002</c:v>
                </c:pt>
                <c:pt idx="7">
                  <c:v>5.0863014999999994</c:v>
                </c:pt>
                <c:pt idx="8">
                  <c:v>4.9684930000000005</c:v>
                </c:pt>
                <c:pt idx="9">
                  <c:v>4.5561639999999999</c:v>
                </c:pt>
                <c:pt idx="10">
                  <c:v>4.6767120000000002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CA-45A0-8576-123EAF9AA8FD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8CA-45A0-8576-123EAF9AA8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CA-45A0-8576-123EAF9AA8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CA-45A0-8576-123EAF9AA8F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8CA-45A0-8576-123EAF9AA8F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CA-45A0-8576-123EAF9AA8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CA-45A0-8576-123EAF9AA8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CA-45A0-8576-123EAF9AA8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CA-45A0-8576-123EAF9AA8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CA-45A0-8576-123EAF9AA8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CA-45A0-8576-123EAF9AA8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CA-45A0-8576-123EAF9AA8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CA-45A0-8576-123EAF9AA8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CA-45A0-8576-123EAF9AA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Avg'!$C$64:$M$64</c:f>
              <c:numCache>
                <c:formatCode>0.0</c:formatCode>
                <c:ptCount val="11"/>
                <c:pt idx="0">
                  <c:v>6.3972600000000002</c:v>
                </c:pt>
                <c:pt idx="1">
                  <c:v>7.2684930000000003</c:v>
                </c:pt>
                <c:pt idx="2">
                  <c:v>7.7095894999999999</c:v>
                </c:pt>
                <c:pt idx="3">
                  <c:v>6.8465749999999996</c:v>
                </c:pt>
                <c:pt idx="4">
                  <c:v>6.1013700000000002</c:v>
                </c:pt>
                <c:pt idx="5">
                  <c:v>6.1753424999999993</c:v>
                </c:pt>
                <c:pt idx="6">
                  <c:v>6.2342465000000002</c:v>
                </c:pt>
                <c:pt idx="7">
                  <c:v>6.2657530000000001</c:v>
                </c:pt>
                <c:pt idx="8">
                  <c:v>6.9657534999999999</c:v>
                </c:pt>
                <c:pt idx="9">
                  <c:v>5.8986299999999998</c:v>
                </c:pt>
                <c:pt idx="10">
                  <c:v>6.5520550000000002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CA-45A0-8576-123EAF9AA8FD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8CA-45A0-8576-123EAF9AA8F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8CA-45A0-8576-123EAF9AA8F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CA-45A0-8576-123EAF9AA8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CA-45A0-8576-123EAF9AA8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CA-45A0-8576-123EAF9AA8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CA-45A0-8576-123EAF9AA8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CA-45A0-8576-123EAF9AA8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CA-45A0-8576-123EAF9AA8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CA-45A0-8576-123EAF9AA8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CA-45A0-8576-123EAF9AA8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CA-45A0-8576-123EAF9AA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Avg'!$C$65:$M$65</c:f>
              <c:numCache>
                <c:formatCode>0.0</c:formatCode>
                <c:ptCount val="11"/>
                <c:pt idx="0">
                  <c:v>6.7643835000000001</c:v>
                </c:pt>
                <c:pt idx="1">
                  <c:v>6.3328769999999999</c:v>
                </c:pt>
                <c:pt idx="2">
                  <c:v>6.8945205000000005</c:v>
                </c:pt>
                <c:pt idx="3">
                  <c:v>5.7479449999999996</c:v>
                </c:pt>
                <c:pt idx="4">
                  <c:v>4.5068489999999999</c:v>
                </c:pt>
                <c:pt idx="5">
                  <c:v>5.2904109999999998</c:v>
                </c:pt>
                <c:pt idx="6">
                  <c:v>5.3397259999999998</c:v>
                </c:pt>
                <c:pt idx="7">
                  <c:v>5.8082190000000002</c:v>
                </c:pt>
                <c:pt idx="8">
                  <c:v>5.2493150000000002</c:v>
                </c:pt>
                <c:pt idx="9">
                  <c:v>3.7890410000000001</c:v>
                </c:pt>
                <c:pt idx="10">
                  <c:v>5.8356165000000004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8CA-45A0-8576-123EAF9AA8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'Exit Medians and Avg'!$O$63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71-4BC4-A9DE-CF1E3C77CDBE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1-4BC4-A9DE-CF1E3C77CD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1-4BC4-A9DE-CF1E3C77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'Exit Medians and Avg'!$Q$63:$Z$63</c:f>
              <c:numCache>
                <c:formatCode>0.0</c:formatCode>
                <c:ptCount val="10"/>
                <c:pt idx="0">
                  <c:v>4.2684930000000003</c:v>
                </c:pt>
                <c:pt idx="1">
                  <c:v>4.4232880000000003</c:v>
                </c:pt>
                <c:pt idx="2">
                  <c:v>4.8904110000000003</c:v>
                </c:pt>
                <c:pt idx="3">
                  <c:v>4.9219175000000002</c:v>
                </c:pt>
                <c:pt idx="4">
                  <c:v>5.1068495</c:v>
                </c:pt>
                <c:pt idx="5">
                  <c:v>5.328767</c:v>
                </c:pt>
                <c:pt idx="6">
                  <c:v>5.3863009999999996</c:v>
                </c:pt>
                <c:pt idx="7">
                  <c:v>5.2767119999999998</c:v>
                </c:pt>
                <c:pt idx="8">
                  <c:v>4.852055</c:v>
                </c:pt>
                <c:pt idx="9">
                  <c:v>5.1013700000000002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71-4BC4-A9DE-CF1E3C77CDBE}"/>
            </c:ext>
          </c:extLst>
        </c:ser>
        <c:ser>
          <c:idx val="1"/>
          <c:order val="1"/>
          <c:tx>
            <c:strRef>
              <c:f>'Exit Medians and Avg'!$O$64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71-4BC4-A9DE-CF1E3C77CDBE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1-4BC4-A9DE-CF1E3C77CDB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1-4BC4-A9DE-CF1E3C77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'Exit Medians and Avg'!$Q$64:$Z$64</c:f>
              <c:numCache>
                <c:formatCode>0.0</c:formatCode>
                <c:ptCount val="10"/>
                <c:pt idx="0">
                  <c:v>5.3416281443736766</c:v>
                </c:pt>
                <c:pt idx="1">
                  <c:v>5.5982687073170716</c:v>
                </c:pt>
                <c:pt idx="2">
                  <c:v>5.8733012544317065</c:v>
                </c:pt>
                <c:pt idx="3">
                  <c:v>5.9318758292253646</c:v>
                </c:pt>
                <c:pt idx="4">
                  <c:v>5.9836195871404518</c:v>
                </c:pt>
                <c:pt idx="5">
                  <c:v>6.1800158406304764</c:v>
                </c:pt>
                <c:pt idx="6">
                  <c:v>6.073675012318021</c:v>
                </c:pt>
                <c:pt idx="7">
                  <c:v>6.136162415396945</c:v>
                </c:pt>
                <c:pt idx="8">
                  <c:v>5.8490163416407102</c:v>
                </c:pt>
                <c:pt idx="9">
                  <c:v>5.7911556442952961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71-4BC4-A9DE-CF1E3C77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AEB-480D-A49A-48A732AC7F0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B-480D-A49A-48A732AC7F0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B-480D-A49A-48A732AC7F0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B-480D-A49A-48A732AC7F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AAEB-480D-A49A-48A732AC7F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B-480D-A49A-48A732AC7F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B-480D-A49A-48A732AC7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B-480D-A49A-48A732AC7F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B-480D-A49A-48A732AC7F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B-480D-A49A-48A732AC7F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B-480D-A49A-48A732AC7F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B-480D-A49A-48A732AC7F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B-480D-A49A-48A732AC7F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B-480D-A49A-48A732AC7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Avg'!$C$35:$M$35</c:f>
              <c:numCache>
                <c:formatCode>"$"#,##0.0</c:formatCode>
                <c:ptCount val="11"/>
                <c:pt idx="0">
                  <c:v>49.83</c:v>
                </c:pt>
                <c:pt idx="1">
                  <c:v>40.200000000000003</c:v>
                </c:pt>
                <c:pt idx="2">
                  <c:v>63.85</c:v>
                </c:pt>
                <c:pt idx="3">
                  <c:v>50</c:v>
                </c:pt>
                <c:pt idx="4">
                  <c:v>60</c:v>
                </c:pt>
                <c:pt idx="5">
                  <c:v>64.504999999999995</c:v>
                </c:pt>
                <c:pt idx="6">
                  <c:v>64.349999999999994</c:v>
                </c:pt>
                <c:pt idx="7">
                  <c:v>64.77</c:v>
                </c:pt>
                <c:pt idx="8">
                  <c:v>45.1</c:v>
                </c:pt>
                <c:pt idx="9">
                  <c:v>44.6</c:v>
                </c:pt>
                <c:pt idx="10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EB-480D-A49A-48A732AC7F0F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AEB-480D-A49A-48A732AC7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EB-480D-A49A-48A732AC7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EB-480D-A49A-48A732AC7F0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AEB-480D-A49A-48A732AC7F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B-480D-A49A-48A732AC7F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B-480D-A49A-48A732AC7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B-480D-A49A-48A732AC7F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B-480D-A49A-48A732AC7F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B-480D-A49A-48A732AC7F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B-480D-A49A-48A732AC7F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B-480D-A49A-48A732AC7F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B-480D-A49A-48A732AC7F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B-480D-A49A-48A732AC7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Avg'!$C$36:$M$36</c:f>
              <c:numCache>
                <c:formatCode>"$"#,##0.0</c:formatCode>
                <c:ptCount val="11"/>
                <c:pt idx="0">
                  <c:v>66</c:v>
                </c:pt>
                <c:pt idx="1">
                  <c:v>76.75</c:v>
                </c:pt>
                <c:pt idx="2">
                  <c:v>80</c:v>
                </c:pt>
                <c:pt idx="3">
                  <c:v>90</c:v>
                </c:pt>
                <c:pt idx="4">
                  <c:v>143.69999999999999</c:v>
                </c:pt>
                <c:pt idx="5">
                  <c:v>90</c:v>
                </c:pt>
                <c:pt idx="6">
                  <c:v>100</c:v>
                </c:pt>
                <c:pt idx="7">
                  <c:v>175</c:v>
                </c:pt>
                <c:pt idx="8">
                  <c:v>85</c:v>
                </c:pt>
                <c:pt idx="9">
                  <c:v>77.215000000000003</c:v>
                </c:pt>
                <c:pt idx="10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EB-480D-A49A-48A732AC7F0F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AEB-480D-A49A-48A732AC7F0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AEB-480D-A49A-48A732AC7F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EB-480D-A49A-48A732AC7F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EB-480D-A49A-48A732AC7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EB-480D-A49A-48A732AC7F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EB-480D-A49A-48A732AC7F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EB-480D-A49A-48A732AC7F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EB-480D-A49A-48A732AC7F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EB-480D-A49A-48A732AC7F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EB-480D-A49A-48A732AC7F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EB-480D-A49A-48A732AC7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Avg'!$C$37:$M$37</c:f>
              <c:numCache>
                <c:formatCode>"$"#,##0.0</c:formatCode>
                <c:ptCount val="11"/>
                <c:pt idx="0">
                  <c:v>248.46739400000001</c:v>
                </c:pt>
                <c:pt idx="1">
                  <c:v>277.64151545000004</c:v>
                </c:pt>
                <c:pt idx="2">
                  <c:v>237.890613</c:v>
                </c:pt>
                <c:pt idx="3">
                  <c:v>369.02905500000003</c:v>
                </c:pt>
                <c:pt idx="4">
                  <c:v>407.85335250000003</c:v>
                </c:pt>
                <c:pt idx="5">
                  <c:v>457.41495400000002</c:v>
                </c:pt>
                <c:pt idx="6">
                  <c:v>773.98757999999998</c:v>
                </c:pt>
                <c:pt idx="7">
                  <c:v>967.431512</c:v>
                </c:pt>
                <c:pt idx="8">
                  <c:v>387.34774100000004</c:v>
                </c:pt>
                <c:pt idx="9">
                  <c:v>266.264184</c:v>
                </c:pt>
                <c:pt idx="10">
                  <c:v>569.06762550000008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AEB-480D-A49A-48A732AC7F0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DB74-4737-A94A-47B92609A91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74-4737-A94A-47B92609A91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4-4737-A94A-47B92609A91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74-4737-A94A-47B92609A9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DB74-4737-A94A-47B92609A9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4-4737-A94A-47B92609A9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4-4737-A94A-47B92609A9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4-4737-A94A-47B92609A9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74-4737-A94A-47B92609A9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74-4737-A94A-47B92609A9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4-4737-A94A-47B92609A9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74-4737-A94A-47B92609A9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74-4737-A94A-47B92609A9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4-4737-A94A-47B92609A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Avg'!$P$35:$Z$35</c:f>
              <c:numCache>
                <c:formatCode>"$"#,##0.0</c:formatCode>
                <c:ptCount val="11"/>
                <c:pt idx="0">
                  <c:v>217.43989611797056</c:v>
                </c:pt>
                <c:pt idx="1">
                  <c:v>151.73167937601153</c:v>
                </c:pt>
                <c:pt idx="2">
                  <c:v>186.4830229927214</c:v>
                </c:pt>
                <c:pt idx="3">
                  <c:v>165.17857416772424</c:v>
                </c:pt>
                <c:pt idx="4">
                  <c:v>218.44083916629177</c:v>
                </c:pt>
                <c:pt idx="5">
                  <c:v>225.44199624473995</c:v>
                </c:pt>
                <c:pt idx="6">
                  <c:v>298.33961238648044</c:v>
                </c:pt>
                <c:pt idx="7">
                  <c:v>225.12843997993957</c:v>
                </c:pt>
                <c:pt idx="8">
                  <c:v>172.71900333631419</c:v>
                </c:pt>
                <c:pt idx="9">
                  <c:v>180.00164907866235</c:v>
                </c:pt>
                <c:pt idx="10">
                  <c:v>499.39978260869566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74-4737-A94A-47B92609A91F}"/>
            </c:ext>
          </c:extLst>
        </c:ser>
        <c:ser>
          <c:idx val="1"/>
          <c:order val="1"/>
          <c:tx>
            <c:strRef>
              <c:f>'Exit Medians and Avg'!$O$36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B74-4737-A94A-47B92609A9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74-4737-A94A-47B92609A9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74-4737-A94A-47B92609A9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DB74-4737-A94A-47B92609A9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74-4737-A94A-47B92609A9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74-4737-A94A-47B92609A9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74-4737-A94A-47B92609A9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74-4737-A94A-47B92609A9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74-4737-A94A-47B92609A9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74-4737-A94A-47B92609A9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74-4737-A94A-47B92609A9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74-4737-A94A-47B92609A9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74-4737-A94A-47B92609A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Avg'!$P$36:$Z$36</c:f>
              <c:numCache>
                <c:formatCode>"$"#,##0.0</c:formatCode>
                <c:ptCount val="11"/>
                <c:pt idx="0">
                  <c:v>159.52434330303032</c:v>
                </c:pt>
                <c:pt idx="1">
                  <c:v>183.70142204761905</c:v>
                </c:pt>
                <c:pt idx="2">
                  <c:v>161.30281491242309</c:v>
                </c:pt>
                <c:pt idx="3">
                  <c:v>371.19324324324322</c:v>
                </c:pt>
                <c:pt idx="4">
                  <c:v>277.90659090909088</c:v>
                </c:pt>
                <c:pt idx="5">
                  <c:v>195.61454596054057</c:v>
                </c:pt>
                <c:pt idx="6">
                  <c:v>288.17692566037738</c:v>
                </c:pt>
                <c:pt idx="7">
                  <c:v>411.00778070175448</c:v>
                </c:pt>
                <c:pt idx="8">
                  <c:v>288.82091192143588</c:v>
                </c:pt>
                <c:pt idx="9">
                  <c:v>389.93853296500004</c:v>
                </c:pt>
                <c:pt idx="10">
                  <c:v>141.917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74-4737-A94A-47B92609A91F}"/>
            </c:ext>
          </c:extLst>
        </c:ser>
        <c:ser>
          <c:idx val="2"/>
          <c:order val="2"/>
          <c:tx>
            <c:strRef>
              <c:f>'Exit Medians and Avg'!$O$37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DB74-4737-A94A-47B92609A9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DB74-4737-A94A-47B92609A9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74-4737-A94A-47B92609A9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74-4737-A94A-47B92609A9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74-4737-A94A-47B92609A9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74-4737-A94A-47B92609A9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74-4737-A94A-47B92609A9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74-4737-A94A-47B92609A9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74-4737-A94A-47B92609A9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74-4737-A94A-47B92609A9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74-4737-A94A-47B92609A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Avg'!$P$37:$Z$37</c:f>
              <c:numCache>
                <c:formatCode>"$"#,##0.0</c:formatCode>
                <c:ptCount val="11"/>
                <c:pt idx="0">
                  <c:v>443.59317761639352</c:v>
                </c:pt>
                <c:pt idx="1">
                  <c:v>482.31875317487527</c:v>
                </c:pt>
                <c:pt idx="2">
                  <c:v>367.69013189104538</c:v>
                </c:pt>
                <c:pt idx="3">
                  <c:v>973.68219496841255</c:v>
                </c:pt>
                <c:pt idx="4">
                  <c:v>832.78542760326093</c:v>
                </c:pt>
                <c:pt idx="5">
                  <c:v>2501.1431920828095</c:v>
                </c:pt>
                <c:pt idx="6">
                  <c:v>2089.9344641983471</c:v>
                </c:pt>
                <c:pt idx="7">
                  <c:v>2511.0382247708571</c:v>
                </c:pt>
                <c:pt idx="8">
                  <c:v>884.84260087155189</c:v>
                </c:pt>
                <c:pt idx="9">
                  <c:v>937.41692629400006</c:v>
                </c:pt>
                <c:pt idx="10">
                  <c:v>1479.8219223327271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B74-4737-A94A-47B92609A91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4D91-466D-99F3-C234C3948CB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D91-466D-99F3-C234C3948CB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1-466D-99F3-C234C3948CB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D91-466D-99F3-C234C3948C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4D91-466D-99F3-C234C3948CB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91-466D-99F3-C234C3948C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1-466D-99F3-C234C3948C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1-466D-99F3-C234C3948C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1-466D-99F3-C234C3948C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91-466D-99F3-C234C3948C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1-466D-99F3-C234C3948C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91-466D-99F3-C234C3948C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91-466D-99F3-C234C3948C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1-466D-99F3-C234C3948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Avg'!$P$8:$Z$8</c:f>
              <c:numCache>
                <c:formatCode>"$"#,##0.0</c:formatCode>
                <c:ptCount val="11"/>
                <c:pt idx="0">
                  <c:v>214.84607598757844</c:v>
                </c:pt>
                <c:pt idx="1">
                  <c:v>150.77380069540308</c:v>
                </c:pt>
                <c:pt idx="2">
                  <c:v>185.29850727307667</c:v>
                </c:pt>
                <c:pt idx="3">
                  <c:v>161.84841279651647</c:v>
                </c:pt>
                <c:pt idx="4">
                  <c:v>214.4684319845978</c:v>
                </c:pt>
                <c:pt idx="5">
                  <c:v>222.8175490208379</c:v>
                </c:pt>
                <c:pt idx="6">
                  <c:v>295.98420172031894</c:v>
                </c:pt>
                <c:pt idx="7">
                  <c:v>217.03413465461142</c:v>
                </c:pt>
                <c:pt idx="8">
                  <c:v>156.00459888331272</c:v>
                </c:pt>
                <c:pt idx="9">
                  <c:v>180.68724757662412</c:v>
                </c:pt>
                <c:pt idx="10">
                  <c:v>431.142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91-466D-99F3-C234C3948CBA}"/>
            </c:ext>
          </c:extLst>
        </c:ser>
        <c:ser>
          <c:idx val="1"/>
          <c:order val="1"/>
          <c:tx>
            <c:strRef>
              <c:f>'Exit Medians and Avg'!$O$9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D91-466D-99F3-C234C3948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91-466D-99F3-C234C3948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91-466D-99F3-C234C3948CB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4D91-466D-99F3-C234C3948CB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91-466D-99F3-C234C3948C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91-466D-99F3-C234C3948C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91-466D-99F3-C234C3948C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91-466D-99F3-C234C3948C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91-466D-99F3-C234C3948C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91-466D-99F3-C234C3948C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91-466D-99F3-C234C3948C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91-466D-99F3-C234C3948C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91-466D-99F3-C234C3948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Avg'!$P$9:$Z$9</c:f>
              <c:numCache>
                <c:formatCode>"$"#,##0.0</c:formatCode>
                <c:ptCount val="11"/>
                <c:pt idx="0">
                  <c:v>155.22822903125001</c:v>
                </c:pt>
                <c:pt idx="1">
                  <c:v>175.05511668048777</c:v>
                </c:pt>
                <c:pt idx="2">
                  <c:v>154.32983131396153</c:v>
                </c:pt>
                <c:pt idx="3">
                  <c:v>347.65405405405403</c:v>
                </c:pt>
                <c:pt idx="4">
                  <c:v>253.28452380952382</c:v>
                </c:pt>
                <c:pt idx="5">
                  <c:v>192.17817848891895</c:v>
                </c:pt>
                <c:pt idx="6">
                  <c:v>228.46499075510204</c:v>
                </c:pt>
                <c:pt idx="7">
                  <c:v>397.47567543859657</c:v>
                </c:pt>
                <c:pt idx="8">
                  <c:v>194.86154347044442</c:v>
                </c:pt>
                <c:pt idx="9">
                  <c:v>383.05</c:v>
                </c:pt>
                <c:pt idx="10">
                  <c:v>124.9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91-466D-99F3-C234C3948CBA}"/>
            </c:ext>
          </c:extLst>
        </c:ser>
        <c:ser>
          <c:idx val="2"/>
          <c:order val="2"/>
          <c:tx>
            <c:strRef>
              <c:f>'Exit Medians and Avg'!$O$10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D91-466D-99F3-C234C3948CB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D91-466D-99F3-C234C3948CB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91-466D-99F3-C234C3948C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91-466D-99F3-C234C3948C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91-466D-99F3-C234C3948C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91-466D-99F3-C234C3948C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91-466D-99F3-C234C3948C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91-466D-99F3-C234C3948C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91-466D-99F3-C234C3948C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91-466D-99F3-C234C3948C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91-466D-99F3-C234C3948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Avg'!$P$10:$Z$10</c:f>
              <c:numCache>
                <c:formatCode>"$"#,##0.0</c:formatCode>
                <c:ptCount val="11"/>
                <c:pt idx="0">
                  <c:v>364.86533418561987</c:v>
                </c:pt>
                <c:pt idx="1">
                  <c:v>392.30681361137499</c:v>
                </c:pt>
                <c:pt idx="2">
                  <c:v>309.41969939348837</c:v>
                </c:pt>
                <c:pt idx="3">
                  <c:v>836.00121431952368</c:v>
                </c:pt>
                <c:pt idx="4">
                  <c:v>709.96529791130797</c:v>
                </c:pt>
                <c:pt idx="5">
                  <c:v>2027.8057432870453</c:v>
                </c:pt>
                <c:pt idx="6">
                  <c:v>1766.5627494789917</c:v>
                </c:pt>
                <c:pt idx="7">
                  <c:v>2125.2137585397622</c:v>
                </c:pt>
                <c:pt idx="8">
                  <c:v>694.138151811017</c:v>
                </c:pt>
                <c:pt idx="9">
                  <c:v>651.3276220817778</c:v>
                </c:pt>
                <c:pt idx="10">
                  <c:v>1289.0137312231361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D91-466D-99F3-C234C3948CB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438925847940692E-2"/>
          <c:y val="6.8580928681670386E-2"/>
          <c:w val="0.89311268242626662"/>
          <c:h val="0.62663867016622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Seed'!$B$7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Seed'!$C$7:$M$7</c:f>
              <c:numCache>
                <c:formatCode>"$"#,##0.0</c:formatCode>
                <c:ptCount val="11"/>
                <c:pt idx="0">
                  <c:v>0.30647021433999994</c:v>
                </c:pt>
                <c:pt idx="1">
                  <c:v>0.37546732700199997</c:v>
                </c:pt>
                <c:pt idx="2">
                  <c:v>0.35611613545100024</c:v>
                </c:pt>
                <c:pt idx="3">
                  <c:v>0.32201934560999984</c:v>
                </c:pt>
                <c:pt idx="4">
                  <c:v>0.34922924781300013</c:v>
                </c:pt>
                <c:pt idx="5">
                  <c:v>0.48912485889900054</c:v>
                </c:pt>
                <c:pt idx="6">
                  <c:v>0.4841053437329999</c:v>
                </c:pt>
                <c:pt idx="7">
                  <c:v>0.82267265063499995</c:v>
                </c:pt>
                <c:pt idx="8">
                  <c:v>1.1817318982390002</c:v>
                </c:pt>
                <c:pt idx="9">
                  <c:v>0.79895776997600054</c:v>
                </c:pt>
                <c:pt idx="10">
                  <c:v>0.26656860191599979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3-40F9-A204-CACB5B555ADA}"/>
            </c:ext>
          </c:extLst>
        </c:ser>
        <c:ser>
          <c:idx val="1"/>
          <c:order val="1"/>
          <c:tx>
            <c:strRef>
              <c:f>'Pre-seed &amp; Seed'!$B$8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93-40F9-A204-CACB5B555A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93-40F9-A204-CACB5B555AD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93-40F9-A204-CACB5B555ADA}"/>
              </c:ext>
            </c:extLst>
          </c:dPt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Seed'!$C$8:$M$8</c:f>
              <c:numCache>
                <c:formatCode>"$"#,##0.0</c:formatCode>
                <c:ptCount val="11"/>
                <c:pt idx="0">
                  <c:v>3.9410542353209963</c:v>
                </c:pt>
                <c:pt idx="1">
                  <c:v>4.9940017792980003</c:v>
                </c:pt>
                <c:pt idx="2">
                  <c:v>5.3826939982219901</c:v>
                </c:pt>
                <c:pt idx="3">
                  <c:v>6.6649159839429934</c:v>
                </c:pt>
                <c:pt idx="4">
                  <c:v>9.6061987534989619</c:v>
                </c:pt>
                <c:pt idx="5">
                  <c:v>9.6047588285119918</c:v>
                </c:pt>
                <c:pt idx="6">
                  <c:v>11.128889092564011</c:v>
                </c:pt>
                <c:pt idx="7">
                  <c:v>18.08170007644302</c:v>
                </c:pt>
                <c:pt idx="8">
                  <c:v>23.379200116613948</c:v>
                </c:pt>
                <c:pt idx="9">
                  <c:v>15.034813534687038</c:v>
                </c:pt>
                <c:pt idx="10">
                  <c:v>6.2055080519130117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93-40F9-A204-CACB5B55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Seed'!$B$9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93-40F9-A204-CACB5B555AD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3-40F9-A204-CACB5B555AD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93-40F9-A204-CACB5B555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2E93-40F9-A204-CACB5B555ADA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3-40F9-A204-CACB5B55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Seed'!$C$9:$M$9</c:f>
              <c:numCache>
                <c:formatCode>#,##0</c:formatCode>
                <c:ptCount val="11"/>
                <c:pt idx="0">
                  <c:v>740</c:v>
                </c:pt>
                <c:pt idx="1">
                  <c:v>890</c:v>
                </c:pt>
                <c:pt idx="2">
                  <c:v>765</c:v>
                </c:pt>
                <c:pt idx="3">
                  <c:v>861</c:v>
                </c:pt>
                <c:pt idx="4">
                  <c:v>730</c:v>
                </c:pt>
                <c:pt idx="5">
                  <c:v>814</c:v>
                </c:pt>
                <c:pt idx="6">
                  <c:v>860</c:v>
                </c:pt>
                <c:pt idx="7">
                  <c:v>1158</c:v>
                </c:pt>
                <c:pt idx="8">
                  <c:v>1138</c:v>
                </c:pt>
                <c:pt idx="9">
                  <c:v>771</c:v>
                </c:pt>
                <c:pt idx="10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93-40F9-A204-CACB5B555ADA}"/>
            </c:ext>
          </c:extLst>
        </c:ser>
        <c:ser>
          <c:idx val="3"/>
          <c:order val="3"/>
          <c:tx>
            <c:strRef>
              <c:f>'Pre-seed &amp; Seed'!$B$10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C-2E93-40F9-A204-CACB5B555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2E93-40F9-A204-CACB5B555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E-2E93-40F9-A204-CACB5B555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F-2E93-40F9-A204-CACB5B555ADA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93-40F9-A204-CACB5B55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Seed'!$C$10:$M$10</c:f>
              <c:numCache>
                <c:formatCode>#,##0</c:formatCode>
                <c:ptCount val="11"/>
                <c:pt idx="0">
                  <c:v>3297</c:v>
                </c:pt>
                <c:pt idx="1">
                  <c:v>3481</c:v>
                </c:pt>
                <c:pt idx="2">
                  <c:v>3248</c:v>
                </c:pt>
                <c:pt idx="3">
                  <c:v>3506</c:v>
                </c:pt>
                <c:pt idx="4">
                  <c:v>3810</c:v>
                </c:pt>
                <c:pt idx="5">
                  <c:v>4190</c:v>
                </c:pt>
                <c:pt idx="6">
                  <c:v>4341</c:v>
                </c:pt>
                <c:pt idx="7">
                  <c:v>6056</c:v>
                </c:pt>
                <c:pt idx="8">
                  <c:v>5544</c:v>
                </c:pt>
                <c:pt idx="9">
                  <c:v>4218</c:v>
                </c:pt>
                <c:pt idx="10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93-40F9-A204-CACB5B55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172178477690299"/>
          <c:w val="1"/>
          <c:h val="0.118278215223097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16914552347623E-2"/>
          <c:y val="2.1795713035870499E-2"/>
          <c:w val="0.94798308544765242"/>
          <c:h val="0.77219028871391071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EDF-400F-9DF2-3DE48A18AA2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DF-400F-9DF2-3DE48A18AA2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DF-400F-9DF2-3DE48A18AA2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EDF-400F-9DF2-3DE48A18A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AEDF-400F-9DF2-3DE48A18AA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F-400F-9DF2-3DE48A18AA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F-400F-9DF2-3DE48A18AA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DF-400F-9DF2-3DE48A18AA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DF-400F-9DF2-3DE48A18AA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DF-400F-9DF2-3DE48A18AA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F-400F-9DF2-3DE48A18AA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DF-400F-9DF2-3DE48A18AA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DF-400F-9DF2-3DE48A18AA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F-400F-9DF2-3DE48A18A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Avg'!$C$8:$M$8</c:f>
              <c:numCache>
                <c:formatCode>"$"#,##0.0</c:formatCode>
                <c:ptCount val="11"/>
                <c:pt idx="0">
                  <c:v>49.129999999999995</c:v>
                </c:pt>
                <c:pt idx="1">
                  <c:v>40.200000000000003</c:v>
                </c:pt>
                <c:pt idx="2">
                  <c:v>65</c:v>
                </c:pt>
                <c:pt idx="3">
                  <c:v>49.5</c:v>
                </c:pt>
                <c:pt idx="4">
                  <c:v>60</c:v>
                </c:pt>
                <c:pt idx="5">
                  <c:v>62.327639430000005</c:v>
                </c:pt>
                <c:pt idx="6">
                  <c:v>63.76</c:v>
                </c:pt>
                <c:pt idx="7">
                  <c:v>62.4</c:v>
                </c:pt>
                <c:pt idx="8">
                  <c:v>44.4</c:v>
                </c:pt>
                <c:pt idx="9">
                  <c:v>44.6</c:v>
                </c:pt>
                <c:pt idx="10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DF-400F-9DF2-3DE48A18AA2C}"/>
            </c:ext>
          </c:extLst>
        </c:ser>
        <c:ser>
          <c:idx val="1"/>
          <c:order val="1"/>
          <c:tx>
            <c:strRef>
              <c:f>'Exit Medians and Avg'!$B$9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EDF-400F-9DF2-3DE48A18A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DF-400F-9DF2-3DE48A18A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DF-400F-9DF2-3DE48A18AA2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EDF-400F-9DF2-3DE48A18AA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DF-400F-9DF2-3DE48A18AA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DF-400F-9DF2-3DE48A18AA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DF-400F-9DF2-3DE48A18AA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DF-400F-9DF2-3DE48A18AA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DF-400F-9DF2-3DE48A18AA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DF-400F-9DF2-3DE48A18AA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DF-400F-9DF2-3DE48A18AA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DF-400F-9DF2-3DE48A18AA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DF-400F-9DF2-3DE48A18A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Avg'!$C$9:$M$9</c:f>
              <c:numCache>
                <c:formatCode>"$"#,##0.0</c:formatCode>
                <c:ptCount val="11"/>
                <c:pt idx="0">
                  <c:v>66</c:v>
                </c:pt>
                <c:pt idx="1">
                  <c:v>70.046094999999994</c:v>
                </c:pt>
                <c:pt idx="2">
                  <c:v>77.22344541999999</c:v>
                </c:pt>
                <c:pt idx="3">
                  <c:v>90</c:v>
                </c:pt>
                <c:pt idx="4">
                  <c:v>128.19999999999999</c:v>
                </c:pt>
                <c:pt idx="5">
                  <c:v>83</c:v>
                </c:pt>
                <c:pt idx="6">
                  <c:v>85</c:v>
                </c:pt>
                <c:pt idx="7">
                  <c:v>175</c:v>
                </c:pt>
                <c:pt idx="8">
                  <c:v>80.933385600000008</c:v>
                </c:pt>
                <c:pt idx="9">
                  <c:v>70.5</c:v>
                </c:pt>
                <c:pt idx="10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DF-400F-9DF2-3DE48A18AA2C}"/>
            </c:ext>
          </c:extLst>
        </c:ser>
        <c:ser>
          <c:idx val="2"/>
          <c:order val="2"/>
          <c:tx>
            <c:strRef>
              <c:f>'Exit Medians and Avg'!$B$10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EDF-400F-9DF2-3DE48A18AA2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EDF-400F-9DF2-3DE48A18AA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DF-400F-9DF2-3DE48A18AA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DF-400F-9DF2-3DE48A18AA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DF-400F-9DF2-3DE48A18AA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DF-400F-9DF2-3DE48A18AA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DF-400F-9DF2-3DE48A18AA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DF-400F-9DF2-3DE48A18AA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DF-400F-9DF2-3DE48A18AA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DF-400F-9DF2-3DE48A18AA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DF-400F-9DF2-3DE48A18A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Avg'!$C$10:$M$10</c:f>
              <c:numCache>
                <c:formatCode>"$"#,##0.0</c:formatCode>
                <c:ptCount val="11"/>
                <c:pt idx="0">
                  <c:v>185.266741</c:v>
                </c:pt>
                <c:pt idx="1">
                  <c:v>205.4260476</c:v>
                </c:pt>
                <c:pt idx="2">
                  <c:v>175.97916599999999</c:v>
                </c:pt>
                <c:pt idx="3">
                  <c:v>294.02905500000003</c:v>
                </c:pt>
                <c:pt idx="4">
                  <c:v>325.49131499999999</c:v>
                </c:pt>
                <c:pt idx="5">
                  <c:v>357.23034949999999</c:v>
                </c:pt>
                <c:pt idx="6">
                  <c:v>558.84817999999996</c:v>
                </c:pt>
                <c:pt idx="7">
                  <c:v>673.97183399999994</c:v>
                </c:pt>
                <c:pt idx="8">
                  <c:v>240.8</c:v>
                </c:pt>
                <c:pt idx="9">
                  <c:v>82</c:v>
                </c:pt>
                <c:pt idx="10">
                  <c:v>432.8097995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EDF-400F-9DF2-3DE48A18AA2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5902595508896"/>
          <c:y val="0.93410411198600174"/>
          <c:w val="0.80178532370953626"/>
          <c:h val="6.52786526684164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528579760863219E-2"/>
          <c:y val="2.8252405949256341E-2"/>
          <c:w val="0.8884743365412657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Activity'!$C$8:$M$8</c:f>
              <c:numCache>
                <c:formatCode>"$"#,##0.0</c:formatCode>
                <c:ptCount val="11"/>
                <c:pt idx="0">
                  <c:v>40.410820685112995</c:v>
                </c:pt>
                <c:pt idx="1">
                  <c:v>38.801993823450978</c:v>
                </c:pt>
                <c:pt idx="2">
                  <c:v>51.732808976347968</c:v>
                </c:pt>
                <c:pt idx="3">
                  <c:v>47.505466015624044</c:v>
                </c:pt>
                <c:pt idx="4">
                  <c:v>71.628963290710047</c:v>
                </c:pt>
                <c:pt idx="5">
                  <c:v>73.895964841095022</c:v>
                </c:pt>
                <c:pt idx="6">
                  <c:v>91.709639424894974</c:v>
                </c:pt>
                <c:pt idx="7">
                  <c:v>176.6102914061799</c:v>
                </c:pt>
                <c:pt idx="8">
                  <c:v>191.28163723846592</c:v>
                </c:pt>
                <c:pt idx="9">
                  <c:v>81.539990595737137</c:v>
                </c:pt>
                <c:pt idx="10">
                  <c:v>37.432746326080029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4-42B7-BE4E-84F4CBFD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'Fundraising Activity'!$B$9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364-42B7-BE4E-84F4CBFD1A06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4-42B7-BE4E-84F4CBFD1A06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364-42B7-BE4E-84F4CBFD1A0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64-42B7-BE4E-84F4CBFD1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4364-42B7-BE4E-84F4CBFD1A06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4-42B7-BE4E-84F4CBFD1A06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64-42B7-BE4E-84F4CBFD1A0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Activity'!$C$9:$M$9</c:f>
              <c:numCache>
                <c:formatCode>#,##0</c:formatCode>
                <c:ptCount val="11"/>
                <c:pt idx="0">
                  <c:v>502</c:v>
                </c:pt>
                <c:pt idx="1">
                  <c:v>572</c:v>
                </c:pt>
                <c:pt idx="2">
                  <c:v>633</c:v>
                </c:pt>
                <c:pt idx="3">
                  <c:v>675</c:v>
                </c:pt>
                <c:pt idx="4">
                  <c:v>796</c:v>
                </c:pt>
                <c:pt idx="5">
                  <c:v>801</c:v>
                </c:pt>
                <c:pt idx="6">
                  <c:v>942</c:v>
                </c:pt>
                <c:pt idx="7">
                  <c:v>1594</c:v>
                </c:pt>
                <c:pt idx="8">
                  <c:v>1550</c:v>
                </c:pt>
                <c:pt idx="9">
                  <c:v>725</c:v>
                </c:pt>
                <c:pt idx="10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64-42B7-BE4E-84F4CBFD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21172353455821E-2"/>
          <c:y val="2.8252405949256341E-2"/>
          <c:w val="0.9123170020414115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'First-Time Fundraising'!$C$8:$M$8</c:f>
              <c:numCache>
                <c:formatCode>"$"#,##0.0</c:formatCode>
                <c:ptCount val="11"/>
                <c:pt idx="0">
                  <c:v>6.0971827904099998</c:v>
                </c:pt>
                <c:pt idx="1">
                  <c:v>5.5745585069999972</c:v>
                </c:pt>
                <c:pt idx="2">
                  <c:v>6.8513256010000001</c:v>
                </c:pt>
                <c:pt idx="3">
                  <c:v>11.543167455045001</c:v>
                </c:pt>
                <c:pt idx="4">
                  <c:v>12.767146366100002</c:v>
                </c:pt>
                <c:pt idx="5">
                  <c:v>9.9113101481900063</c:v>
                </c:pt>
                <c:pt idx="6">
                  <c:v>9.465163253510001</c:v>
                </c:pt>
                <c:pt idx="7">
                  <c:v>24.016268805814992</c:v>
                </c:pt>
                <c:pt idx="8">
                  <c:v>15.472050556476008</c:v>
                </c:pt>
                <c:pt idx="9">
                  <c:v>14.275914513697</c:v>
                </c:pt>
                <c:pt idx="10">
                  <c:v>3.6724871539999993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1-4CBA-BF84-BC293D13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'First-Time Fundraising'!$B$9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F81-4CBA-BF84-BC293D13E08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1-4CBA-BF84-BC293D13E08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F81-4CBA-BF84-BC293D13E08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F81-4CBA-BF84-BC293D13E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BF81-4CBA-BF84-BC293D13E085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1-4CBA-BF84-BC293D13E085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1-4CBA-BF84-BC293D13E08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'First-Time Fundraising'!$C$9:$M$9</c:f>
              <c:numCache>
                <c:formatCode>General</c:formatCode>
                <c:ptCount val="11"/>
                <c:pt idx="0">
                  <c:v>195</c:v>
                </c:pt>
                <c:pt idx="1">
                  <c:v>217</c:v>
                </c:pt>
                <c:pt idx="2">
                  <c:v>213</c:v>
                </c:pt>
                <c:pt idx="3">
                  <c:v>254</c:v>
                </c:pt>
                <c:pt idx="4">
                  <c:v>284</c:v>
                </c:pt>
                <c:pt idx="5">
                  <c:v>220</c:v>
                </c:pt>
                <c:pt idx="6">
                  <c:v>254</c:v>
                </c:pt>
                <c:pt idx="7">
                  <c:v>430</c:v>
                </c:pt>
                <c:pt idx="8">
                  <c:v>376</c:v>
                </c:pt>
                <c:pt idx="9">
                  <c:v>191</c:v>
                </c:pt>
                <c:pt idx="10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81-4CBA-BF84-BC293D13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837957755280592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Size'!$C$8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Size'!$D$8:$N$8</c:f>
              <c:numCache>
                <c:formatCode>General</c:formatCode>
                <c:ptCount val="11"/>
                <c:pt idx="0">
                  <c:v>232</c:v>
                </c:pt>
                <c:pt idx="1">
                  <c:v>289</c:v>
                </c:pt>
                <c:pt idx="2">
                  <c:v>285</c:v>
                </c:pt>
                <c:pt idx="3">
                  <c:v>306</c:v>
                </c:pt>
                <c:pt idx="4">
                  <c:v>345</c:v>
                </c:pt>
                <c:pt idx="5">
                  <c:v>360</c:v>
                </c:pt>
                <c:pt idx="6">
                  <c:v>419</c:v>
                </c:pt>
                <c:pt idx="7">
                  <c:v>698</c:v>
                </c:pt>
                <c:pt idx="8">
                  <c:v>689</c:v>
                </c:pt>
                <c:pt idx="9">
                  <c:v>362</c:v>
                </c:pt>
                <c:pt idx="1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1-4AA9-B439-02064208AB33}"/>
            </c:ext>
          </c:extLst>
        </c:ser>
        <c:ser>
          <c:idx val="1"/>
          <c:order val="1"/>
          <c:tx>
            <c:strRef>
              <c:f>'Fundraising x Size'!$C$9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Size'!$D$9:$N$9</c:f>
              <c:numCache>
                <c:formatCode>General</c:formatCode>
                <c:ptCount val="11"/>
                <c:pt idx="0">
                  <c:v>47</c:v>
                </c:pt>
                <c:pt idx="1">
                  <c:v>49</c:v>
                </c:pt>
                <c:pt idx="2">
                  <c:v>63</c:v>
                </c:pt>
                <c:pt idx="3">
                  <c:v>69</c:v>
                </c:pt>
                <c:pt idx="4">
                  <c:v>70</c:v>
                </c:pt>
                <c:pt idx="5">
                  <c:v>106</c:v>
                </c:pt>
                <c:pt idx="6">
                  <c:v>88</c:v>
                </c:pt>
                <c:pt idx="7">
                  <c:v>161</c:v>
                </c:pt>
                <c:pt idx="8">
                  <c:v>155</c:v>
                </c:pt>
                <c:pt idx="9">
                  <c:v>65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1-4AA9-B439-02064208AB33}"/>
            </c:ext>
          </c:extLst>
        </c:ser>
        <c:ser>
          <c:idx val="2"/>
          <c:order val="2"/>
          <c:tx>
            <c:strRef>
              <c:f>'Fundraising x Size'!$C$10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Size'!$D$10:$N$10</c:f>
              <c:numCache>
                <c:formatCode>General</c:formatCode>
                <c:ptCount val="11"/>
                <c:pt idx="0">
                  <c:v>45</c:v>
                </c:pt>
                <c:pt idx="1">
                  <c:v>68</c:v>
                </c:pt>
                <c:pt idx="2">
                  <c:v>74</c:v>
                </c:pt>
                <c:pt idx="3">
                  <c:v>86</c:v>
                </c:pt>
                <c:pt idx="4">
                  <c:v>91</c:v>
                </c:pt>
                <c:pt idx="5">
                  <c:v>105</c:v>
                </c:pt>
                <c:pt idx="6">
                  <c:v>112</c:v>
                </c:pt>
                <c:pt idx="7">
                  <c:v>195</c:v>
                </c:pt>
                <c:pt idx="8">
                  <c:v>159</c:v>
                </c:pt>
                <c:pt idx="9">
                  <c:v>96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1-4AA9-B439-02064208AB33}"/>
            </c:ext>
          </c:extLst>
        </c:ser>
        <c:ser>
          <c:idx val="3"/>
          <c:order val="3"/>
          <c:tx>
            <c:strRef>
              <c:f>'Fundraising x Size'!$C$11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Size'!$D$11:$N$11</c:f>
              <c:numCache>
                <c:formatCode>General</c:formatCode>
                <c:ptCount val="11"/>
                <c:pt idx="0">
                  <c:v>29</c:v>
                </c:pt>
                <c:pt idx="1">
                  <c:v>32</c:v>
                </c:pt>
                <c:pt idx="2">
                  <c:v>33</c:v>
                </c:pt>
                <c:pt idx="3">
                  <c:v>23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96</c:v>
                </c:pt>
                <c:pt idx="8">
                  <c:v>77</c:v>
                </c:pt>
                <c:pt idx="9">
                  <c:v>40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1-4AA9-B439-02064208AB33}"/>
            </c:ext>
          </c:extLst>
        </c:ser>
        <c:ser>
          <c:idx val="4"/>
          <c:order val="4"/>
          <c:tx>
            <c:strRef>
              <c:f>'Fundraising x Size'!$C$12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Size'!$D$12:$N$12</c:f>
              <c:numCache>
                <c:formatCode>General</c:formatCode>
                <c:ptCount val="11"/>
                <c:pt idx="0">
                  <c:v>13</c:v>
                </c:pt>
                <c:pt idx="1">
                  <c:v>8</c:v>
                </c:pt>
                <c:pt idx="2">
                  <c:v>20</c:v>
                </c:pt>
                <c:pt idx="3">
                  <c:v>15</c:v>
                </c:pt>
                <c:pt idx="4">
                  <c:v>13</c:v>
                </c:pt>
                <c:pt idx="5">
                  <c:v>21</c:v>
                </c:pt>
                <c:pt idx="6">
                  <c:v>34</c:v>
                </c:pt>
                <c:pt idx="7">
                  <c:v>56</c:v>
                </c:pt>
                <c:pt idx="8">
                  <c:v>45</c:v>
                </c:pt>
                <c:pt idx="9">
                  <c:v>31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A1-4AA9-B439-02064208AB33}"/>
            </c:ext>
          </c:extLst>
        </c:ser>
        <c:ser>
          <c:idx val="5"/>
          <c:order val="5"/>
          <c:tx>
            <c:strRef>
              <c:f>'Fundraising x Size'!$C$13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Size'!$D$13:$N$13</c:f>
              <c:numCache>
                <c:formatCode>General</c:formatCode>
                <c:ptCount val="11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5</c:v>
                </c:pt>
                <c:pt idx="4">
                  <c:v>12</c:v>
                </c:pt>
                <c:pt idx="5">
                  <c:v>9</c:v>
                </c:pt>
                <c:pt idx="6">
                  <c:v>16</c:v>
                </c:pt>
                <c:pt idx="7">
                  <c:v>28</c:v>
                </c:pt>
                <c:pt idx="8">
                  <c:v>33</c:v>
                </c:pt>
                <c:pt idx="9">
                  <c:v>15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1-4AA9-B439-02064208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Size'!$Q$8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Size'!$R$8:$AB$8</c:f>
              <c:numCache>
                <c:formatCode>"$"#,##0.0</c:formatCode>
                <c:ptCount val="10"/>
                <c:pt idx="0">
                  <c:v>2.6821060909530003</c:v>
                </c:pt>
                <c:pt idx="1">
                  <c:v>3.4528970041510001</c:v>
                </c:pt>
                <c:pt idx="2">
                  <c:v>3.1408046971380008</c:v>
                </c:pt>
                <c:pt idx="3">
                  <c:v>4.0458690912240014</c:v>
                </c:pt>
                <c:pt idx="4">
                  <c:v>5.2456783321950056</c:v>
                </c:pt>
                <c:pt idx="5">
                  <c:v>5.2546128633950024</c:v>
                </c:pt>
                <c:pt idx="6">
                  <c:v>9.3060178191399956</c:v>
                </c:pt>
                <c:pt idx="7">
                  <c:v>8.453065545566</c:v>
                </c:pt>
                <c:pt idx="8">
                  <c:v>4.7225213954569991</c:v>
                </c:pt>
                <c:pt idx="9">
                  <c:v>1.4874078000799995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C7D-AFC7-5A2D4859B449}"/>
            </c:ext>
          </c:extLst>
        </c:ser>
        <c:ser>
          <c:idx val="1"/>
          <c:order val="1"/>
          <c:tx>
            <c:strRef>
              <c:f>'Fundraising x Size'!$Q$9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Size'!$R$9:$AB$9</c:f>
              <c:numCache>
                <c:formatCode>"$"#,##0.0</c:formatCode>
                <c:ptCount val="10"/>
                <c:pt idx="0">
                  <c:v>3.1434895031600001</c:v>
                </c:pt>
                <c:pt idx="1">
                  <c:v>3.2670542739999995</c:v>
                </c:pt>
                <c:pt idx="2">
                  <c:v>4.0686034225099998</c:v>
                </c:pt>
                <c:pt idx="3">
                  <c:v>4.4977523680000004</c:v>
                </c:pt>
                <c:pt idx="4">
                  <c:v>7.0081822420000011</c:v>
                </c:pt>
                <c:pt idx="5">
                  <c:v>5.678724195</c:v>
                </c:pt>
                <c:pt idx="6">
                  <c:v>10.522574240339999</c:v>
                </c:pt>
                <c:pt idx="7">
                  <c:v>10.3722325772</c:v>
                </c:pt>
                <c:pt idx="8">
                  <c:v>4.3273626155800002</c:v>
                </c:pt>
                <c:pt idx="9">
                  <c:v>1.3593603840000001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C7D-AFC7-5A2D4859B449}"/>
            </c:ext>
          </c:extLst>
        </c:ser>
        <c:ser>
          <c:idx val="2"/>
          <c:order val="2"/>
          <c:tx>
            <c:strRef>
              <c:f>'Fundraising x Size'!$Q$10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Size'!$R$10:$AB$10</c:f>
              <c:numCache>
                <c:formatCode>"$"#,##0.0</c:formatCode>
                <c:ptCount val="10"/>
                <c:pt idx="0">
                  <c:v>6.2604147780000003</c:v>
                </c:pt>
                <c:pt idx="1">
                  <c:v>10.089927264300002</c:v>
                </c:pt>
                <c:pt idx="2">
                  <c:v>11.305391927999997</c:v>
                </c:pt>
                <c:pt idx="3">
                  <c:v>12.192767646600004</c:v>
                </c:pt>
                <c:pt idx="4">
                  <c:v>16.221008960200002</c:v>
                </c:pt>
                <c:pt idx="5">
                  <c:v>16.1464606035</c:v>
                </c:pt>
                <c:pt idx="6">
                  <c:v>28.908840381999998</c:v>
                </c:pt>
                <c:pt idx="7">
                  <c:v>23.747352843900007</c:v>
                </c:pt>
                <c:pt idx="8">
                  <c:v>15.114941001699998</c:v>
                </c:pt>
                <c:pt idx="9">
                  <c:v>4.7458662170000006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C7D-AFC7-5A2D4859B449}"/>
            </c:ext>
          </c:extLst>
        </c:ser>
        <c:ser>
          <c:idx val="3"/>
          <c:order val="3"/>
          <c:tx>
            <c:strRef>
              <c:f>'Fundraising x Size'!$Q$11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Size'!$R$11:$AB$11</c:f>
              <c:numCache>
                <c:formatCode>"$"#,##0.0</c:formatCode>
                <c:ptCount val="10"/>
                <c:pt idx="0">
                  <c:v>9.7555931329999996</c:v>
                </c:pt>
                <c:pt idx="1">
                  <c:v>11.248197680999999</c:v>
                </c:pt>
                <c:pt idx="2">
                  <c:v>10.217706584</c:v>
                </c:pt>
                <c:pt idx="3">
                  <c:v>8.0407126097999999</c:v>
                </c:pt>
                <c:pt idx="4">
                  <c:v>12.463725794699998</c:v>
                </c:pt>
                <c:pt idx="5">
                  <c:v>15.069801801000001</c:v>
                </c:pt>
                <c:pt idx="6">
                  <c:v>31.448697399500002</c:v>
                </c:pt>
                <c:pt idx="7">
                  <c:v>26.0805329706</c:v>
                </c:pt>
                <c:pt idx="8">
                  <c:v>13.686153489999999</c:v>
                </c:pt>
                <c:pt idx="9">
                  <c:v>6.1160294249999998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C7D-AFC7-5A2D4859B449}"/>
            </c:ext>
          </c:extLst>
        </c:ser>
        <c:ser>
          <c:idx val="4"/>
          <c:order val="4"/>
          <c:tx>
            <c:strRef>
              <c:f>'Fundraising x Size'!$Q$12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Size'!$R$12:$AB$12</c:f>
              <c:numCache>
                <c:formatCode>"$"#,##0.0</c:formatCode>
                <c:ptCount val="10"/>
                <c:pt idx="0">
                  <c:v>8.5859199999999998</c:v>
                </c:pt>
                <c:pt idx="1">
                  <c:v>5.2439175999999996</c:v>
                </c:pt>
                <c:pt idx="2">
                  <c:v>12.368513478700001</c:v>
                </c:pt>
                <c:pt idx="3">
                  <c:v>9.8781143</c:v>
                </c:pt>
                <c:pt idx="4">
                  <c:v>13.976695329</c:v>
                </c:pt>
                <c:pt idx="5">
                  <c:v>21.988706628999999</c:v>
                </c:pt>
                <c:pt idx="6">
                  <c:v>36.123658233200004</c:v>
                </c:pt>
                <c:pt idx="7">
                  <c:v>29.374282226200002</c:v>
                </c:pt>
                <c:pt idx="8">
                  <c:v>19.295753092999998</c:v>
                </c:pt>
                <c:pt idx="9">
                  <c:v>6.3740825000000001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C7D-AFC7-5A2D4859B449}"/>
            </c:ext>
          </c:extLst>
        </c:ser>
        <c:ser>
          <c:idx val="5"/>
          <c:order val="5"/>
          <c:tx>
            <c:strRef>
              <c:f>'Fundraising x Size'!$Q$13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Size'!$R$13:$AB$13</c:f>
              <c:numCache>
                <c:formatCode>"$"#,##0.0</c:formatCode>
                <c:ptCount val="10"/>
                <c:pt idx="0">
                  <c:v>9.983297180000001</c:v>
                </c:pt>
                <c:pt idx="1">
                  <c:v>5.5</c:v>
                </c:pt>
                <c:pt idx="2">
                  <c:v>10.631788866000001</c:v>
                </c:pt>
                <c:pt idx="3">
                  <c:v>8.8502500000000008</c:v>
                </c:pt>
                <c:pt idx="4">
                  <c:v>18.980674182999998</c:v>
                </c:pt>
                <c:pt idx="5">
                  <c:v>27.571333332999998</c:v>
                </c:pt>
                <c:pt idx="6">
                  <c:v>60.300503331999991</c:v>
                </c:pt>
                <c:pt idx="7">
                  <c:v>93.254171075000002</c:v>
                </c:pt>
                <c:pt idx="8">
                  <c:v>24.393258999999997</c:v>
                </c:pt>
                <c:pt idx="9">
                  <c:v>17.350000000000001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6E-4C7D-AFC7-5A2D4859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'Emerging vs Experienced Funds'!$B$7</c:f>
              <c:strCache>
                <c:ptCount val="1"/>
                <c:pt idx="0">
                  <c:v>Emerging Firm capital raised ($B)**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Funds'!$C$7:$M$7</c:f>
              <c:numCache>
                <c:formatCode>"$"#,##0.00</c:formatCode>
                <c:ptCount val="11"/>
                <c:pt idx="0">
                  <c:v>11.43179984857</c:v>
                </c:pt>
                <c:pt idx="1">
                  <c:v>15.483268755061008</c:v>
                </c:pt>
                <c:pt idx="2">
                  <c:v>18.440116838247995</c:v>
                </c:pt>
                <c:pt idx="3">
                  <c:v>23.990629661543991</c:v>
                </c:pt>
                <c:pt idx="4">
                  <c:v>23.794652735410001</c:v>
                </c:pt>
                <c:pt idx="5">
                  <c:v>27.754826044890009</c:v>
                </c:pt>
                <c:pt idx="6">
                  <c:v>31.413159775853995</c:v>
                </c:pt>
                <c:pt idx="7">
                  <c:v>63.569351246850005</c:v>
                </c:pt>
                <c:pt idx="8">
                  <c:v>57.138667419575967</c:v>
                </c:pt>
                <c:pt idx="9">
                  <c:v>26.473905135406984</c:v>
                </c:pt>
                <c:pt idx="10">
                  <c:v>8.5893548770799999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2-47E0-BCEB-E4330DACA31D}"/>
            </c:ext>
          </c:extLst>
        </c:ser>
        <c:ser>
          <c:idx val="2"/>
          <c:order val="1"/>
          <c:tx>
            <c:strRef>
              <c:f>'Emerging vs Experienced Funds'!$B$8</c:f>
              <c:strCache>
                <c:ptCount val="1"/>
                <c:pt idx="0">
                  <c:v>Experienced Firm capital raised ($B)***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Funds'!$C$8:$M$8</c:f>
              <c:numCache>
                <c:formatCode>"$"#,##0.00</c:formatCode>
                <c:ptCount val="11"/>
                <c:pt idx="0">
                  <c:v>28.979020836543</c:v>
                </c:pt>
                <c:pt idx="1">
                  <c:v>23.318725068390005</c:v>
                </c:pt>
                <c:pt idx="2">
                  <c:v>33.292692138100001</c:v>
                </c:pt>
                <c:pt idx="3">
                  <c:v>23.51483635408</c:v>
                </c:pt>
                <c:pt idx="4">
                  <c:v>47.8343105553</c:v>
                </c:pt>
                <c:pt idx="5">
                  <c:v>46.141138796204999</c:v>
                </c:pt>
                <c:pt idx="6">
                  <c:v>60.296479649041011</c:v>
                </c:pt>
                <c:pt idx="7">
                  <c:v>113.04094015933001</c:v>
                </c:pt>
                <c:pt idx="8">
                  <c:v>134.14296981889007</c:v>
                </c:pt>
                <c:pt idx="9">
                  <c:v>55.066085460329987</c:v>
                </c:pt>
                <c:pt idx="10">
                  <c:v>28.843391448999988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2-47E0-BCEB-E4330DACA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5477311697299267"/>
          <c:y val="3.7037037037037035E-2"/>
          <c:w val="0.34522688302700733"/>
          <c:h val="0.309474093516088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lineChart>
        <c:grouping val="standard"/>
        <c:varyColors val="0"/>
        <c:ser>
          <c:idx val="1"/>
          <c:order val="0"/>
          <c:tx>
            <c:strRef>
              <c:f>'Emerging vs Experienced Funds'!$B$9</c:f>
              <c:strCache>
                <c:ptCount val="1"/>
                <c:pt idx="0">
                  <c:v>Emerging Firm Fund count**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6-4117-8D91-619EADE60D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6-4117-8D91-619EADE60D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6-4117-8D91-619EADE60D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36-4117-8D91-619EADE60D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36-4117-8D91-619EADE60D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36-4117-8D91-619EADE60D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6-4117-8D91-619EADE60D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36-4117-8D91-619EADE60D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36-4117-8D91-619EADE60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Funds'!$C$9:$M$9</c:f>
              <c:numCache>
                <c:formatCode>General</c:formatCode>
                <c:ptCount val="11"/>
                <c:pt idx="0">
                  <c:v>351</c:v>
                </c:pt>
                <c:pt idx="1">
                  <c:v>404</c:v>
                </c:pt>
                <c:pt idx="2">
                  <c:v>440</c:v>
                </c:pt>
                <c:pt idx="3">
                  <c:v>492</c:v>
                </c:pt>
                <c:pt idx="4">
                  <c:v>526</c:v>
                </c:pt>
                <c:pt idx="5">
                  <c:v>533</c:v>
                </c:pt>
                <c:pt idx="6">
                  <c:v>567</c:v>
                </c:pt>
                <c:pt idx="7">
                  <c:v>906</c:v>
                </c:pt>
                <c:pt idx="8">
                  <c:v>819</c:v>
                </c:pt>
                <c:pt idx="9">
                  <c:v>386</c:v>
                </c:pt>
                <c:pt idx="10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36-4117-8D91-619EADE60D05}"/>
            </c:ext>
          </c:extLst>
        </c:ser>
        <c:ser>
          <c:idx val="0"/>
          <c:order val="1"/>
          <c:tx>
            <c:strRef>
              <c:f>'Emerging vs Experienced Funds'!$B$10</c:f>
              <c:strCache>
                <c:ptCount val="1"/>
                <c:pt idx="0">
                  <c:v>Experienced Firm Fund count***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36-4117-8D91-619EADE60D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36-4117-8D91-619EADE60D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36-4117-8D91-619EADE60D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36-4117-8D91-619EADE60D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36-4117-8D91-619EADE60D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36-4117-8D91-619EADE60D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36-4117-8D91-619EADE60D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36-4117-8D91-619EADE60D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36-4117-8D91-619EADE60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Funds'!$C$10:$M$10</c:f>
              <c:numCache>
                <c:formatCode>General</c:formatCode>
                <c:ptCount val="11"/>
                <c:pt idx="0">
                  <c:v>151</c:v>
                </c:pt>
                <c:pt idx="1">
                  <c:v>168</c:v>
                </c:pt>
                <c:pt idx="2">
                  <c:v>193</c:v>
                </c:pt>
                <c:pt idx="3">
                  <c:v>183</c:v>
                </c:pt>
                <c:pt idx="4">
                  <c:v>270</c:v>
                </c:pt>
                <c:pt idx="5">
                  <c:v>268</c:v>
                </c:pt>
                <c:pt idx="6">
                  <c:v>375</c:v>
                </c:pt>
                <c:pt idx="7">
                  <c:v>688</c:v>
                </c:pt>
                <c:pt idx="8">
                  <c:v>731</c:v>
                </c:pt>
                <c:pt idx="9">
                  <c:v>339</c:v>
                </c:pt>
                <c:pt idx="10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36-4117-8D91-619EADE6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09168"/>
        <c:axId val="284310256"/>
      </c:line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Avg'!$O$67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4-4D64-A11E-EA32DA2FF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Avg'!$P$66:$Z$66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Avg'!$P$67:$Z$67</c:f>
              <c:numCache>
                <c:formatCode>0.0%</c:formatCode>
                <c:ptCount val="11"/>
                <c:pt idx="0">
                  <c:v>0.125</c:v>
                </c:pt>
                <c:pt idx="1">
                  <c:v>0.33631493649999999</c:v>
                </c:pt>
                <c:pt idx="2">
                  <c:v>0.257107207</c:v>
                </c:pt>
                <c:pt idx="3">
                  <c:v>0.55454546100000002</c:v>
                </c:pt>
                <c:pt idx="4">
                  <c:v>0.44722222199999995</c:v>
                </c:pt>
                <c:pt idx="5">
                  <c:v>0.44636481249999993</c:v>
                </c:pt>
                <c:pt idx="6">
                  <c:v>0.36162442000000006</c:v>
                </c:pt>
                <c:pt idx="7">
                  <c:v>0.53333333300000008</c:v>
                </c:pt>
                <c:pt idx="8">
                  <c:v>0.51129943499999997</c:v>
                </c:pt>
                <c:pt idx="9">
                  <c:v>0.1888361380000001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04-4D64-A11E-EA32DA2FF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3-4570-BDC5-8C47EBFDA2A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93.4375</c:v>
                </c:pt>
                <c:pt idx="1">
                  <c:v>97</c:v>
                </c:pt>
                <c:pt idx="2">
                  <c:v>106.80015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100.4375</c:v>
                </c:pt>
                <c:pt idx="7">
                  <c:v>120</c:v>
                </c:pt>
                <c:pt idx="8">
                  <c:v>100</c:v>
                </c:pt>
                <c:pt idx="9">
                  <c:v>125.58399900000001</c:v>
                </c:pt>
                <c:pt idx="10">
                  <c:v>142.16262499999999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3-4570-BDC5-8C47EBFDA2A7}"/>
            </c:ext>
          </c:extLst>
        </c:ser>
        <c:ser>
          <c:idx val="1"/>
          <c:order val="1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AF43-4570-BDC5-8C47EBFDA2A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23.924999999999997</c:v>
                </c:pt>
                <c:pt idx="1">
                  <c:v>20</c:v>
                </c:pt>
                <c:pt idx="2">
                  <c:v>25</c:v>
                </c:pt>
                <c:pt idx="3">
                  <c:v>25.837499999999999</c:v>
                </c:pt>
                <c:pt idx="4">
                  <c:v>27</c:v>
                </c:pt>
                <c:pt idx="5">
                  <c:v>32.32</c:v>
                </c:pt>
                <c:pt idx="6">
                  <c:v>26.488512374999999</c:v>
                </c:pt>
                <c:pt idx="7">
                  <c:v>30</c:v>
                </c:pt>
                <c:pt idx="8">
                  <c:v>25.216999999999999</c:v>
                </c:pt>
                <c:pt idx="9">
                  <c:v>30</c:v>
                </c:pt>
                <c:pt idx="10">
                  <c:v>24.75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43-4570-BDC5-8C47EBFDA2A7}"/>
            </c:ext>
          </c:extLst>
        </c:ser>
        <c:ser>
          <c:idx val="4"/>
          <c:order val="3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8F8F8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AF43-4570-BDC5-8C47EBFDA2A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4.0612515</c:v>
                </c:pt>
                <c:pt idx="1">
                  <c:v>4.3</c:v>
                </c:pt>
                <c:pt idx="2">
                  <c:v>5</c:v>
                </c:pt>
                <c:pt idx="3">
                  <c:v>6.2083919999999999</c:v>
                </c:pt>
                <c:pt idx="4">
                  <c:v>8.9750300000000003</c:v>
                </c:pt>
                <c:pt idx="5">
                  <c:v>8.3993395</c:v>
                </c:pt>
                <c:pt idx="6">
                  <c:v>5.697559</c:v>
                </c:pt>
                <c:pt idx="7">
                  <c:v>7.7453907500000003</c:v>
                </c:pt>
                <c:pt idx="8">
                  <c:v>5.5</c:v>
                </c:pt>
                <c:pt idx="9">
                  <c:v>5</c:v>
                </c:pt>
                <c:pt idx="10">
                  <c:v>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43-4570-BDC5-8C47EBFD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Avg'!$C$38:$M$38</c:f>
              <c:numCache>
                <c:formatCode>"$"#,##0.0</c:formatCode>
                <c:ptCount val="11"/>
                <c:pt idx="0">
                  <c:v>108.63123840084144</c:v>
                </c:pt>
                <c:pt idx="1">
                  <c:v>86.418694484300701</c:v>
                </c:pt>
                <c:pt idx="2">
                  <c:v>107.10726496138298</c:v>
                </c:pt>
                <c:pt idx="3">
                  <c:v>94.25687701512706</c:v>
                </c:pt>
                <c:pt idx="4">
                  <c:v>124.57211007080002</c:v>
                </c:pt>
                <c:pt idx="5">
                  <c:v>115.64313746650238</c:v>
                </c:pt>
                <c:pt idx="6">
                  <c:v>128.80567334957155</c:v>
                </c:pt>
                <c:pt idx="7">
                  <c:v>143.12017131781207</c:v>
                </c:pt>
                <c:pt idx="8">
                  <c:v>165.18276100040234</c:v>
                </c:pt>
                <c:pt idx="9">
                  <c:v>133.89161017362397</c:v>
                </c:pt>
                <c:pt idx="10">
                  <c:v>164.1787119564913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43-4570-BDC5-8C47EBFDA2A7}"/>
            </c:ext>
          </c:extLst>
        </c:ser>
        <c:ser>
          <c:idx val="5"/>
          <c:order val="4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93.4375</c:v>
                </c:pt>
                <c:pt idx="1">
                  <c:v>97</c:v>
                </c:pt>
                <c:pt idx="2">
                  <c:v>106.80015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100.4375</c:v>
                </c:pt>
                <c:pt idx="7">
                  <c:v>120</c:v>
                </c:pt>
                <c:pt idx="8">
                  <c:v>100</c:v>
                </c:pt>
                <c:pt idx="9">
                  <c:v>125.58399900000001</c:v>
                </c:pt>
                <c:pt idx="10">
                  <c:v>142.16262499999999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3-4570-BDC5-8C47EBFDA2A7}"/>
            </c:ext>
          </c:extLst>
        </c:ser>
        <c:ser>
          <c:idx val="6"/>
          <c:order val="5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23.924999999999997</c:v>
                </c:pt>
                <c:pt idx="1">
                  <c:v>20</c:v>
                </c:pt>
                <c:pt idx="2">
                  <c:v>25</c:v>
                </c:pt>
                <c:pt idx="3">
                  <c:v>25.837499999999999</c:v>
                </c:pt>
                <c:pt idx="4">
                  <c:v>27</c:v>
                </c:pt>
                <c:pt idx="5">
                  <c:v>32.32</c:v>
                </c:pt>
                <c:pt idx="6">
                  <c:v>26.488512374999999</c:v>
                </c:pt>
                <c:pt idx="7">
                  <c:v>30</c:v>
                </c:pt>
                <c:pt idx="8">
                  <c:v>25.216999999999999</c:v>
                </c:pt>
                <c:pt idx="9">
                  <c:v>30</c:v>
                </c:pt>
                <c:pt idx="10">
                  <c:v>24.75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43-4570-BDC5-8C47EBFDA2A7}"/>
            </c:ext>
          </c:extLst>
        </c:ser>
        <c:ser>
          <c:idx val="7"/>
          <c:order val="6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4.0612515</c:v>
                </c:pt>
                <c:pt idx="1">
                  <c:v>4.3</c:v>
                </c:pt>
                <c:pt idx="2">
                  <c:v>5</c:v>
                </c:pt>
                <c:pt idx="3">
                  <c:v>6.2083919999999999</c:v>
                </c:pt>
                <c:pt idx="4">
                  <c:v>8.9750300000000003</c:v>
                </c:pt>
                <c:pt idx="5">
                  <c:v>8.3993395</c:v>
                </c:pt>
                <c:pt idx="6">
                  <c:v>5.697559</c:v>
                </c:pt>
                <c:pt idx="7">
                  <c:v>7.7453907500000003</c:v>
                </c:pt>
                <c:pt idx="8">
                  <c:v>5.5</c:v>
                </c:pt>
                <c:pt idx="9">
                  <c:v>5</c:v>
                </c:pt>
                <c:pt idx="10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3-4570-BDC5-8C47EBFD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C8CF-4828-8803-FF65FF41531F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8CF-4828-8803-FF65FF41531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F-4828-8803-FF65FF41531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8CF-4828-8803-FF65FF4153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F-4828-8803-FF65FF4153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F-4828-8803-FF65FF4153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F-4828-8803-FF65FF4153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F-4828-8803-FF65FF4153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F-4828-8803-FF65FF4153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F-4828-8803-FF65FF4153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CF-4828-8803-FF65FF4153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F-4828-8803-FF65FF415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Avg'!$D$8:$M$8</c:f>
              <c:numCache>
                <c:formatCode>"$"#,##0.0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25.837499999999999</c:v>
                </c:pt>
                <c:pt idx="3">
                  <c:v>27</c:v>
                </c:pt>
                <c:pt idx="4">
                  <c:v>32.32</c:v>
                </c:pt>
                <c:pt idx="5">
                  <c:v>26.488512374999999</c:v>
                </c:pt>
                <c:pt idx="6">
                  <c:v>30</c:v>
                </c:pt>
                <c:pt idx="7">
                  <c:v>25.216999999999999</c:v>
                </c:pt>
                <c:pt idx="8">
                  <c:v>30</c:v>
                </c:pt>
                <c:pt idx="9">
                  <c:v>24.75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CF-4828-8803-FF65FF41531F}"/>
            </c:ext>
          </c:extLst>
        </c:ser>
        <c:ser>
          <c:idx val="1"/>
          <c:order val="1"/>
          <c:tx>
            <c:strRef>
              <c:f>'Fundraising Medians and Avg'!$B$9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CF-4828-8803-FF65FF4153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C8CF-4828-8803-FF65FF4153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C8CF-4828-8803-FF65FF41531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8CF-4828-8803-FF65FF4153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CF-4828-8803-FF65FF4153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CF-4828-8803-FF65FF4153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CF-4828-8803-FF65FF4153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CF-4828-8803-FF65FF4153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CF-4828-8803-FF65FF4153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CF-4828-8803-FF65FF4153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CF-4828-8803-FF65FF4153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CF-4828-8803-FF65FF415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Avg'!$D$9:$M$9</c:f>
              <c:numCache>
                <c:formatCode>"$"#,##0.0</c:formatCode>
                <c:ptCount val="10"/>
                <c:pt idx="0">
                  <c:v>86.418694484300701</c:v>
                </c:pt>
                <c:pt idx="1">
                  <c:v>107.10726496138298</c:v>
                </c:pt>
                <c:pt idx="2">
                  <c:v>94.25687701512706</c:v>
                </c:pt>
                <c:pt idx="3">
                  <c:v>124.57211007080002</c:v>
                </c:pt>
                <c:pt idx="4">
                  <c:v>115.64313746650238</c:v>
                </c:pt>
                <c:pt idx="5">
                  <c:v>128.80567334957155</c:v>
                </c:pt>
                <c:pt idx="6">
                  <c:v>143.12017131781207</c:v>
                </c:pt>
                <c:pt idx="7">
                  <c:v>165.18276100040234</c:v>
                </c:pt>
                <c:pt idx="8">
                  <c:v>133.89161017362397</c:v>
                </c:pt>
                <c:pt idx="9">
                  <c:v>164.1787119564913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CF-4828-8803-FF65FF41531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10345044298E-2"/>
          <c:y val="2.2761570023817318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Seed'!$B$47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Seed'!$C$45:$AR$46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Seed'!$C$47:$AR$47</c:f>
              <c:numCache>
                <c:formatCode>"$"#,##0.0</c:formatCode>
                <c:ptCount val="42"/>
                <c:pt idx="0">
                  <c:v>5.6197501716000013E-2</c:v>
                </c:pt>
                <c:pt idx="1">
                  <c:v>4.5379920361000019E-2</c:v>
                </c:pt>
                <c:pt idx="2">
                  <c:v>9.8204734880000005E-2</c:v>
                </c:pt>
                <c:pt idx="3">
                  <c:v>0.10668805738299998</c:v>
                </c:pt>
                <c:pt idx="4">
                  <c:v>7.9779170206999997E-2</c:v>
                </c:pt>
                <c:pt idx="5">
                  <c:v>8.1205718348999978E-2</c:v>
                </c:pt>
                <c:pt idx="6">
                  <c:v>9.8200840268999987E-2</c:v>
                </c:pt>
                <c:pt idx="7">
                  <c:v>0.11628159817700007</c:v>
                </c:pt>
                <c:pt idx="8">
                  <c:v>0.13269531594099998</c:v>
                </c:pt>
                <c:pt idx="9">
                  <c:v>5.4686621000000005E-2</c:v>
                </c:pt>
                <c:pt idx="10">
                  <c:v>0.11568580063199999</c:v>
                </c:pt>
                <c:pt idx="11">
                  <c:v>5.3048397878000038E-2</c:v>
                </c:pt>
                <c:pt idx="12">
                  <c:v>0.11114204406499996</c:v>
                </c:pt>
                <c:pt idx="13">
                  <c:v>5.9976722357000016E-2</c:v>
                </c:pt>
                <c:pt idx="14">
                  <c:v>7.3343664399999967E-2</c:v>
                </c:pt>
                <c:pt idx="15">
                  <c:v>7.7556914788000031E-2</c:v>
                </c:pt>
                <c:pt idx="16">
                  <c:v>0.10929538758699998</c:v>
                </c:pt>
                <c:pt idx="17">
                  <c:v>7.1981320787999972E-2</c:v>
                </c:pt>
                <c:pt idx="18">
                  <c:v>7.038699188399998E-2</c:v>
                </c:pt>
                <c:pt idx="19">
                  <c:v>9.7565547554000001E-2</c:v>
                </c:pt>
                <c:pt idx="20">
                  <c:v>0.10584611099999996</c:v>
                </c:pt>
                <c:pt idx="21">
                  <c:v>0.10253445463199995</c:v>
                </c:pt>
                <c:pt idx="22">
                  <c:v>0.16835362632300008</c:v>
                </c:pt>
                <c:pt idx="23">
                  <c:v>0.11239066694400002</c:v>
                </c:pt>
                <c:pt idx="24">
                  <c:v>0.11260716978899998</c:v>
                </c:pt>
                <c:pt idx="25">
                  <c:v>0.15163801746500002</c:v>
                </c:pt>
                <c:pt idx="26">
                  <c:v>8.4326612115999997E-2</c:v>
                </c:pt>
                <c:pt idx="27">
                  <c:v>0.13553354436299997</c:v>
                </c:pt>
                <c:pt idx="28">
                  <c:v>0.21388767610500009</c:v>
                </c:pt>
                <c:pt idx="29">
                  <c:v>0.162145489699</c:v>
                </c:pt>
                <c:pt idx="30">
                  <c:v>0.21669777969799997</c:v>
                </c:pt>
                <c:pt idx="31">
                  <c:v>0.22994170513300002</c:v>
                </c:pt>
                <c:pt idx="32">
                  <c:v>0.29449101852500009</c:v>
                </c:pt>
                <c:pt idx="33">
                  <c:v>0.25437251047100001</c:v>
                </c:pt>
                <c:pt idx="34">
                  <c:v>0.29692477322799982</c:v>
                </c:pt>
                <c:pt idx="35">
                  <c:v>0.3359435960149999</c:v>
                </c:pt>
                <c:pt idx="36">
                  <c:v>0.28266411211900011</c:v>
                </c:pt>
                <c:pt idx="37">
                  <c:v>0.19291850235599997</c:v>
                </c:pt>
                <c:pt idx="38">
                  <c:v>0.15360480421700004</c:v>
                </c:pt>
                <c:pt idx="39">
                  <c:v>0.16977035128399998</c:v>
                </c:pt>
                <c:pt idx="40">
                  <c:v>0.15961821925599995</c:v>
                </c:pt>
                <c:pt idx="41">
                  <c:v>0.10695038266000002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9-4BDC-82AD-704C3206E957}"/>
            </c:ext>
          </c:extLst>
        </c:ser>
        <c:ser>
          <c:idx val="1"/>
          <c:order val="1"/>
          <c:tx>
            <c:strRef>
              <c:f>'Pre-seed &amp; Seed'!$B$48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89-4BDC-82AD-704C3206E9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89-4BDC-82AD-704C3206E9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89-4BDC-82AD-704C3206E9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89-4BDC-82AD-704C3206E957}"/>
              </c:ext>
            </c:extLst>
          </c:dPt>
          <c:cat>
            <c:multiLvlStrRef>
              <c:f>'Pre-seed &amp; Seed'!$C$45:$AR$46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Seed'!$C$48:$AR$48</c:f>
              <c:numCache>
                <c:formatCode>"$"#,##0.0</c:formatCode>
                <c:ptCount val="42"/>
                <c:pt idx="0">
                  <c:v>0.83764727955399931</c:v>
                </c:pt>
                <c:pt idx="1">
                  <c:v>0.86098968425499922</c:v>
                </c:pt>
                <c:pt idx="2">
                  <c:v>1.1355163229310004</c:v>
                </c:pt>
                <c:pt idx="3">
                  <c:v>1.1069009485810006</c:v>
                </c:pt>
                <c:pt idx="4">
                  <c:v>1.1952805795300003</c:v>
                </c:pt>
                <c:pt idx="5">
                  <c:v>1.3166916268209987</c:v>
                </c:pt>
                <c:pt idx="6">
                  <c:v>1.2330567574369993</c:v>
                </c:pt>
                <c:pt idx="7">
                  <c:v>1.2489728155099991</c:v>
                </c:pt>
                <c:pt idx="8">
                  <c:v>1.3668147655639982</c:v>
                </c:pt>
                <c:pt idx="9">
                  <c:v>1.2781473873079989</c:v>
                </c:pt>
                <c:pt idx="10">
                  <c:v>1.3751850872460007</c:v>
                </c:pt>
                <c:pt idx="11">
                  <c:v>1.3625467581040005</c:v>
                </c:pt>
                <c:pt idx="12">
                  <c:v>1.6469992900599975</c:v>
                </c:pt>
                <c:pt idx="13">
                  <c:v>1.463656708192</c:v>
                </c:pt>
                <c:pt idx="14">
                  <c:v>1.8446181111079998</c:v>
                </c:pt>
                <c:pt idx="15">
                  <c:v>1.7096418745830004</c:v>
                </c:pt>
                <c:pt idx="16">
                  <c:v>2.2237333177829983</c:v>
                </c:pt>
                <c:pt idx="17">
                  <c:v>3.0825318687640002</c:v>
                </c:pt>
                <c:pt idx="18">
                  <c:v>2.1603002195899998</c:v>
                </c:pt>
                <c:pt idx="19">
                  <c:v>2.1396333473619986</c:v>
                </c:pt>
                <c:pt idx="20">
                  <c:v>2.4878908326269964</c:v>
                </c:pt>
                <c:pt idx="21">
                  <c:v>2.2140073187489984</c:v>
                </c:pt>
                <c:pt idx="22">
                  <c:v>2.4791402141059957</c:v>
                </c:pt>
                <c:pt idx="23">
                  <c:v>2.4237204630300018</c:v>
                </c:pt>
                <c:pt idx="24">
                  <c:v>2.9689111806789987</c:v>
                </c:pt>
                <c:pt idx="25">
                  <c:v>2.4484057383790008</c:v>
                </c:pt>
                <c:pt idx="26">
                  <c:v>2.6477542092639976</c:v>
                </c:pt>
                <c:pt idx="27">
                  <c:v>3.0638179642419976</c:v>
                </c:pt>
                <c:pt idx="28">
                  <c:v>4.0417644959739985</c:v>
                </c:pt>
                <c:pt idx="29">
                  <c:v>4.4575840273580019</c:v>
                </c:pt>
                <c:pt idx="30">
                  <c:v>4.4950527564189997</c:v>
                </c:pt>
                <c:pt idx="31">
                  <c:v>5.0872987966919982</c:v>
                </c:pt>
                <c:pt idx="32">
                  <c:v>6.5755216990560017</c:v>
                </c:pt>
                <c:pt idx="33">
                  <c:v>7.434608416314016</c:v>
                </c:pt>
                <c:pt idx="34">
                  <c:v>5.5704098232859955</c:v>
                </c:pt>
                <c:pt idx="35">
                  <c:v>3.7986601779579989</c:v>
                </c:pt>
                <c:pt idx="36">
                  <c:v>3.9701553881919978</c:v>
                </c:pt>
                <c:pt idx="37">
                  <c:v>3.6591631652099967</c:v>
                </c:pt>
                <c:pt idx="38">
                  <c:v>3.8996169891149912</c:v>
                </c:pt>
                <c:pt idx="39">
                  <c:v>3.5058779921700003</c:v>
                </c:pt>
                <c:pt idx="40">
                  <c:v>3.004640932240001</c:v>
                </c:pt>
                <c:pt idx="41">
                  <c:v>3.2008671196729996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89-4BDC-82AD-704C3206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Seed'!$B$49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Seed'!$C$45:$AR$46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Seed'!$C$49:$AR$49</c:f>
              <c:numCache>
                <c:formatCode>#,##0</c:formatCode>
                <c:ptCount val="42"/>
                <c:pt idx="0">
                  <c:v>193</c:v>
                </c:pt>
                <c:pt idx="1">
                  <c:v>139</c:v>
                </c:pt>
                <c:pt idx="2">
                  <c:v>205</c:v>
                </c:pt>
                <c:pt idx="3">
                  <c:v>203</c:v>
                </c:pt>
                <c:pt idx="4">
                  <c:v>220</c:v>
                </c:pt>
                <c:pt idx="5">
                  <c:v>210</c:v>
                </c:pt>
                <c:pt idx="6">
                  <c:v>230</c:v>
                </c:pt>
                <c:pt idx="7">
                  <c:v>230</c:v>
                </c:pt>
                <c:pt idx="8">
                  <c:v>235</c:v>
                </c:pt>
                <c:pt idx="9">
                  <c:v>173</c:v>
                </c:pt>
                <c:pt idx="10">
                  <c:v>168</c:v>
                </c:pt>
                <c:pt idx="11">
                  <c:v>189</c:v>
                </c:pt>
                <c:pt idx="12">
                  <c:v>237</c:v>
                </c:pt>
                <c:pt idx="13">
                  <c:v>182</c:v>
                </c:pt>
                <c:pt idx="14">
                  <c:v>215</c:v>
                </c:pt>
                <c:pt idx="15">
                  <c:v>227</c:v>
                </c:pt>
                <c:pt idx="16">
                  <c:v>211</c:v>
                </c:pt>
                <c:pt idx="17">
                  <c:v>168</c:v>
                </c:pt>
                <c:pt idx="18">
                  <c:v>164</c:v>
                </c:pt>
                <c:pt idx="19">
                  <c:v>187</c:v>
                </c:pt>
                <c:pt idx="20">
                  <c:v>225</c:v>
                </c:pt>
                <c:pt idx="21">
                  <c:v>169</c:v>
                </c:pt>
                <c:pt idx="22">
                  <c:v>209</c:v>
                </c:pt>
                <c:pt idx="23">
                  <c:v>211</c:v>
                </c:pt>
                <c:pt idx="24">
                  <c:v>242</c:v>
                </c:pt>
                <c:pt idx="25">
                  <c:v>170</c:v>
                </c:pt>
                <c:pt idx="26">
                  <c:v>205</c:v>
                </c:pt>
                <c:pt idx="27">
                  <c:v>243</c:v>
                </c:pt>
                <c:pt idx="28">
                  <c:v>263</c:v>
                </c:pt>
                <c:pt idx="29">
                  <c:v>279</c:v>
                </c:pt>
                <c:pt idx="30">
                  <c:v>302</c:v>
                </c:pt>
                <c:pt idx="31">
                  <c:v>314</c:v>
                </c:pt>
                <c:pt idx="32">
                  <c:v>360</c:v>
                </c:pt>
                <c:pt idx="33">
                  <c:v>241</c:v>
                </c:pt>
                <c:pt idx="34">
                  <c:v>275</c:v>
                </c:pt>
                <c:pt idx="35">
                  <c:v>262</c:v>
                </c:pt>
                <c:pt idx="36">
                  <c:v>231</c:v>
                </c:pt>
                <c:pt idx="37">
                  <c:v>177</c:v>
                </c:pt>
                <c:pt idx="38">
                  <c:v>180</c:v>
                </c:pt>
                <c:pt idx="39">
                  <c:v>183</c:v>
                </c:pt>
                <c:pt idx="40">
                  <c:v>179</c:v>
                </c:pt>
                <c:pt idx="41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89-4BDC-82AD-704C3206E957}"/>
            </c:ext>
          </c:extLst>
        </c:ser>
        <c:ser>
          <c:idx val="3"/>
          <c:order val="3"/>
          <c:tx>
            <c:strRef>
              <c:f>'Pre-seed &amp; Seed'!$B$50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Seed'!$C$45:$AR$46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Seed'!$C$50:$AR$50</c:f>
              <c:numCache>
                <c:formatCode>#,##0</c:formatCode>
                <c:ptCount val="42"/>
                <c:pt idx="0">
                  <c:v>846</c:v>
                </c:pt>
                <c:pt idx="1">
                  <c:v>739</c:v>
                </c:pt>
                <c:pt idx="2">
                  <c:v>884</c:v>
                </c:pt>
                <c:pt idx="3">
                  <c:v>828</c:v>
                </c:pt>
                <c:pt idx="4">
                  <c:v>922</c:v>
                </c:pt>
                <c:pt idx="5">
                  <c:v>912</c:v>
                </c:pt>
                <c:pt idx="6">
                  <c:v>832</c:v>
                </c:pt>
                <c:pt idx="7">
                  <c:v>815</c:v>
                </c:pt>
                <c:pt idx="8">
                  <c:v>958</c:v>
                </c:pt>
                <c:pt idx="9">
                  <c:v>790</c:v>
                </c:pt>
                <c:pt idx="10">
                  <c:v>761</c:v>
                </c:pt>
                <c:pt idx="11">
                  <c:v>739</c:v>
                </c:pt>
                <c:pt idx="12">
                  <c:v>938</c:v>
                </c:pt>
                <c:pt idx="13">
                  <c:v>839</c:v>
                </c:pt>
                <c:pt idx="14">
                  <c:v>852</c:v>
                </c:pt>
                <c:pt idx="15">
                  <c:v>877</c:v>
                </c:pt>
                <c:pt idx="16">
                  <c:v>1009</c:v>
                </c:pt>
                <c:pt idx="17">
                  <c:v>899</c:v>
                </c:pt>
                <c:pt idx="18">
                  <c:v>878</c:v>
                </c:pt>
                <c:pt idx="19">
                  <c:v>1024</c:v>
                </c:pt>
                <c:pt idx="20">
                  <c:v>1105</c:v>
                </c:pt>
                <c:pt idx="21">
                  <c:v>1003</c:v>
                </c:pt>
                <c:pt idx="22">
                  <c:v>1068</c:v>
                </c:pt>
                <c:pt idx="23">
                  <c:v>1014</c:v>
                </c:pt>
                <c:pt idx="24">
                  <c:v>1201</c:v>
                </c:pt>
                <c:pt idx="25">
                  <c:v>944</c:v>
                </c:pt>
                <c:pt idx="26">
                  <c:v>1020</c:v>
                </c:pt>
                <c:pt idx="27">
                  <c:v>1176</c:v>
                </c:pt>
                <c:pt idx="28">
                  <c:v>1515</c:v>
                </c:pt>
                <c:pt idx="29">
                  <c:v>1497</c:v>
                </c:pt>
                <c:pt idx="30">
                  <c:v>1468</c:v>
                </c:pt>
                <c:pt idx="31">
                  <c:v>1576</c:v>
                </c:pt>
                <c:pt idx="32">
                  <c:v>1651</c:v>
                </c:pt>
                <c:pt idx="33">
                  <c:v>1534</c:v>
                </c:pt>
                <c:pt idx="34">
                  <c:v>1267</c:v>
                </c:pt>
                <c:pt idx="35">
                  <c:v>1092</c:v>
                </c:pt>
                <c:pt idx="36">
                  <c:v>1149</c:v>
                </c:pt>
                <c:pt idx="37">
                  <c:v>1098</c:v>
                </c:pt>
                <c:pt idx="38">
                  <c:v>1004</c:v>
                </c:pt>
                <c:pt idx="39">
                  <c:v>967</c:v>
                </c:pt>
                <c:pt idx="40">
                  <c:v>906</c:v>
                </c:pt>
                <c:pt idx="41">
                  <c:v>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89-4BDC-82AD-704C3206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4B3C-4172-9773-977B73F581BB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B3C-4172-9773-977B73F581BB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C-4172-9773-977B73F581BB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3C-4172-9773-977B73F581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C-4172-9773-977B73F58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C-4172-9773-977B73F581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C-4172-9773-977B73F581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C-4172-9773-977B73F581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C-4172-9773-977B73F581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C-4172-9773-977B73F581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C-4172-9773-977B73F581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C-4172-9773-977B73F58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Avg'!$Q$8:$Z$8</c:f>
              <c:numCache>
                <c:formatCode>0.0</c:formatCode>
                <c:ptCount val="10"/>
                <c:pt idx="0">
                  <c:v>9.7315070000000006</c:v>
                </c:pt>
                <c:pt idx="1">
                  <c:v>11.917808000000001</c:v>
                </c:pt>
                <c:pt idx="2">
                  <c:v>12</c:v>
                </c:pt>
                <c:pt idx="3">
                  <c:v>11.9835615</c:v>
                </c:pt>
                <c:pt idx="4">
                  <c:v>12.032876999999999</c:v>
                </c:pt>
                <c:pt idx="5">
                  <c:v>12.180821999999999</c:v>
                </c:pt>
                <c:pt idx="6">
                  <c:v>11.1616435</c:v>
                </c:pt>
                <c:pt idx="7">
                  <c:v>9.2383559999999996</c:v>
                </c:pt>
                <c:pt idx="8">
                  <c:v>14.235616</c:v>
                </c:pt>
                <c:pt idx="9">
                  <c:v>14.334246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C-4172-9773-977B73F581BB}"/>
            </c:ext>
          </c:extLst>
        </c:ser>
        <c:ser>
          <c:idx val="1"/>
          <c:order val="1"/>
          <c:tx>
            <c:strRef>
              <c:f>'Fundraising Medians and Avg'!$O$9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3C-4172-9773-977B73F581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4B3C-4172-9773-977B73F581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B3C-4172-9773-977B73F581BB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B3C-4172-9773-977B73F581B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C-4172-9773-977B73F58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C-4172-9773-977B73F581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C-4172-9773-977B73F581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C-4172-9773-977B73F581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C-4172-9773-977B73F581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C-4172-9773-977B73F581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C-4172-9773-977B73F581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C-4172-9773-977B73F58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Avg'!$Q$9:$Z$9</c:f>
              <c:numCache>
                <c:formatCode>0.0</c:formatCode>
                <c:ptCount val="10"/>
                <c:pt idx="0">
                  <c:v>13.549860442477877</c:v>
                </c:pt>
                <c:pt idx="1">
                  <c:v>13.470094661538459</c:v>
                </c:pt>
                <c:pt idx="2">
                  <c:v>15.583561427419355</c:v>
                </c:pt>
                <c:pt idx="3">
                  <c:v>13.026526864705886</c:v>
                </c:pt>
                <c:pt idx="4">
                  <c:v>13.031601433179727</c:v>
                </c:pt>
                <c:pt idx="5">
                  <c:v>12.959252654545455</c:v>
                </c:pt>
                <c:pt idx="6">
                  <c:v>13.076597486046511</c:v>
                </c:pt>
                <c:pt idx="7">
                  <c:v>11.78407982207208</c:v>
                </c:pt>
                <c:pt idx="8">
                  <c:v>15.345617658862876</c:v>
                </c:pt>
                <c:pt idx="9">
                  <c:v>17.223199992907794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C-4172-9773-977B73F581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Avg'!$O$36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7E79-4E26-A8C3-A0A590584A3D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79-4E26-A8C3-A0A590584A3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9-4E26-A8C3-A0A590584A3D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79-4E26-A8C3-A0A590584A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9-4E26-A8C3-A0A590584A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9-4E26-A8C3-A0A590584A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9-4E26-A8C3-A0A590584A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9-4E26-A8C3-A0A590584A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9-4E26-A8C3-A0A590584A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9-4E26-A8C3-A0A590584A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9-4E26-A8C3-A0A590584A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9-4E26-A8C3-A0A590584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Avg'!$Q$36:$Z$36</c:f>
              <c:numCache>
                <c:formatCode>"$"#,##0.0</c:formatCode>
                <c:ptCount val="10"/>
                <c:pt idx="0">
                  <c:v>14.681779000000001</c:v>
                </c:pt>
                <c:pt idx="1">
                  <c:v>11.2</c:v>
                </c:pt>
                <c:pt idx="2">
                  <c:v>21.513638</c:v>
                </c:pt>
                <c:pt idx="3">
                  <c:v>20.844999999999999</c:v>
                </c:pt>
                <c:pt idx="4">
                  <c:v>23.85</c:v>
                </c:pt>
                <c:pt idx="5">
                  <c:v>14.15</c:v>
                </c:pt>
                <c:pt idx="6">
                  <c:v>20</c:v>
                </c:pt>
                <c:pt idx="7">
                  <c:v>19.905487999999998</c:v>
                </c:pt>
                <c:pt idx="8">
                  <c:v>25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79-4E26-A8C3-A0A590584A3D}"/>
            </c:ext>
          </c:extLst>
        </c:ser>
        <c:ser>
          <c:idx val="1"/>
          <c:order val="1"/>
          <c:tx>
            <c:strRef>
              <c:f>'Fundraising Medians and Avg'!$O$37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79-4E26-A8C3-A0A590584A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7E79-4E26-A8C3-A0A590584A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7E79-4E26-A8C3-A0A590584A3D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79-4E26-A8C3-A0A590584A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9-4E26-A8C3-A0A590584A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9-4E26-A8C3-A0A590584A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9-4E26-A8C3-A0A590584A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9-4E26-A8C3-A0A590584A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9-4E26-A8C3-A0A590584A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9-4E26-A8C3-A0A590584A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9-4E26-A8C3-A0A590584A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79-4E26-A8C3-A0A590584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Avg'!$Q$37:$Z$37</c:f>
              <c:numCache>
                <c:formatCode>"$"#,##0.0</c:formatCode>
                <c:ptCount val="10"/>
                <c:pt idx="0">
                  <c:v>36.435022921568617</c:v>
                </c:pt>
                <c:pt idx="1">
                  <c:v>51.513726323308276</c:v>
                </c:pt>
                <c:pt idx="2">
                  <c:v>67.111438692122064</c:v>
                </c:pt>
                <c:pt idx="3">
                  <c:v>66.49555399010417</c:v>
                </c:pt>
                <c:pt idx="4">
                  <c:v>58.995893739226233</c:v>
                </c:pt>
                <c:pt idx="5">
                  <c:v>51.163044613567578</c:v>
                </c:pt>
                <c:pt idx="6">
                  <c:v>77.722552769627796</c:v>
                </c:pt>
                <c:pt idx="7">
                  <c:v>56.882538810573521</c:v>
                </c:pt>
                <c:pt idx="8">
                  <c:v>90.3538893271962</c:v>
                </c:pt>
                <c:pt idx="9">
                  <c:v>72.009552039215677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79-4E26-A8C3-A0A590584A3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E512-49C4-A817-6F65CFAE975F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12-49C4-A817-6F65CFAE975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2-49C4-A817-6F65CFAE975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512-49C4-A817-6F65CFAE97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2-49C4-A817-6F65CFAE97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2-49C4-A817-6F65CFAE97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2-49C4-A817-6F65CFAE97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2-49C4-A817-6F65CFAE97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2-49C4-A817-6F65CFAE97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12-49C4-A817-6F65CFAE97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2-49C4-A817-6F65CFAE97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2-49C4-A817-6F65CFAE9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Avg'!$D$68:$M$68</c:f>
              <c:numCache>
                <c:formatCode>0.0</c:formatCode>
                <c:ptCount val="10"/>
                <c:pt idx="0">
                  <c:v>2.3205480000000001</c:v>
                </c:pt>
                <c:pt idx="1">
                  <c:v>2.434247</c:v>
                </c:pt>
                <c:pt idx="2">
                  <c:v>2.5027400000000002</c:v>
                </c:pt>
                <c:pt idx="3">
                  <c:v>2.8698630000000001</c:v>
                </c:pt>
                <c:pt idx="4">
                  <c:v>2.6424659999999998</c:v>
                </c:pt>
                <c:pt idx="5">
                  <c:v>2.1945209999999999</c:v>
                </c:pt>
                <c:pt idx="6">
                  <c:v>2.1671230000000001</c:v>
                </c:pt>
                <c:pt idx="7">
                  <c:v>1.5397259999999999</c:v>
                </c:pt>
                <c:pt idx="8">
                  <c:v>2.2739725000000002</c:v>
                </c:pt>
                <c:pt idx="9">
                  <c:v>2.4876710000000002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12-49C4-A817-6F65CFAE975F}"/>
            </c:ext>
          </c:extLst>
        </c:ser>
        <c:ser>
          <c:idx val="1"/>
          <c:order val="1"/>
          <c:tx>
            <c:strRef>
              <c:f>'Fundraising Medians and Avg'!$B$69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12-49C4-A817-6F65CFAE97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E512-49C4-A817-6F65CFAE97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E512-49C4-A817-6F65CFAE975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512-49C4-A817-6F65CFAE97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12-49C4-A817-6F65CFAE97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12-49C4-A817-6F65CFAE97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12-49C4-A817-6F65CFAE97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12-49C4-A817-6F65CFAE97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2-49C4-A817-6F65CFAE97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12-49C4-A817-6F65CFAE97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12-49C4-A817-6F65CFAE97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12-49C4-A817-6F65CFAE9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Avg'!$D$69:$M$69</c:f>
              <c:numCache>
                <c:formatCode>0.0</c:formatCode>
                <c:ptCount val="10"/>
                <c:pt idx="0">
                  <c:v>2.8140775000000011</c:v>
                </c:pt>
                <c:pt idx="1">
                  <c:v>2.8732877500000007</c:v>
                </c:pt>
                <c:pt idx="2">
                  <c:v>3.0584580813953495</c:v>
                </c:pt>
                <c:pt idx="3">
                  <c:v>2.8894672777777788</c:v>
                </c:pt>
                <c:pt idx="4">
                  <c:v>2.7726418428571442</c:v>
                </c:pt>
                <c:pt idx="5">
                  <c:v>2.3918792455089815</c:v>
                </c:pt>
                <c:pt idx="6">
                  <c:v>2.3237324686346885</c:v>
                </c:pt>
                <c:pt idx="7">
                  <c:v>1.8186136866952785</c:v>
                </c:pt>
                <c:pt idx="8">
                  <c:v>2.380010160493828</c:v>
                </c:pt>
                <c:pt idx="9">
                  <c:v>2.410166722891566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12-49C4-A817-6F65CFAE97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CSA'!$C$8:$M$8</c:f>
              <c:numCache>
                <c:formatCode>General</c:formatCode>
                <c:ptCount val="11"/>
                <c:pt idx="0">
                  <c:v>178</c:v>
                </c:pt>
                <c:pt idx="1">
                  <c:v>211</c:v>
                </c:pt>
                <c:pt idx="2">
                  <c:v>214</c:v>
                </c:pt>
                <c:pt idx="3">
                  <c:v>228</c:v>
                </c:pt>
                <c:pt idx="4">
                  <c:v>269</c:v>
                </c:pt>
                <c:pt idx="5">
                  <c:v>252</c:v>
                </c:pt>
                <c:pt idx="6">
                  <c:v>306</c:v>
                </c:pt>
                <c:pt idx="7">
                  <c:v>518</c:v>
                </c:pt>
                <c:pt idx="8">
                  <c:v>493</c:v>
                </c:pt>
                <c:pt idx="9">
                  <c:v>243</c:v>
                </c:pt>
                <c:pt idx="1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1-444E-A210-F939EC0D94A2}"/>
            </c:ext>
          </c:extLst>
        </c:ser>
        <c:ser>
          <c:idx val="1"/>
          <c:order val="1"/>
          <c:tx>
            <c:strRef>
              <c:f>'Fundraising x CSA'!$B$9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CSA'!$C$9:$M$9</c:f>
              <c:numCache>
                <c:formatCode>General</c:formatCode>
                <c:ptCount val="11"/>
                <c:pt idx="0">
                  <c:v>73</c:v>
                </c:pt>
                <c:pt idx="1">
                  <c:v>78</c:v>
                </c:pt>
                <c:pt idx="2">
                  <c:v>98</c:v>
                </c:pt>
                <c:pt idx="3">
                  <c:v>92</c:v>
                </c:pt>
                <c:pt idx="4">
                  <c:v>141</c:v>
                </c:pt>
                <c:pt idx="5">
                  <c:v>149</c:v>
                </c:pt>
                <c:pt idx="6">
                  <c:v>165</c:v>
                </c:pt>
                <c:pt idx="7">
                  <c:v>304</c:v>
                </c:pt>
                <c:pt idx="8">
                  <c:v>338</c:v>
                </c:pt>
                <c:pt idx="9">
                  <c:v>114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1-444E-A210-F939EC0D94A2}"/>
            </c:ext>
          </c:extLst>
        </c:ser>
        <c:ser>
          <c:idx val="2"/>
          <c:order val="2"/>
          <c:tx>
            <c:strRef>
              <c:f>'Fundraising x CSA'!$B$10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CSA'!$C$10:$M$10</c:f>
              <c:numCache>
                <c:formatCode>General</c:formatCode>
                <c:ptCount val="11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26</c:v>
                </c:pt>
                <c:pt idx="7">
                  <c:v>44</c:v>
                </c:pt>
                <c:pt idx="8">
                  <c:v>37</c:v>
                </c:pt>
                <c:pt idx="9">
                  <c:v>22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1-444E-A210-F939EC0D94A2}"/>
            </c:ext>
          </c:extLst>
        </c:ser>
        <c:ser>
          <c:idx val="3"/>
          <c:order val="3"/>
          <c:tx>
            <c:strRef>
              <c:f>'Fundraising x CSA'!$B$12</c:f>
              <c:strCache>
                <c:ptCount val="1"/>
                <c:pt idx="0">
                  <c:v>Houston-The Woodlands, TX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CSA'!$C$12:$M$12</c:f>
              <c:numCache>
                <c:formatCode>General</c:formatCode>
                <c:ptCount val="11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11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1-444E-A210-F939EC0D94A2}"/>
            </c:ext>
          </c:extLst>
        </c:ser>
        <c:ser>
          <c:idx val="4"/>
          <c:order val="4"/>
          <c:tx>
            <c:strRef>
              <c:f>'Fundraising x CSA'!$B$11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CSA'!$C$11:$M$11</c:f>
              <c:numCache>
                <c:formatCode>General</c:formatCode>
                <c:ptCount val="11"/>
                <c:pt idx="0">
                  <c:v>26</c:v>
                </c:pt>
                <c:pt idx="1">
                  <c:v>35</c:v>
                </c:pt>
                <c:pt idx="2">
                  <c:v>50</c:v>
                </c:pt>
                <c:pt idx="3">
                  <c:v>54</c:v>
                </c:pt>
                <c:pt idx="4">
                  <c:v>66</c:v>
                </c:pt>
                <c:pt idx="5">
                  <c:v>71</c:v>
                </c:pt>
                <c:pt idx="6">
                  <c:v>84</c:v>
                </c:pt>
                <c:pt idx="7">
                  <c:v>127</c:v>
                </c:pt>
                <c:pt idx="8">
                  <c:v>121</c:v>
                </c:pt>
                <c:pt idx="9">
                  <c:v>71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41-444E-A210-F939EC0D94A2}"/>
            </c:ext>
          </c:extLst>
        </c:ser>
        <c:ser>
          <c:idx val="5"/>
          <c:order val="5"/>
          <c:tx>
            <c:strRef>
              <c:f>'Fundraising x CSA'!$B$13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CSA'!$C$13:$M$13</c:f>
              <c:numCache>
                <c:formatCode>General</c:formatCode>
                <c:ptCount val="11"/>
                <c:pt idx="0">
                  <c:v>33</c:v>
                </c:pt>
                <c:pt idx="1">
                  <c:v>33</c:v>
                </c:pt>
                <c:pt idx="2">
                  <c:v>38</c:v>
                </c:pt>
                <c:pt idx="3">
                  <c:v>48</c:v>
                </c:pt>
                <c:pt idx="4">
                  <c:v>41</c:v>
                </c:pt>
                <c:pt idx="5">
                  <c:v>43</c:v>
                </c:pt>
                <c:pt idx="6">
                  <c:v>73</c:v>
                </c:pt>
                <c:pt idx="7">
                  <c:v>128</c:v>
                </c:pt>
                <c:pt idx="8">
                  <c:v>119</c:v>
                </c:pt>
                <c:pt idx="9">
                  <c:v>55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41-444E-A210-F939EC0D94A2}"/>
            </c:ext>
          </c:extLst>
        </c:ser>
        <c:ser>
          <c:idx val="6"/>
          <c:order val="6"/>
          <c:tx>
            <c:strRef>
              <c:f>'Fundraising x CSA'!$B$14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CSA'!$C$14:$M$14</c:f>
              <c:numCache>
                <c:formatCode>General</c:formatCode>
                <c:ptCount val="11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11</c:v>
                </c:pt>
                <c:pt idx="6">
                  <c:v>14</c:v>
                </c:pt>
                <c:pt idx="7">
                  <c:v>19</c:v>
                </c:pt>
                <c:pt idx="8">
                  <c:v>25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41-444E-A210-F939EC0D94A2}"/>
            </c:ext>
          </c:extLst>
        </c:ser>
        <c:ser>
          <c:idx val="7"/>
          <c:order val="7"/>
          <c:tx>
            <c:strRef>
              <c:f>'Fundraising x CSA'!$B$15</c:f>
              <c:strCache>
                <c:ptCount val="1"/>
                <c:pt idx="0">
                  <c:v>Pittsburgh-New Castle-Weirton, PA-OH-WV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CSA'!$C$15:$M$15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41-444E-A210-F939EC0D94A2}"/>
            </c:ext>
          </c:extLst>
        </c:ser>
        <c:ser>
          <c:idx val="8"/>
          <c:order val="8"/>
          <c:tx>
            <c:strRef>
              <c:f>'Fundraising x CSA'!$B$16</c:f>
              <c:strCache>
                <c:ptCount val="1"/>
                <c:pt idx="0">
                  <c:v>Detroit-Warren-Ann Arbor, MI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CSA'!$C$16:$M$16</c:f>
              <c:numCache>
                <c:formatCode>General</c:formatCode>
                <c:ptCount val="11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6</c:v>
                </c:pt>
                <c:pt idx="6">
                  <c:v>4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41-444E-A210-F939EC0D94A2}"/>
            </c:ext>
          </c:extLst>
        </c:ser>
        <c:ser>
          <c:idx val="9"/>
          <c:order val="9"/>
          <c:tx>
            <c:strRef>
              <c:f>'Fundraising x CSA'!$B$17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CSA'!$C$17:$M$17</c:f>
              <c:numCache>
                <c:formatCode>General</c:formatCode>
                <c:ptCount val="11"/>
                <c:pt idx="0">
                  <c:v>1</c:v>
                </c:pt>
                <c:pt idx="1">
                  <c:v>9</c:v>
                </c:pt>
                <c:pt idx="2">
                  <c:v>11</c:v>
                </c:pt>
                <c:pt idx="3">
                  <c:v>9</c:v>
                </c:pt>
                <c:pt idx="4">
                  <c:v>14</c:v>
                </c:pt>
                <c:pt idx="5">
                  <c:v>18</c:v>
                </c:pt>
                <c:pt idx="6">
                  <c:v>11</c:v>
                </c:pt>
                <c:pt idx="7">
                  <c:v>47</c:v>
                </c:pt>
                <c:pt idx="8">
                  <c:v>40</c:v>
                </c:pt>
                <c:pt idx="9">
                  <c:v>19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41-444E-A210-F939EC0D94A2}"/>
            </c:ext>
          </c:extLst>
        </c:ser>
        <c:ser>
          <c:idx val="10"/>
          <c:order val="10"/>
          <c:tx>
            <c:strRef>
              <c:f>'Fundraising x CSA'!$B$18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CSA'!$C$18:$M$18</c:f>
              <c:numCache>
                <c:formatCode>General</c:formatCode>
                <c:ptCount val="11"/>
                <c:pt idx="0">
                  <c:v>154</c:v>
                </c:pt>
                <c:pt idx="1">
                  <c:v>170</c:v>
                </c:pt>
                <c:pt idx="2">
                  <c:v>191</c:v>
                </c:pt>
                <c:pt idx="3">
                  <c:v>197</c:v>
                </c:pt>
                <c:pt idx="4">
                  <c:v>211</c:v>
                </c:pt>
                <c:pt idx="5">
                  <c:v>221</c:v>
                </c:pt>
                <c:pt idx="6">
                  <c:v>253</c:v>
                </c:pt>
                <c:pt idx="7">
                  <c:v>388</c:v>
                </c:pt>
                <c:pt idx="8">
                  <c:v>358</c:v>
                </c:pt>
                <c:pt idx="9">
                  <c:v>185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41-444E-A210-F939EC0D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CSA'!$B$48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CSA'!$C$48:$M$48</c:f>
              <c:numCache>
                <c:formatCode>"$"#,##0.0</c:formatCode>
                <c:ptCount val="11"/>
                <c:pt idx="0">
                  <c:v>24.353043432543011</c:v>
                </c:pt>
                <c:pt idx="1">
                  <c:v>20.524105255470012</c:v>
                </c:pt>
                <c:pt idx="2">
                  <c:v>29.666163070049997</c:v>
                </c:pt>
                <c:pt idx="3">
                  <c:v>23.441345366772989</c:v>
                </c:pt>
                <c:pt idx="4">
                  <c:v>41.995606137279999</c:v>
                </c:pt>
                <c:pt idx="5">
                  <c:v>36.682776342905001</c:v>
                </c:pt>
                <c:pt idx="6">
                  <c:v>40.273135580731029</c:v>
                </c:pt>
                <c:pt idx="7">
                  <c:v>81.096434913739998</c:v>
                </c:pt>
                <c:pt idx="8">
                  <c:v>97.063031231590003</c:v>
                </c:pt>
                <c:pt idx="9">
                  <c:v>40.349882814040008</c:v>
                </c:pt>
                <c:pt idx="10">
                  <c:v>22.424829047999999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4-4896-AF49-C348932057DC}"/>
            </c:ext>
          </c:extLst>
        </c:ser>
        <c:ser>
          <c:idx val="1"/>
          <c:order val="1"/>
          <c:tx>
            <c:strRef>
              <c:f>'Fundraising x CSA'!$B$49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CSA'!$C$49:$M$49</c:f>
              <c:numCache>
                <c:formatCode>"$"#,##0.0</c:formatCode>
                <c:ptCount val="11"/>
                <c:pt idx="0">
                  <c:v>7.1695665909999997</c:v>
                </c:pt>
                <c:pt idx="1">
                  <c:v>7.6848186001900007</c:v>
                </c:pt>
                <c:pt idx="2">
                  <c:v>4.8087492187500001</c:v>
                </c:pt>
                <c:pt idx="3">
                  <c:v>5.5585573811219993</c:v>
                </c:pt>
                <c:pt idx="4">
                  <c:v>12.311219133000002</c:v>
                </c:pt>
                <c:pt idx="5">
                  <c:v>9.1560113950000037</c:v>
                </c:pt>
                <c:pt idx="6">
                  <c:v>19.391529129750001</c:v>
                </c:pt>
                <c:pt idx="7">
                  <c:v>34.068940902990001</c:v>
                </c:pt>
                <c:pt idx="8">
                  <c:v>40.194660642186001</c:v>
                </c:pt>
                <c:pt idx="9">
                  <c:v>13.403479474169998</c:v>
                </c:pt>
                <c:pt idx="10">
                  <c:v>7.4463367549999981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4-4896-AF49-C348932057DC}"/>
            </c:ext>
          </c:extLst>
        </c:ser>
        <c:ser>
          <c:idx val="2"/>
          <c:order val="2"/>
          <c:tx>
            <c:strRef>
              <c:f>'Fundraising x CSA'!$B$50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CSA'!$C$50:$M$50</c:f>
              <c:numCache>
                <c:formatCode>"$"#,##0.0</c:formatCode>
                <c:ptCount val="11"/>
                <c:pt idx="0">
                  <c:v>0.29104974416000001</c:v>
                </c:pt>
                <c:pt idx="1">
                  <c:v>0.61155191500000006</c:v>
                </c:pt>
                <c:pt idx="2">
                  <c:v>1.8966799999999999</c:v>
                </c:pt>
                <c:pt idx="3">
                  <c:v>0.85861487290000005</c:v>
                </c:pt>
                <c:pt idx="4">
                  <c:v>1.564574935</c:v>
                </c:pt>
                <c:pt idx="5">
                  <c:v>1.2313849999999997</c:v>
                </c:pt>
                <c:pt idx="6">
                  <c:v>3.2902746580000004</c:v>
                </c:pt>
                <c:pt idx="7">
                  <c:v>4.3569382750000001</c:v>
                </c:pt>
                <c:pt idx="8">
                  <c:v>3.830460821</c:v>
                </c:pt>
                <c:pt idx="9">
                  <c:v>5.8116010000000005</c:v>
                </c:pt>
                <c:pt idx="10">
                  <c:v>0.85685096399999994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4-4896-AF49-C348932057DC}"/>
            </c:ext>
          </c:extLst>
        </c:ser>
        <c:ser>
          <c:idx val="3"/>
          <c:order val="3"/>
          <c:tx>
            <c:strRef>
              <c:f>'Fundraising x CSA'!$B$51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CSA'!$C$51:$M$51</c:f>
              <c:numCache>
                <c:formatCode>"$"#,##0.0</c:formatCode>
                <c:ptCount val="11"/>
                <c:pt idx="0">
                  <c:v>2.7016476250000001</c:v>
                </c:pt>
                <c:pt idx="1">
                  <c:v>3.2388374999999998</c:v>
                </c:pt>
                <c:pt idx="2">
                  <c:v>6.2549556430000006</c:v>
                </c:pt>
                <c:pt idx="3">
                  <c:v>7.0207694080000023</c:v>
                </c:pt>
                <c:pt idx="4">
                  <c:v>5.6594896314000023</c:v>
                </c:pt>
                <c:pt idx="5">
                  <c:v>7.4922533010000008</c:v>
                </c:pt>
                <c:pt idx="6">
                  <c:v>9.5937462990000029</c:v>
                </c:pt>
                <c:pt idx="7">
                  <c:v>18.381133226000003</c:v>
                </c:pt>
                <c:pt idx="8">
                  <c:v>10.247317876200002</c:v>
                </c:pt>
                <c:pt idx="9">
                  <c:v>5.3518282640000008</c:v>
                </c:pt>
                <c:pt idx="10">
                  <c:v>2.0820766400000013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14-4896-AF49-C348932057DC}"/>
            </c:ext>
          </c:extLst>
        </c:ser>
        <c:ser>
          <c:idx val="4"/>
          <c:order val="4"/>
          <c:tx>
            <c:strRef>
              <c:f>'Fundraising x CSA'!$B$52</c:f>
              <c:strCache>
                <c:ptCount val="1"/>
                <c:pt idx="0">
                  <c:v>Houston-The Woodlands, TX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CSA'!$C$52:$M$52</c:f>
              <c:numCache>
                <c:formatCode>"$"#,##0.0</c:formatCode>
                <c:ptCount val="11"/>
                <c:pt idx="0">
                  <c:v>0.105</c:v>
                </c:pt>
                <c:pt idx="1">
                  <c:v>5.1000000000000004E-3</c:v>
                </c:pt>
                <c:pt idx="2">
                  <c:v>4.1662499999999998E-3</c:v>
                </c:pt>
                <c:pt idx="3">
                  <c:v>0.05</c:v>
                </c:pt>
                <c:pt idx="4">
                  <c:v>0.15659999999999999</c:v>
                </c:pt>
                <c:pt idx="5">
                  <c:v>0.19805</c:v>
                </c:pt>
                <c:pt idx="6">
                  <c:v>0.23194999999999999</c:v>
                </c:pt>
                <c:pt idx="7">
                  <c:v>0.41965774999999994</c:v>
                </c:pt>
                <c:pt idx="8">
                  <c:v>0.30721361899999999</c:v>
                </c:pt>
                <c:pt idx="9">
                  <c:v>0.292126251</c:v>
                </c:pt>
                <c:pt idx="10">
                  <c:v>0.67268546299999998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14-4896-AF49-C348932057DC}"/>
            </c:ext>
          </c:extLst>
        </c:ser>
        <c:ser>
          <c:idx val="5"/>
          <c:order val="5"/>
          <c:tx>
            <c:strRef>
              <c:f>'Fundraising x CSA'!$B$53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CSA'!$C$53:$M$53</c:f>
              <c:numCache>
                <c:formatCode>"$"#,##0.0</c:formatCode>
                <c:ptCount val="11"/>
                <c:pt idx="0">
                  <c:v>0.75568394399999994</c:v>
                </c:pt>
                <c:pt idx="1">
                  <c:v>1.397468787</c:v>
                </c:pt>
                <c:pt idx="2">
                  <c:v>1.392058384</c:v>
                </c:pt>
                <c:pt idx="3">
                  <c:v>1.860339615</c:v>
                </c:pt>
                <c:pt idx="4">
                  <c:v>1.8627400000000001</c:v>
                </c:pt>
                <c:pt idx="5">
                  <c:v>2.8980330350000005</c:v>
                </c:pt>
                <c:pt idx="6">
                  <c:v>3.1181262669999996</c:v>
                </c:pt>
                <c:pt idx="7">
                  <c:v>7.2564637374500007</c:v>
                </c:pt>
                <c:pt idx="8">
                  <c:v>5.0513393559999997</c:v>
                </c:pt>
                <c:pt idx="9">
                  <c:v>4.9259380985270003</c:v>
                </c:pt>
                <c:pt idx="10">
                  <c:v>1.6250435089999999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14-4896-AF49-C348932057DC}"/>
            </c:ext>
          </c:extLst>
        </c:ser>
        <c:ser>
          <c:idx val="6"/>
          <c:order val="6"/>
          <c:tx>
            <c:strRef>
              <c:f>'Fundraising x CSA'!$B$54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CSA'!$C$54:$M$54</c:f>
              <c:numCache>
                <c:formatCode>"$"#,##0.0</c:formatCode>
                <c:ptCount val="11"/>
                <c:pt idx="0">
                  <c:v>0.55925552500000009</c:v>
                </c:pt>
                <c:pt idx="1">
                  <c:v>0.56362000000000001</c:v>
                </c:pt>
                <c:pt idx="2">
                  <c:v>0.5851400000000001</c:v>
                </c:pt>
                <c:pt idx="3">
                  <c:v>0.13785315474999998</c:v>
                </c:pt>
                <c:pt idx="4">
                  <c:v>0.53482215600000005</c:v>
                </c:pt>
                <c:pt idx="5">
                  <c:v>0.22739981300000001</c:v>
                </c:pt>
                <c:pt idx="6">
                  <c:v>0.40965499999999999</c:v>
                </c:pt>
                <c:pt idx="7">
                  <c:v>0.79128000199999993</c:v>
                </c:pt>
                <c:pt idx="8">
                  <c:v>1.0569292619999999</c:v>
                </c:pt>
                <c:pt idx="9">
                  <c:v>0.68313000000000001</c:v>
                </c:pt>
                <c:pt idx="10">
                  <c:v>0.26650000000000001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14-4896-AF49-C348932057DC}"/>
            </c:ext>
          </c:extLst>
        </c:ser>
        <c:ser>
          <c:idx val="7"/>
          <c:order val="7"/>
          <c:tx>
            <c:strRef>
              <c:f>'Fundraising x CSA'!$B$55</c:f>
              <c:strCache>
                <c:ptCount val="1"/>
                <c:pt idx="0">
                  <c:v>Pittsburgh-New Castle-Weirton, PA-OH-WV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CSA'!$C$55:$M$55</c:f>
              <c:numCache>
                <c:formatCode>"$"#,##0.0</c:formatCode>
                <c:ptCount val="11"/>
                <c:pt idx="0">
                  <c:v>2.3699999999999999E-2</c:v>
                </c:pt>
                <c:pt idx="1">
                  <c:v>0.10465000000000001</c:v>
                </c:pt>
                <c:pt idx="2">
                  <c:v>0</c:v>
                </c:pt>
                <c:pt idx="3">
                  <c:v>2.92E-2</c:v>
                </c:pt>
                <c:pt idx="4">
                  <c:v>0</c:v>
                </c:pt>
                <c:pt idx="5">
                  <c:v>2.3700000000000001E-3</c:v>
                </c:pt>
                <c:pt idx="6">
                  <c:v>1.2999999999999999E-2</c:v>
                </c:pt>
                <c:pt idx="7">
                  <c:v>9.6549999999999987E-3</c:v>
                </c:pt>
                <c:pt idx="8">
                  <c:v>0</c:v>
                </c:pt>
                <c:pt idx="9">
                  <c:v>0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14-4896-AF49-C348932057DC}"/>
            </c:ext>
          </c:extLst>
        </c:ser>
        <c:ser>
          <c:idx val="8"/>
          <c:order val="8"/>
          <c:tx>
            <c:strRef>
              <c:f>'Fundraising x CSA'!$B$56</c:f>
              <c:strCache>
                <c:ptCount val="1"/>
                <c:pt idx="0">
                  <c:v>Detroit-Warren-Ann Arbor, MI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CSA'!$C$56:$M$56</c:f>
              <c:numCache>
                <c:formatCode>"$"#,##0.0</c:formatCode>
                <c:ptCount val="11"/>
                <c:pt idx="0">
                  <c:v>0.14698534740999997</c:v>
                </c:pt>
                <c:pt idx="1">
                  <c:v>0.22500000000000001</c:v>
                </c:pt>
                <c:pt idx="2">
                  <c:v>0.10249999999999999</c:v>
                </c:pt>
                <c:pt idx="3">
                  <c:v>0.11935</c:v>
                </c:pt>
                <c:pt idx="4">
                  <c:v>4.07E-2</c:v>
                </c:pt>
                <c:pt idx="5">
                  <c:v>0.32</c:v>
                </c:pt>
                <c:pt idx="6">
                  <c:v>4.2000000000000006E-3</c:v>
                </c:pt>
                <c:pt idx="7">
                  <c:v>0.21542070299999999</c:v>
                </c:pt>
                <c:pt idx="8">
                  <c:v>3.5993201000000002E-2</c:v>
                </c:pt>
                <c:pt idx="9">
                  <c:v>0.35086075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14-4896-AF49-C348932057DC}"/>
            </c:ext>
          </c:extLst>
        </c:ser>
        <c:ser>
          <c:idx val="9"/>
          <c:order val="9"/>
          <c:tx>
            <c:strRef>
              <c:f>'Fundraising x CSA'!$B$57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CSA'!$C$57:$M$57</c:f>
              <c:numCache>
                <c:formatCode>"$"#,##0.0</c:formatCode>
                <c:ptCount val="11"/>
                <c:pt idx="0">
                  <c:v>0.27550000000000002</c:v>
                </c:pt>
                <c:pt idx="1">
                  <c:v>7.8850936999999996E-2</c:v>
                </c:pt>
                <c:pt idx="2">
                  <c:v>0.11597</c:v>
                </c:pt>
                <c:pt idx="3">
                  <c:v>6.2208550000000001E-2</c:v>
                </c:pt>
                <c:pt idx="4">
                  <c:v>0.42922000000000005</c:v>
                </c:pt>
                <c:pt idx="5">
                  <c:v>5.9245397219999996</c:v>
                </c:pt>
                <c:pt idx="6">
                  <c:v>1.5464500000000001</c:v>
                </c:pt>
                <c:pt idx="7">
                  <c:v>6.0258777289999994</c:v>
                </c:pt>
                <c:pt idx="8">
                  <c:v>14.680862498999996</c:v>
                </c:pt>
                <c:pt idx="9">
                  <c:v>0.68669581999999996</c:v>
                </c:pt>
                <c:pt idx="10">
                  <c:v>0.27784761200000002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14-4896-AF49-C348932057DC}"/>
            </c:ext>
          </c:extLst>
        </c:ser>
        <c:ser>
          <c:idx val="10"/>
          <c:order val="10"/>
          <c:tx>
            <c:strRef>
              <c:f>'Fundraising x CSA'!$B$58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CSA'!$C$58:$M$58</c:f>
              <c:numCache>
                <c:formatCode>"$"#,##0.0</c:formatCode>
                <c:ptCount val="11"/>
                <c:pt idx="0">
                  <c:v>4.0293884759999941</c:v>
                </c:pt>
                <c:pt idx="1">
                  <c:v>4.3679908287909655</c:v>
                </c:pt>
                <c:pt idx="2">
                  <c:v>6.9064264105479651</c:v>
                </c:pt>
                <c:pt idx="3">
                  <c:v>8.3672276670790566</c:v>
                </c:pt>
                <c:pt idx="4">
                  <c:v>7.0739912980300375</c:v>
                </c:pt>
                <c:pt idx="5">
                  <c:v>9.7631462321900102</c:v>
                </c:pt>
                <c:pt idx="6">
                  <c:v>13.837572490413933</c:v>
                </c:pt>
                <c:pt idx="7">
                  <c:v>23.988489166999869</c:v>
                </c:pt>
                <c:pt idx="8">
                  <c:v>18.813828730489888</c:v>
                </c:pt>
                <c:pt idx="9">
                  <c:v>9.6844481240001272</c:v>
                </c:pt>
                <c:pt idx="10">
                  <c:v>1.6905763350800314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14-4896-AF49-C3489320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2842952079492007"/>
          <c:y val="3.3275716772570414E-2"/>
          <c:w val="0.2715704846000534"/>
          <c:h val="0.459551154858900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Activity'!$B$8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'SPAC Activity'!$D$8:$M$8</c:f>
              <c:numCache>
                <c:formatCode>"$"#,##0.0</c:formatCode>
                <c:ptCount val="10"/>
                <c:pt idx="0">
                  <c:v>3.1625274999999999</c:v>
                </c:pt>
                <c:pt idx="1">
                  <c:v>1.9605250000000001</c:v>
                </c:pt>
                <c:pt idx="2">
                  <c:v>7.3554192608999998</c:v>
                </c:pt>
                <c:pt idx="3">
                  <c:v>8.6783981688730005</c:v>
                </c:pt>
                <c:pt idx="4">
                  <c:v>12.064</c:v>
                </c:pt>
                <c:pt idx="5">
                  <c:v>70.639646340780004</c:v>
                </c:pt>
                <c:pt idx="6">
                  <c:v>133.45228633503001</c:v>
                </c:pt>
                <c:pt idx="7">
                  <c:v>10.16325</c:v>
                </c:pt>
                <c:pt idx="8">
                  <c:v>3.7528000000000001</c:v>
                </c:pt>
                <c:pt idx="9">
                  <c:v>1.9630000000000001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F-4278-A3BD-A91B957D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'SPAC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26F-4278-A3BD-A91B957D729C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F-4278-A3BD-A91B957D729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26F-4278-A3BD-A91B957D729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26F-4278-A3BD-A91B957D7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A26F-4278-A3BD-A91B957D7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A26F-4278-A3BD-A91B957D729C}"/>
              </c:ext>
            </c:extLst>
          </c:dPt>
          <c:dLbls>
            <c:dLbl>
              <c:idx val="0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F-4278-A3BD-A91B957D729C}"/>
                </c:ext>
              </c:extLst>
            </c:dLbl>
            <c:dLbl>
              <c:idx val="4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6F-4278-A3BD-A91B957D729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'SPAC Activity'!$D$9:$M$9</c:f>
              <c:numCache>
                <c:formatCode>0</c:formatCode>
                <c:ptCount val="10"/>
                <c:pt idx="0">
                  <c:v>17</c:v>
                </c:pt>
                <c:pt idx="1">
                  <c:v>11</c:v>
                </c:pt>
                <c:pt idx="2">
                  <c:v>29</c:v>
                </c:pt>
                <c:pt idx="3">
                  <c:v>39</c:v>
                </c:pt>
                <c:pt idx="4">
                  <c:v>54</c:v>
                </c:pt>
                <c:pt idx="5">
                  <c:v>230</c:v>
                </c:pt>
                <c:pt idx="6">
                  <c:v>550</c:v>
                </c:pt>
                <c:pt idx="7">
                  <c:v>69</c:v>
                </c:pt>
                <c:pt idx="8">
                  <c:v>30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6F-4278-A3BD-A91B957D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21375532706086E-2"/>
          <c:y val="2.68242530676636E-2"/>
          <c:w val="0.8703824465719896"/>
          <c:h val="0.86266302235423598"/>
        </c:manualLayout>
      </c:layout>
      <c:areaChart>
        <c:grouping val="standard"/>
        <c:varyColors val="0"/>
        <c:ser>
          <c:idx val="0"/>
          <c:order val="8"/>
          <c:tx>
            <c:strRef>
              <c:f>Overhang!$L$10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BBCBD9"/>
            </a:solidFill>
            <a:ln>
              <a:noFill/>
            </a:ln>
            <a:effectLst/>
          </c:spPr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Overhang!$L$12:$L$29</c:f>
              <c:numCache>
                <c:formatCode>"$"#,##0.0</c:formatCode>
                <c:ptCount val="18"/>
                <c:pt idx="0">
                  <c:v>81.557757953593821</c:v>
                </c:pt>
                <c:pt idx="1">
                  <c:v>85.283913579812662</c:v>
                </c:pt>
                <c:pt idx="2">
                  <c:v>84.446067347427515</c:v>
                </c:pt>
                <c:pt idx="3">
                  <c:v>79.276505871104192</c:v>
                </c:pt>
                <c:pt idx="4">
                  <c:v>73.164803940338587</c:v>
                </c:pt>
                <c:pt idx="5">
                  <c:v>70.916560296237122</c:v>
                </c:pt>
                <c:pt idx="6">
                  <c:v>71.549339201017716</c:v>
                </c:pt>
                <c:pt idx="7">
                  <c:v>68.272208557057951</c:v>
                </c:pt>
                <c:pt idx="8">
                  <c:v>71.64193669118248</c:v>
                </c:pt>
                <c:pt idx="9">
                  <c:v>83.545249007693371</c:v>
                </c:pt>
                <c:pt idx="10">
                  <c:v>102.44741955438144</c:v>
                </c:pt>
                <c:pt idx="11">
                  <c:v>107.71193248589974</c:v>
                </c:pt>
                <c:pt idx="12">
                  <c:v>128.5662149418404</c:v>
                </c:pt>
                <c:pt idx="13">
                  <c:v>146.25567196544685</c:v>
                </c:pt>
                <c:pt idx="14">
                  <c:v>176.47113478850159</c:v>
                </c:pt>
                <c:pt idx="15">
                  <c:v>220.76020625312123</c:v>
                </c:pt>
                <c:pt idx="16">
                  <c:v>302.88576066661028</c:v>
                </c:pt>
                <c:pt idx="17">
                  <c:v>296.15634223069395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F-48C7-8BF7-17885D357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-1468364080"/>
        <c:axId val="-1468361760"/>
      </c:areaChart>
      <c:barChart>
        <c:barDir val="col"/>
        <c:grouping val="stacked"/>
        <c:varyColors val="0"/>
        <c:ser>
          <c:idx val="1"/>
          <c:order val="0"/>
          <c:tx>
            <c:strRef>
              <c:f>Overhang!$D$10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Overhang!$D$12:$D$29</c:f>
              <c:numCache>
                <c:formatCode>"$"#,##0.0</c:formatCode>
                <c:ptCount val="18"/>
                <c:pt idx="17">
                  <c:v>3.0228291861349388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F-48C7-8BF7-17885D357D9D}"/>
            </c:ext>
          </c:extLst>
        </c:ser>
        <c:ser>
          <c:idx val="3"/>
          <c:order val="1"/>
          <c:tx>
            <c:strRef>
              <c:f>Overhang!$E$10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Overhang!$E$12:$E$29</c:f>
              <c:numCache>
                <c:formatCode>"$"#,##0.0</c:formatCode>
                <c:ptCount val="18"/>
                <c:pt idx="17">
                  <c:v>2.5977734533982737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F-48C7-8BF7-17885D357D9D}"/>
            </c:ext>
          </c:extLst>
        </c:ser>
        <c:ser>
          <c:idx val="4"/>
          <c:order val="2"/>
          <c:tx>
            <c:strRef>
              <c:f>Overhang!$F$10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Overhang!$F$12:$F$29</c:f>
              <c:numCache>
                <c:formatCode>"$"#,##0.0</c:formatCode>
                <c:ptCount val="18"/>
                <c:pt idx="17">
                  <c:v>6.1482100677192095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2F-48C7-8BF7-17885D357D9D}"/>
            </c:ext>
          </c:extLst>
        </c:ser>
        <c:ser>
          <c:idx val="5"/>
          <c:order val="3"/>
          <c:tx>
            <c:strRef>
              <c:f>Overhang!$G$10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Overhang!$G$12:$G$29</c:f>
              <c:numCache>
                <c:formatCode>"$"#,##0.0</c:formatCode>
                <c:ptCount val="18"/>
                <c:pt idx="17">
                  <c:v>11.00691886448441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2F-48C7-8BF7-17885D357D9D}"/>
            </c:ext>
          </c:extLst>
        </c:ser>
        <c:ser>
          <c:idx val="6"/>
          <c:order val="4"/>
          <c:tx>
            <c:strRef>
              <c:f>Overhang!$H$10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Overhang!$H$12:$H$29</c:f>
              <c:numCache>
                <c:formatCode>"$"#,##0.0</c:formatCode>
                <c:ptCount val="18"/>
                <c:pt idx="17">
                  <c:v>20.542969998301238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2F-48C7-8BF7-17885D357D9D}"/>
            </c:ext>
          </c:extLst>
        </c:ser>
        <c:ser>
          <c:idx val="7"/>
          <c:order val="5"/>
          <c:tx>
            <c:strRef>
              <c:f>Overhang!$I$10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Overhang!$I$12:$I$29</c:f>
              <c:numCache>
                <c:formatCode>"$"#,##0.0</c:formatCode>
                <c:ptCount val="18"/>
                <c:pt idx="17">
                  <c:v>65.016837856112161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2F-48C7-8BF7-17885D357D9D}"/>
            </c:ext>
          </c:extLst>
        </c:ser>
        <c:ser>
          <c:idx val="8"/>
          <c:order val="6"/>
          <c:tx>
            <c:strRef>
              <c:f>Overhang!$J$10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Overhang!$J$12:$J$29</c:f>
              <c:numCache>
                <c:formatCode>"$"#,##0.0</c:formatCode>
                <c:ptCount val="18"/>
                <c:pt idx="17">
                  <c:v>113.60791143679025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2F-48C7-8BF7-17885D357D9D}"/>
            </c:ext>
          </c:extLst>
        </c:ser>
        <c:ser>
          <c:idx val="10"/>
          <c:order val="7"/>
          <c:tx>
            <c:strRef>
              <c:f>Overhang!$K$10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2F-48C7-8BF7-17885D357D9D}"/>
              </c:ext>
            </c:extLst>
          </c:dPt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Overhang!$K$12:$K$29</c:f>
              <c:numCache>
                <c:formatCode>"$"#,##0.0</c:formatCode>
                <c:ptCount val="18"/>
                <c:pt idx="17">
                  <c:v>74.212891367754736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2F-48C7-8BF7-17885D357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468364080"/>
        <c:axId val="-1468361760"/>
      </c:barChart>
      <c:lineChart>
        <c:grouping val="standard"/>
        <c:varyColors val="0"/>
        <c:ser>
          <c:idx val="2"/>
          <c:order val="9"/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Overhang!$L$12:$L$29</c:f>
              <c:numCache>
                <c:formatCode>"$"#,##0.0</c:formatCode>
                <c:ptCount val="18"/>
                <c:pt idx="0">
                  <c:v>81.557757953593821</c:v>
                </c:pt>
                <c:pt idx="1">
                  <c:v>85.283913579812662</c:v>
                </c:pt>
                <c:pt idx="2">
                  <c:v>84.446067347427515</c:v>
                </c:pt>
                <c:pt idx="3">
                  <c:v>79.276505871104192</c:v>
                </c:pt>
                <c:pt idx="4">
                  <c:v>73.164803940338587</c:v>
                </c:pt>
                <c:pt idx="5">
                  <c:v>70.916560296237122</c:v>
                </c:pt>
                <c:pt idx="6">
                  <c:v>71.549339201017716</c:v>
                </c:pt>
                <c:pt idx="7">
                  <c:v>68.272208557057951</c:v>
                </c:pt>
                <c:pt idx="8">
                  <c:v>71.64193669118248</c:v>
                </c:pt>
                <c:pt idx="9">
                  <c:v>83.545249007693371</c:v>
                </c:pt>
                <c:pt idx="10">
                  <c:v>102.44741955438144</c:v>
                </c:pt>
                <c:pt idx="11">
                  <c:v>107.71193248589974</c:v>
                </c:pt>
                <c:pt idx="12">
                  <c:v>128.5662149418404</c:v>
                </c:pt>
                <c:pt idx="13">
                  <c:v>146.25567196544685</c:v>
                </c:pt>
                <c:pt idx="14">
                  <c:v>176.47113478850159</c:v>
                </c:pt>
                <c:pt idx="15">
                  <c:v>220.76020625312123</c:v>
                </c:pt>
                <c:pt idx="16">
                  <c:v>302.88576066661028</c:v>
                </c:pt>
                <c:pt idx="17">
                  <c:v>296.15634223069395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2F-48C7-8BF7-17885D357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8364080"/>
        <c:axId val="-1468361760"/>
      </c:lineChart>
      <c:catAx>
        <c:axId val="-146836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468361760"/>
        <c:crosses val="autoZero"/>
        <c:auto val="1"/>
        <c:lblAlgn val="ctr"/>
        <c:lblOffset val="100"/>
        <c:noMultiLvlLbl val="0"/>
      </c:catAx>
      <c:valAx>
        <c:axId val="-146836176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4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92693881028063452"/>
          <c:y val="3.8000978949103377E-2"/>
          <c:w val="4.4683592907599975E-2"/>
          <c:h val="0.45537823571202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 sz="850" b="0" i="0" baseline="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AUM!$B$7</c:f>
              <c:strCache>
                <c:ptCount val="1"/>
                <c:pt idx="0">
                  <c:v>Dry Powder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AUM!$C$6:$T$6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General&quot;*&quot;">
                  <c:v>2023</c:v>
                </c:pt>
              </c:numCache>
            </c:numRef>
          </c:cat>
          <c:val>
            <c:numRef>
              <c:f>AUM!$C$7:$T$7</c:f>
              <c:numCache>
                <c:formatCode>"$"#,##0.0</c:formatCode>
                <c:ptCount val="18"/>
                <c:pt idx="0">
                  <c:v>81.557757953593821</c:v>
                </c:pt>
                <c:pt idx="1">
                  <c:v>85.283913579812662</c:v>
                </c:pt>
                <c:pt idx="2">
                  <c:v>84.446067347427515</c:v>
                </c:pt>
                <c:pt idx="3">
                  <c:v>79.276505871104192</c:v>
                </c:pt>
                <c:pt idx="4">
                  <c:v>73.164803940338587</c:v>
                </c:pt>
                <c:pt idx="5">
                  <c:v>70.916560296237122</c:v>
                </c:pt>
                <c:pt idx="6">
                  <c:v>71.549339201017716</c:v>
                </c:pt>
                <c:pt idx="7">
                  <c:v>68.272208557057951</c:v>
                </c:pt>
                <c:pt idx="8">
                  <c:v>71.64193669118248</c:v>
                </c:pt>
                <c:pt idx="9">
                  <c:v>83.545249007693371</c:v>
                </c:pt>
                <c:pt idx="10">
                  <c:v>102.44741955438144</c:v>
                </c:pt>
                <c:pt idx="11">
                  <c:v>107.71193248589974</c:v>
                </c:pt>
                <c:pt idx="12">
                  <c:v>128.5662149418404</c:v>
                </c:pt>
                <c:pt idx="13">
                  <c:v>146.25567196544685</c:v>
                </c:pt>
                <c:pt idx="14">
                  <c:v>176.47113478850159</c:v>
                </c:pt>
                <c:pt idx="15">
                  <c:v>220.76020625312123</c:v>
                </c:pt>
                <c:pt idx="16">
                  <c:v>302.88576066661028</c:v>
                </c:pt>
                <c:pt idx="17">
                  <c:v>296.15634223069395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4-4C7F-A1BF-F50D82803645}"/>
            </c:ext>
          </c:extLst>
        </c:ser>
        <c:ser>
          <c:idx val="1"/>
          <c:order val="1"/>
          <c:tx>
            <c:strRef>
              <c:f>AUM!$B$8</c:f>
              <c:strCache>
                <c:ptCount val="1"/>
                <c:pt idx="0">
                  <c:v>Remaining Value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AUM!$C$6:$T$6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General&quot;*&quot;">
                  <c:v>2023</c:v>
                </c:pt>
              </c:numCache>
            </c:numRef>
          </c:cat>
          <c:val>
            <c:numRef>
              <c:f>AUM!$C$8:$T$8</c:f>
              <c:numCache>
                <c:formatCode>"$"#,##0.0</c:formatCode>
                <c:ptCount val="18"/>
                <c:pt idx="0">
                  <c:v>119.04643968456544</c:v>
                </c:pt>
                <c:pt idx="1">
                  <c:v>139.35238946970574</c:v>
                </c:pt>
                <c:pt idx="2">
                  <c:v>142.31393212411663</c:v>
                </c:pt>
                <c:pt idx="3">
                  <c:v>152.44023908746891</c:v>
                </c:pt>
                <c:pt idx="4">
                  <c:v>168.67488735049253</c:v>
                </c:pt>
                <c:pt idx="5">
                  <c:v>190.79055320558618</c:v>
                </c:pt>
                <c:pt idx="6">
                  <c:v>197.02386078945079</c:v>
                </c:pt>
                <c:pt idx="7">
                  <c:v>228.978129409324</c:v>
                </c:pt>
                <c:pt idx="8">
                  <c:v>259.24890831377945</c:v>
                </c:pt>
                <c:pt idx="9">
                  <c:v>283.03668751200621</c:v>
                </c:pt>
                <c:pt idx="10">
                  <c:v>290.86086299522697</c:v>
                </c:pt>
                <c:pt idx="11">
                  <c:v>304.84168064526006</c:v>
                </c:pt>
                <c:pt idx="12">
                  <c:v>380.48944066893631</c:v>
                </c:pt>
                <c:pt idx="13">
                  <c:v>451.40661085135781</c:v>
                </c:pt>
                <c:pt idx="14">
                  <c:v>607.70182144401917</c:v>
                </c:pt>
                <c:pt idx="15">
                  <c:v>966.55495176902946</c:v>
                </c:pt>
                <c:pt idx="16">
                  <c:v>930.62001191299657</c:v>
                </c:pt>
                <c:pt idx="17">
                  <c:v>902.11924624689277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4-4C7F-A1BF-F50D82803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468322800"/>
        <c:axId val="-1468320480"/>
      </c:barChart>
      <c:catAx>
        <c:axId val="-146832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20480"/>
        <c:crosses val="autoZero"/>
        <c:auto val="1"/>
        <c:lblAlgn val="ctr"/>
        <c:lblOffset val="100"/>
        <c:noMultiLvlLbl val="0"/>
      </c:catAx>
      <c:valAx>
        <c:axId val="-146832048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2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flows'!$C$7:$C$32</c:f>
              <c:numCache>
                <c:formatCode>"$"#,##0.0_);\("$"#,##0.0\)</c:formatCode>
                <c:ptCount val="26"/>
                <c:pt idx="0">
                  <c:v>-15.394644953165322</c:v>
                </c:pt>
                <c:pt idx="1">
                  <c:v>-19.077542868472843</c:v>
                </c:pt>
                <c:pt idx="2">
                  <c:v>-40.5528935570714</c:v>
                </c:pt>
                <c:pt idx="3">
                  <c:v>-18.946009248562433</c:v>
                </c:pt>
                <c:pt idx="4">
                  <c:v>-18.457323201037028</c:v>
                </c:pt>
                <c:pt idx="5">
                  <c:v>-19.251793716871298</c:v>
                </c:pt>
                <c:pt idx="6">
                  <c:v>-23.275174270456251</c:v>
                </c:pt>
                <c:pt idx="7">
                  <c:v>-21.421485648993663</c:v>
                </c:pt>
                <c:pt idx="8">
                  <c:v>-28.336195835284858</c:v>
                </c:pt>
                <c:pt idx="9">
                  <c:v>-29.803869874118625</c:v>
                </c:pt>
                <c:pt idx="10">
                  <c:v>-27.32168171571908</c:v>
                </c:pt>
                <c:pt idx="11">
                  <c:v>-22.959330004558609</c:v>
                </c:pt>
                <c:pt idx="12">
                  <c:v>-25.135127007677976</c:v>
                </c:pt>
                <c:pt idx="13">
                  <c:v>-27.321896930916932</c:v>
                </c:pt>
                <c:pt idx="14">
                  <c:v>-27.618430196550324</c:v>
                </c:pt>
                <c:pt idx="15">
                  <c:v>-27.827130702938362</c:v>
                </c:pt>
                <c:pt idx="16">
                  <c:v>-30.141804916150868</c:v>
                </c:pt>
                <c:pt idx="17">
                  <c:v>-33.689008672498751</c:v>
                </c:pt>
                <c:pt idx="18">
                  <c:v>-32.991921142477779</c:v>
                </c:pt>
                <c:pt idx="19">
                  <c:v>-41.46878791314014</c:v>
                </c:pt>
                <c:pt idx="20">
                  <c:v>-58.364403169600408</c:v>
                </c:pt>
                <c:pt idx="21">
                  <c:v>-47.933228623980654</c:v>
                </c:pt>
                <c:pt idx="22">
                  <c:v>-74.646651536486345</c:v>
                </c:pt>
                <c:pt idx="23">
                  <c:v>-130.47861674207553</c:v>
                </c:pt>
                <c:pt idx="24">
                  <c:v>-93.813682806651926</c:v>
                </c:pt>
                <c:pt idx="25">
                  <c:v>-69.268483722112137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8-4E5D-914C-759818C5459C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flows'!$D$7:$D$32</c:f>
              <c:numCache>
                <c:formatCode>"$"#,##0.0_);\("$"#,##0.0\)</c:formatCode>
                <c:ptCount val="26"/>
                <c:pt idx="0">
                  <c:v>10.91798537483325</c:v>
                </c:pt>
                <c:pt idx="1">
                  <c:v>15.872557008410578</c:v>
                </c:pt>
                <c:pt idx="2">
                  <c:v>32.093483139171454</c:v>
                </c:pt>
                <c:pt idx="3">
                  <c:v>11.397253027552528</c:v>
                </c:pt>
                <c:pt idx="4">
                  <c:v>7.7231303770228985</c:v>
                </c:pt>
                <c:pt idx="5">
                  <c:v>23.04377225212491</c:v>
                </c:pt>
                <c:pt idx="6">
                  <c:v>5.9972334278593484</c:v>
                </c:pt>
                <c:pt idx="7">
                  <c:v>10.458488917427923</c:v>
                </c:pt>
                <c:pt idx="8">
                  <c:v>23.72680250220408</c:v>
                </c:pt>
                <c:pt idx="9">
                  <c:v>24.824922471992817</c:v>
                </c:pt>
                <c:pt idx="10">
                  <c:v>11.281269694259768</c:v>
                </c:pt>
                <c:pt idx="11">
                  <c:v>8.9548631307796747</c:v>
                </c:pt>
                <c:pt idx="12">
                  <c:v>25.844985708102438</c:v>
                </c:pt>
                <c:pt idx="13">
                  <c:v>20.592743567951665</c:v>
                </c:pt>
                <c:pt idx="14">
                  <c:v>31.533983786676284</c:v>
                </c:pt>
                <c:pt idx="15">
                  <c:v>34.443721992888548</c:v>
                </c:pt>
                <c:pt idx="16">
                  <c:v>51.051217887330395</c:v>
                </c:pt>
                <c:pt idx="17">
                  <c:v>54.38969027284783</c:v>
                </c:pt>
                <c:pt idx="18">
                  <c:v>35.415056829591983</c:v>
                </c:pt>
                <c:pt idx="19">
                  <c:v>44.16706716147857</c:v>
                </c:pt>
                <c:pt idx="20">
                  <c:v>41.965481668098484</c:v>
                </c:pt>
                <c:pt idx="21">
                  <c:v>47.762432596270578</c:v>
                </c:pt>
                <c:pt idx="22">
                  <c:v>80.204814060964267</c:v>
                </c:pt>
                <c:pt idx="23">
                  <c:v>135.94189806898567</c:v>
                </c:pt>
                <c:pt idx="24">
                  <c:v>50.936103379215929</c:v>
                </c:pt>
                <c:pt idx="25">
                  <c:v>26.232602424214246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8-4E5D-914C-759818C5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2-B5F8-4E5D-914C-759818C5459C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B5F8-4E5D-914C-759818C5459C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B5F8-4E5D-914C-759818C5459C}"/>
              </c:ext>
            </c:extLst>
          </c:dPt>
          <c:dPt>
            <c:idx val="25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5F8-4E5D-914C-759818C5459C}"/>
              </c:ext>
            </c:extLst>
          </c:dPt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flows'!$E$7:$E$32</c:f>
              <c:numCache>
                <c:formatCode>"$"#,##0.0_);\("$"#,##0.0\)</c:formatCode>
                <c:ptCount val="26"/>
                <c:pt idx="0">
                  <c:v>-4.4766595783320717</c:v>
                </c:pt>
                <c:pt idx="1">
                  <c:v>-3.2049858600622656</c:v>
                </c:pt>
                <c:pt idx="2">
                  <c:v>-8.4594104178999459</c:v>
                </c:pt>
                <c:pt idx="3">
                  <c:v>-7.5487562210099046</c:v>
                </c:pt>
                <c:pt idx="4">
                  <c:v>-10.73419282401413</c:v>
                </c:pt>
                <c:pt idx="5">
                  <c:v>3.7919785352536124</c:v>
                </c:pt>
                <c:pt idx="6">
                  <c:v>-17.277940842596902</c:v>
                </c:pt>
                <c:pt idx="7">
                  <c:v>-10.96299673156574</c:v>
                </c:pt>
                <c:pt idx="8">
                  <c:v>-4.6093933330807779</c:v>
                </c:pt>
                <c:pt idx="9">
                  <c:v>-4.978947402125808</c:v>
                </c:pt>
                <c:pt idx="10">
                  <c:v>-16.040412021459311</c:v>
                </c:pt>
                <c:pt idx="11">
                  <c:v>-14.004466873778934</c:v>
                </c:pt>
                <c:pt idx="12">
                  <c:v>0.70985870042446209</c:v>
                </c:pt>
                <c:pt idx="13">
                  <c:v>-6.7291533629652669</c:v>
                </c:pt>
                <c:pt idx="14">
                  <c:v>3.9155535901259597</c:v>
                </c:pt>
                <c:pt idx="15">
                  <c:v>6.6165912899501862</c:v>
                </c:pt>
                <c:pt idx="16">
                  <c:v>20.909412971179528</c:v>
                </c:pt>
                <c:pt idx="17">
                  <c:v>20.700681600349078</c:v>
                </c:pt>
                <c:pt idx="18">
                  <c:v>2.423135687114204</c:v>
                </c:pt>
                <c:pt idx="19">
                  <c:v>2.6982792483384301</c:v>
                </c:pt>
                <c:pt idx="20">
                  <c:v>-16.398921501501924</c:v>
                </c:pt>
                <c:pt idx="21">
                  <c:v>-0.17079602771007529</c:v>
                </c:pt>
                <c:pt idx="22">
                  <c:v>5.5581625244779218</c:v>
                </c:pt>
                <c:pt idx="23">
                  <c:v>5.4632813269101348</c:v>
                </c:pt>
                <c:pt idx="24">
                  <c:v>-42.877579427435997</c:v>
                </c:pt>
                <c:pt idx="25">
                  <c:v>-43.035881297897888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F8-4E5D-914C-759818C5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17767918846435"/>
          <c:y val="0.89871837986385283"/>
          <c:w val="0.69249901733297803"/>
          <c:h val="6.2951830760058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22268374722542E-2"/>
          <c:y val="2.5865383486801081E-2"/>
          <c:w val="0.9559056304288277"/>
          <c:h val="0.9051604397514212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'US VC IRR'!$C$7:$AT$8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 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'US VC IRR'!$C$9:$AT$9</c:f>
              <c:numCache>
                <c:formatCode>0.0%</c:formatCode>
                <c:ptCount val="44"/>
                <c:pt idx="0">
                  <c:v>5.0392747007603003E-2</c:v>
                </c:pt>
                <c:pt idx="1">
                  <c:v>8.1708894414256175E-2</c:v>
                </c:pt>
                <c:pt idx="2">
                  <c:v>0.1508062391964618</c:v>
                </c:pt>
                <c:pt idx="3">
                  <c:v>0.22010454558821871</c:v>
                </c:pt>
                <c:pt idx="4">
                  <c:v>0.2542459596077174</c:v>
                </c:pt>
                <c:pt idx="5">
                  <c:v>0.25534975395225978</c:v>
                </c:pt>
                <c:pt idx="6">
                  <c:v>0.22072859406435549</c:v>
                </c:pt>
                <c:pt idx="7">
                  <c:v>0.2090923593102571</c:v>
                </c:pt>
                <c:pt idx="8">
                  <c:v>0.20258359527499459</c:v>
                </c:pt>
                <c:pt idx="9">
                  <c:v>0.22677872453060119</c:v>
                </c:pt>
                <c:pt idx="10">
                  <c:v>0.18664440047431499</c:v>
                </c:pt>
                <c:pt idx="11">
                  <c:v>0.1278918369460452</c:v>
                </c:pt>
                <c:pt idx="12">
                  <c:v>4.7910967967820392E-2</c:v>
                </c:pt>
                <c:pt idx="13">
                  <c:v>-1.6938550102164111E-2</c:v>
                </c:pt>
                <c:pt idx="14">
                  <c:v>-1.21179844172958E-2</c:v>
                </c:pt>
                <c:pt idx="15">
                  <c:v>-3.1696545257156789E-3</c:v>
                </c:pt>
                <c:pt idx="16">
                  <c:v>4.9768503564001788E-2</c:v>
                </c:pt>
                <c:pt idx="17">
                  <c:v>7.0053172000014027E-2</c:v>
                </c:pt>
                <c:pt idx="18">
                  <c:v>0.1122432741343817</c:v>
                </c:pt>
                <c:pt idx="19">
                  <c:v>9.1158442122036693E-2</c:v>
                </c:pt>
                <c:pt idx="20">
                  <c:v>0.14010692479474901</c:v>
                </c:pt>
                <c:pt idx="21">
                  <c:v>0.18109587624482079</c:v>
                </c:pt>
                <c:pt idx="22">
                  <c:v>0.19670114461168139</c:v>
                </c:pt>
                <c:pt idx="23">
                  <c:v>0.19509584978302319</c:v>
                </c:pt>
                <c:pt idx="24">
                  <c:v>0.19106336377189109</c:v>
                </c:pt>
                <c:pt idx="25">
                  <c:v>0.15456612855224791</c:v>
                </c:pt>
                <c:pt idx="26">
                  <c:v>0.1178949002166477</c:v>
                </c:pt>
                <c:pt idx="27">
                  <c:v>0.165643040574011</c:v>
                </c:pt>
                <c:pt idx="28">
                  <c:v>8.9051982598876728E-2</c:v>
                </c:pt>
                <c:pt idx="29">
                  <c:v>0.14574967742256709</c:v>
                </c:pt>
                <c:pt idx="30">
                  <c:v>0.27278819372015578</c:v>
                </c:pt>
                <c:pt idx="31">
                  <c:v>0.37551789449432599</c:v>
                </c:pt>
                <c:pt idx="32">
                  <c:v>0.69829301953816492</c:v>
                </c:pt>
                <c:pt idx="33">
                  <c:v>0.78705173558242958</c:v>
                </c:pt>
                <c:pt idx="34">
                  <c:v>0.73084818974962384</c:v>
                </c:pt>
                <c:pt idx="35">
                  <c:v>0.62661808547705877</c:v>
                </c:pt>
                <c:pt idx="36">
                  <c:v>0.2889428573449358</c:v>
                </c:pt>
                <c:pt idx="37">
                  <c:v>3.9491421671115842E-2</c:v>
                </c:pt>
                <c:pt idx="38">
                  <c:v>-6.0378042713512527E-2</c:v>
                </c:pt>
                <c:pt idx="39">
                  <c:v>-0.1710265461437564</c:v>
                </c:pt>
                <c:pt idx="40">
                  <c:v>-0.16529227805752411</c:v>
                </c:pt>
                <c:pt idx="41">
                  <c:v>-9.4734803345245061E-2</c:v>
                </c:pt>
                <c:pt idx="42">
                  <c:v>-0.104015102091499</c:v>
                </c:pt>
                <c:pt idx="43">
                  <c:v>-4.9066558762922173E-2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9-4ABB-9899-82F644E4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930448"/>
        <c:axId val="848920048"/>
      </c:lineChart>
      <c:catAx>
        <c:axId val="84893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848920048"/>
        <c:crosses val="autoZero"/>
        <c:auto val="1"/>
        <c:lblAlgn val="ctr"/>
        <c:lblOffset val="100"/>
        <c:noMultiLvlLbl val="0"/>
      </c:catAx>
      <c:valAx>
        <c:axId val="848920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8489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Seed'!$O$7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Seed'!$P$7:$Z$7</c:f>
              <c:numCache>
                <c:formatCode>"$"#,##0.0</c:formatCode>
                <c:ptCount val="11"/>
                <c:pt idx="0">
                  <c:v>4.2475244496609958</c:v>
                </c:pt>
                <c:pt idx="1">
                  <c:v>5.3694691063000004</c:v>
                </c:pt>
                <c:pt idx="2">
                  <c:v>5.73881013367299</c:v>
                </c:pt>
                <c:pt idx="3">
                  <c:v>6.9869353295529937</c:v>
                </c:pt>
                <c:pt idx="4">
                  <c:v>9.9554280013119616</c:v>
                </c:pt>
                <c:pt idx="5">
                  <c:v>10.093883687410992</c:v>
                </c:pt>
                <c:pt idx="6">
                  <c:v>11.612994436297011</c:v>
                </c:pt>
                <c:pt idx="7">
                  <c:v>18.90437272707802</c:v>
                </c:pt>
                <c:pt idx="8">
                  <c:v>24.560932014852948</c:v>
                </c:pt>
                <c:pt idx="9">
                  <c:v>15.833771304663038</c:v>
                </c:pt>
                <c:pt idx="10">
                  <c:v>6.4720766538290118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D-4391-8051-9072F2C7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'Pre-seed &amp; Seed'!$O$8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EE8D-4391-8051-9072F2C7D445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8D-4391-8051-9072F2C7D445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8D-4391-8051-9072F2C7D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8D-4391-8051-9072F2C7D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EE8D-4391-8051-9072F2C7D44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8D-4391-8051-9072F2C7D44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8D-4391-8051-9072F2C7D4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EE8D-4391-8051-9072F2C7D445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D-4391-8051-9072F2C7D445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D-4391-8051-9072F2C7D445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8D-4391-8051-9072F2C7D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Seed'!$P$8:$Z$8</c:f>
              <c:numCache>
                <c:formatCode>#,##0</c:formatCode>
                <c:ptCount val="11"/>
                <c:pt idx="0">
                  <c:v>4037</c:v>
                </c:pt>
                <c:pt idx="1">
                  <c:v>4371</c:v>
                </c:pt>
                <c:pt idx="2">
                  <c:v>4013</c:v>
                </c:pt>
                <c:pt idx="3">
                  <c:v>4367</c:v>
                </c:pt>
                <c:pt idx="4">
                  <c:v>4540</c:v>
                </c:pt>
                <c:pt idx="5">
                  <c:v>5004</c:v>
                </c:pt>
                <c:pt idx="6">
                  <c:v>5201</c:v>
                </c:pt>
                <c:pt idx="7">
                  <c:v>7214</c:v>
                </c:pt>
                <c:pt idx="8">
                  <c:v>6682</c:v>
                </c:pt>
                <c:pt idx="9">
                  <c:v>4989</c:v>
                </c:pt>
                <c:pt idx="10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8D-4391-8051-9072F2C7D445}"/>
            </c:ext>
          </c:extLst>
        </c:ser>
        <c:ser>
          <c:idx val="2"/>
          <c:order val="2"/>
          <c:tx>
            <c:strRef>
              <c:f>'Pre-seed &amp; Seed'!$O$9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E8D-4391-8051-9072F2C7D44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E8D-4391-8051-9072F2C7D44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E8D-4391-8051-9072F2C7D44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E8D-4391-8051-9072F2C7D44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E8D-4391-8051-9072F2C7D44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E8D-4391-8051-9072F2C7D44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E8D-4391-8051-9072F2C7D44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E8D-4391-8051-9072F2C7D44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E8D-4391-8051-9072F2C7D445}"/>
              </c:ext>
            </c:extLst>
          </c:dPt>
          <c:dPt>
            <c:idx val="9"/>
            <c:marker>
              <c:symbol val="triang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7-EE8D-4391-8051-9072F2C7D445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8D-4391-8051-9072F2C7D44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8D-4391-8051-9072F2C7D4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Seed'!$P$9:$Z$9</c:f>
              <c:numCache>
                <c:formatCode>#,##0</c:formatCode>
                <c:ptCount val="11"/>
                <c:pt idx="9">
                  <c:v>225</c:v>
                </c:pt>
                <c:pt idx="10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8D-4391-8051-9072F2C7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14710807889978E-2"/>
          <c:y val="3.9639639639639637E-2"/>
          <c:w val="0.58599294011859626"/>
          <c:h val="0.8101795950011321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'Sector - AI &amp; ML'!$P$8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AI &amp; ML'!$T$7:$AA$7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ML'!$T$8:$AA$8</c:f>
              <c:numCache>
                <c:formatCode>#,##0</c:formatCode>
                <c:ptCount val="8"/>
                <c:pt idx="0">
                  <c:v>859</c:v>
                </c:pt>
                <c:pt idx="1">
                  <c:v>978</c:v>
                </c:pt>
                <c:pt idx="2">
                  <c:v>1111</c:v>
                </c:pt>
                <c:pt idx="3">
                  <c:v>1143</c:v>
                </c:pt>
                <c:pt idx="4">
                  <c:v>1566</c:v>
                </c:pt>
                <c:pt idx="5">
                  <c:v>1468</c:v>
                </c:pt>
                <c:pt idx="6">
                  <c:v>1361</c:v>
                </c:pt>
                <c:pt idx="7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2-40E7-9D00-9D8A0F903066}"/>
            </c:ext>
          </c:extLst>
        </c:ser>
        <c:ser>
          <c:idx val="1"/>
          <c:order val="1"/>
          <c:tx>
            <c:strRef>
              <c:f>'Sector - AI &amp; ML'!$P$9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AI &amp; ML'!$T$7:$AA$7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ML'!$T$9:$AA$9</c:f>
              <c:numCache>
                <c:formatCode>#,##0</c:formatCode>
                <c:ptCount val="8"/>
                <c:pt idx="0">
                  <c:v>795</c:v>
                </c:pt>
                <c:pt idx="1">
                  <c:v>899</c:v>
                </c:pt>
                <c:pt idx="2">
                  <c:v>908</c:v>
                </c:pt>
                <c:pt idx="3">
                  <c:v>903</c:v>
                </c:pt>
                <c:pt idx="4">
                  <c:v>1208</c:v>
                </c:pt>
                <c:pt idx="5">
                  <c:v>1018</c:v>
                </c:pt>
                <c:pt idx="6">
                  <c:v>1084</c:v>
                </c:pt>
                <c:pt idx="7">
                  <c:v>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2-40E7-9D00-9D8A0F903066}"/>
            </c:ext>
          </c:extLst>
        </c:ser>
        <c:ser>
          <c:idx val="2"/>
          <c:order val="2"/>
          <c:tx>
            <c:strRef>
              <c:f>'Sector - AI &amp; ML'!$P$10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AI &amp; ML'!$T$7:$AA$7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ML'!$T$10:$AA$10</c:f>
              <c:numCache>
                <c:formatCode>#,##0</c:formatCode>
                <c:ptCount val="8"/>
                <c:pt idx="0">
                  <c:v>343</c:v>
                </c:pt>
                <c:pt idx="1">
                  <c:v>435</c:v>
                </c:pt>
                <c:pt idx="2">
                  <c:v>555</c:v>
                </c:pt>
                <c:pt idx="3">
                  <c:v>633</c:v>
                </c:pt>
                <c:pt idx="4">
                  <c:v>923</c:v>
                </c:pt>
                <c:pt idx="5">
                  <c:v>1036</c:v>
                </c:pt>
                <c:pt idx="6">
                  <c:v>855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82-40E7-9D00-9D8A0F903066}"/>
            </c:ext>
          </c:extLst>
        </c:ser>
        <c:ser>
          <c:idx val="3"/>
          <c:order val="3"/>
          <c:tx>
            <c:strRef>
              <c:f>'Sector - AI &amp; ML'!$P$11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AI &amp; ML'!$T$7:$AA$7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ML'!$T$11:$AA$11</c:f>
              <c:numCache>
                <c:formatCode>#,##0</c:formatCode>
                <c:ptCount val="8"/>
                <c:pt idx="0">
                  <c:v>46</c:v>
                </c:pt>
                <c:pt idx="1">
                  <c:v>90</c:v>
                </c:pt>
                <c:pt idx="2">
                  <c:v>114</c:v>
                </c:pt>
                <c:pt idx="3">
                  <c:v>127</c:v>
                </c:pt>
                <c:pt idx="4">
                  <c:v>193</c:v>
                </c:pt>
                <c:pt idx="5">
                  <c:v>165</c:v>
                </c:pt>
                <c:pt idx="6">
                  <c:v>167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82-40E7-9D00-9D8A0F90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1514532905609016"/>
          <c:y val="0.12901629971412812"/>
          <c:w val="0.17976238213278894"/>
          <c:h val="0.7192485079492453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7545771361913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 &amp; ML'!$B$8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 &amp; ML'!$F$7:$M$7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ML'!$F$8:$M$8</c:f>
              <c:numCache>
                <c:formatCode>"$"#,##0.0</c:formatCode>
                <c:ptCount val="8"/>
                <c:pt idx="0">
                  <c:v>16.069433655687003</c:v>
                </c:pt>
                <c:pt idx="1">
                  <c:v>27.449431518500006</c:v>
                </c:pt>
                <c:pt idx="2">
                  <c:v>35.143363278019009</c:v>
                </c:pt>
                <c:pt idx="3">
                  <c:v>43.006853130700009</c:v>
                </c:pt>
                <c:pt idx="4">
                  <c:v>87.883423727424983</c:v>
                </c:pt>
                <c:pt idx="5">
                  <c:v>63.08464986438198</c:v>
                </c:pt>
                <c:pt idx="6">
                  <c:v>64.599124207235974</c:v>
                </c:pt>
                <c:pt idx="7">
                  <c:v>38.603036336107003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F-4264-910F-CD457066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AI &amp; ML'!$B$9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B8F-4264-910F-CD4570664EB2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F-4264-910F-CD4570664EB2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B8F-4264-910F-CD4570664EB2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8F-4264-910F-CD4570664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2B8F-4264-910F-CD4570664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2B8F-4264-910F-CD4570664EB2}"/>
              </c:ext>
            </c:extLst>
          </c:dPt>
          <c:dLbls>
            <c:dLbl>
              <c:idx val="2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8F-4264-910F-CD4570664EB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 &amp; ML'!$F$7:$M$7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ML'!$F$9:$M$9</c:f>
              <c:numCache>
                <c:formatCode>#,##0</c:formatCode>
                <c:ptCount val="8"/>
                <c:pt idx="0">
                  <c:v>2047</c:v>
                </c:pt>
                <c:pt idx="1">
                  <c:v>2405</c:v>
                </c:pt>
                <c:pt idx="2">
                  <c:v>2690</c:v>
                </c:pt>
                <c:pt idx="3">
                  <c:v>2807</c:v>
                </c:pt>
                <c:pt idx="4">
                  <c:v>3890</c:v>
                </c:pt>
                <c:pt idx="5">
                  <c:v>3690</c:v>
                </c:pt>
                <c:pt idx="6">
                  <c:v>3471</c:v>
                </c:pt>
                <c:pt idx="7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8F-4264-910F-CD457066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01749781277339"/>
          <c:y val="0.93938411558858415"/>
          <c:w val="0.76028246469191352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 &amp; ML'!$P$38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B596-4EAE-8415-7380A9489F2F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596-4EAE-8415-7380A9489F2F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96-4EAE-8415-7380A9489F2F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596-4EAE-8415-7380A9489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B596-4EAE-8415-7380A9489F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6-4EAE-8415-7380A9489F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6-4EAE-8415-7380A9489F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6-4EAE-8415-7380A9489F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6-4EAE-8415-7380A9489F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6-4EAE-8415-7380A9489F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6-4EAE-8415-7380A9489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 &amp; ML'!$T$37:$AA$37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ML'!$T$38:$AA$38</c:f>
              <c:numCache>
                <c:formatCode>"$"#,##0.0</c:formatCode>
                <c:ptCount val="8"/>
                <c:pt idx="0">
                  <c:v>12.674863500000001</c:v>
                </c:pt>
                <c:pt idx="1">
                  <c:v>15</c:v>
                </c:pt>
                <c:pt idx="2">
                  <c:v>15.000006000000001</c:v>
                </c:pt>
                <c:pt idx="3">
                  <c:v>16.5</c:v>
                </c:pt>
                <c:pt idx="4">
                  <c:v>27.000005999999999</c:v>
                </c:pt>
                <c:pt idx="5">
                  <c:v>28.500001000000001</c:v>
                </c:pt>
                <c:pt idx="6">
                  <c:v>24.000012999999999</c:v>
                </c:pt>
                <c:pt idx="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96-4EAE-8415-7380A9489F2F}"/>
            </c:ext>
          </c:extLst>
        </c:ser>
        <c:ser>
          <c:idx val="1"/>
          <c:order val="1"/>
          <c:tx>
            <c:strRef>
              <c:f>'Sector - AI &amp; ML'!$P$39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596-4EAE-8415-7380A9489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96-4EAE-8415-7380A9489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96-4EAE-8415-7380A9489F2F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4EDEB"/>
                </a:solidFill>
                <a:ln>
                  <a:solidFill>
                    <a:srgbClr val="C4EDEB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96-4EAE-8415-7380A9489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96-4EAE-8415-7380A9489F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96-4EAE-8415-7380A9489F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96-4EAE-8415-7380A9489F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6-4EAE-8415-7380A9489F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96-4EAE-8415-7380A9489F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96-4EAE-8415-7380A9489F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6-4EAE-8415-7380A9489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 &amp; ML'!$T$37:$AA$37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ML'!$T$39:$AA$39</c:f>
              <c:numCache>
                <c:formatCode>"$"#,##0.0</c:formatCode>
                <c:ptCount val="8"/>
                <c:pt idx="0">
                  <c:v>54.970793271697758</c:v>
                </c:pt>
                <c:pt idx="1">
                  <c:v>158.755115517604</c:v>
                </c:pt>
                <c:pt idx="2">
                  <c:v>166.68996894837471</c:v>
                </c:pt>
                <c:pt idx="3">
                  <c:v>171.34060904821541</c:v>
                </c:pt>
                <c:pt idx="4">
                  <c:v>346.95057052250007</c:v>
                </c:pt>
                <c:pt idx="5">
                  <c:v>210.89542246789833</c:v>
                </c:pt>
                <c:pt idx="6">
                  <c:v>239.3193847130363</c:v>
                </c:pt>
                <c:pt idx="7">
                  <c:v>320.71162885924338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96-4EAE-8415-7380A9489F2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 &amp; ML'!$B$38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91E7-41F7-A3E5-E176503472B7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E7-41F7-A3E5-E176503472B7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7-41F7-A3E5-E176503472B7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1E7-41F7-A3E5-E17650347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91E7-41F7-A3E5-E176503472B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7-41F7-A3E5-E176503472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7-41F7-A3E5-E176503472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7-41F7-A3E5-E176503472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7-41F7-A3E5-E176503472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7-41F7-A3E5-E176503472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7-41F7-A3E5-E17650347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 &amp; ML'!$F$37:$M$37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ML'!$F$38:$M$38</c:f>
              <c:numCache>
                <c:formatCode>"$"#,##0.0</c:formatCode>
                <c:ptCount val="8"/>
                <c:pt idx="0">
                  <c:v>2.697673</c:v>
                </c:pt>
                <c:pt idx="1">
                  <c:v>3.12</c:v>
                </c:pt>
                <c:pt idx="2">
                  <c:v>3.5</c:v>
                </c:pt>
                <c:pt idx="3">
                  <c:v>3.5</c:v>
                </c:pt>
                <c:pt idx="4">
                  <c:v>4.5788880000000001</c:v>
                </c:pt>
                <c:pt idx="5">
                  <c:v>4.5999984999999999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E7-41F7-A3E5-E176503472B7}"/>
            </c:ext>
          </c:extLst>
        </c:ser>
        <c:ser>
          <c:idx val="1"/>
          <c:order val="1"/>
          <c:tx>
            <c:strRef>
              <c:f>'Sector - AI &amp; ML'!$B$39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1E7-41F7-A3E5-E17650347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E7-41F7-A3E5-E17650347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E7-41F7-A3E5-E176503472B7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4EDEB"/>
                </a:solidFill>
                <a:ln>
                  <a:solidFill>
                    <a:srgbClr val="C4EDEB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E7-41F7-A3E5-E17650347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E7-41F7-A3E5-E176503472B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E7-41F7-A3E5-E176503472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E7-41F7-A3E5-E176503472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E7-41F7-A3E5-E176503472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E7-41F7-A3E5-E176503472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E7-41F7-A3E5-E176503472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E7-41F7-A3E5-E17650347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 &amp; ML'!$F$37:$M$37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ML'!$F$39:$M$39</c:f>
              <c:numCache>
                <c:formatCode>"$"#,##0.0</c:formatCode>
                <c:ptCount val="8"/>
                <c:pt idx="0">
                  <c:v>8.8293591514763783</c:v>
                </c:pt>
                <c:pt idx="1">
                  <c:v>12.947845055896229</c:v>
                </c:pt>
                <c:pt idx="2">
                  <c:v>14.99290242236304</c:v>
                </c:pt>
                <c:pt idx="3">
                  <c:v>17.66920835279376</c:v>
                </c:pt>
                <c:pt idx="4">
                  <c:v>26.744803325448991</c:v>
                </c:pt>
                <c:pt idx="5">
                  <c:v>21.070357336132876</c:v>
                </c:pt>
                <c:pt idx="6">
                  <c:v>25.654934156964227</c:v>
                </c:pt>
                <c:pt idx="7">
                  <c:v>33.050544808310768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E7-41F7-A3E5-E176503472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 &amp; ML'!$B$71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AI &amp; ML'!$C$69:$AF$70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'Sector - AI &amp; ML'!$C$71:$AF$71</c:f>
              <c:numCache>
                <c:formatCode>"$"#,##0.0</c:formatCode>
                <c:ptCount val="30"/>
                <c:pt idx="0">
                  <c:v>2.7974850407769964</c:v>
                </c:pt>
                <c:pt idx="1">
                  <c:v>3.9409368092969985</c:v>
                </c:pt>
                <c:pt idx="2">
                  <c:v>4.7036684236500008</c:v>
                </c:pt>
                <c:pt idx="3">
                  <c:v>4.6273433819630005</c:v>
                </c:pt>
                <c:pt idx="4">
                  <c:v>5.2574103772240033</c:v>
                </c:pt>
                <c:pt idx="5">
                  <c:v>6.1655840320390061</c:v>
                </c:pt>
                <c:pt idx="6">
                  <c:v>6.914672851615995</c:v>
                </c:pt>
                <c:pt idx="7">
                  <c:v>9.1117642576209974</c:v>
                </c:pt>
                <c:pt idx="8">
                  <c:v>9.168433851937996</c:v>
                </c:pt>
                <c:pt idx="9">
                  <c:v>8.4707595199399961</c:v>
                </c:pt>
                <c:pt idx="10">
                  <c:v>8.9434061864360057</c:v>
                </c:pt>
                <c:pt idx="11">
                  <c:v>8.5607637197049957</c:v>
                </c:pt>
                <c:pt idx="12">
                  <c:v>8.0985772419390063</c:v>
                </c:pt>
                <c:pt idx="13">
                  <c:v>9.9637502562409921</c:v>
                </c:pt>
                <c:pt idx="14">
                  <c:v>11.625411823137016</c:v>
                </c:pt>
                <c:pt idx="15">
                  <c:v>13.319113809382991</c:v>
                </c:pt>
                <c:pt idx="16">
                  <c:v>18.383207707624003</c:v>
                </c:pt>
                <c:pt idx="17">
                  <c:v>24.52365926308897</c:v>
                </c:pt>
                <c:pt idx="18">
                  <c:v>19.984376830927992</c:v>
                </c:pt>
                <c:pt idx="19">
                  <c:v>24.992179925783972</c:v>
                </c:pt>
                <c:pt idx="20">
                  <c:v>19.559968672931983</c:v>
                </c:pt>
                <c:pt idx="21">
                  <c:v>22.427363216193953</c:v>
                </c:pt>
                <c:pt idx="22">
                  <c:v>10.511667220689016</c:v>
                </c:pt>
                <c:pt idx="23">
                  <c:v>10.585650754566993</c:v>
                </c:pt>
                <c:pt idx="24">
                  <c:v>24.655649156500992</c:v>
                </c:pt>
                <c:pt idx="25">
                  <c:v>10.176486812275989</c:v>
                </c:pt>
                <c:pt idx="26">
                  <c:v>13.880385239117002</c:v>
                </c:pt>
                <c:pt idx="27">
                  <c:v>15.886602999342012</c:v>
                </c:pt>
                <c:pt idx="28">
                  <c:v>11.531541722943999</c:v>
                </c:pt>
                <c:pt idx="29">
                  <c:v>27.071494613163001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B-47CF-A976-42BE432A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AI &amp; ML'!$B$72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FA1B-47CF-A976-42BE432AE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FA1B-47CF-A976-42BE432AE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FA1B-47CF-A976-42BE432AEDAD}"/>
              </c:ext>
            </c:extLst>
          </c:dPt>
          <c:cat>
            <c:multiLvlStrRef>
              <c:f>'Sector - AI &amp; ML'!$C$69:$AF$70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'Sector - AI &amp; ML'!$C$72:$AF$72</c:f>
              <c:numCache>
                <c:formatCode>#,##0</c:formatCode>
                <c:ptCount val="30"/>
                <c:pt idx="0">
                  <c:v>522</c:v>
                </c:pt>
                <c:pt idx="1">
                  <c:v>471</c:v>
                </c:pt>
                <c:pt idx="2">
                  <c:v>524</c:v>
                </c:pt>
                <c:pt idx="3">
                  <c:v>530</c:v>
                </c:pt>
                <c:pt idx="4">
                  <c:v>649</c:v>
                </c:pt>
                <c:pt idx="5">
                  <c:v>542</c:v>
                </c:pt>
                <c:pt idx="6">
                  <c:v>583</c:v>
                </c:pt>
                <c:pt idx="7">
                  <c:v>631</c:v>
                </c:pt>
                <c:pt idx="8">
                  <c:v>742</c:v>
                </c:pt>
                <c:pt idx="9">
                  <c:v>677</c:v>
                </c:pt>
                <c:pt idx="10">
                  <c:v>636</c:v>
                </c:pt>
                <c:pt idx="11">
                  <c:v>635</c:v>
                </c:pt>
                <c:pt idx="12">
                  <c:v>795</c:v>
                </c:pt>
                <c:pt idx="13">
                  <c:v>587</c:v>
                </c:pt>
                <c:pt idx="14">
                  <c:v>642</c:v>
                </c:pt>
                <c:pt idx="15">
                  <c:v>783</c:v>
                </c:pt>
                <c:pt idx="16">
                  <c:v>997</c:v>
                </c:pt>
                <c:pt idx="17">
                  <c:v>922</c:v>
                </c:pt>
                <c:pt idx="18">
                  <c:v>956</c:v>
                </c:pt>
                <c:pt idx="19">
                  <c:v>1015</c:v>
                </c:pt>
                <c:pt idx="20">
                  <c:v>1128</c:v>
                </c:pt>
                <c:pt idx="21">
                  <c:v>968</c:v>
                </c:pt>
                <c:pt idx="22">
                  <c:v>827</c:v>
                </c:pt>
                <c:pt idx="23">
                  <c:v>767</c:v>
                </c:pt>
                <c:pt idx="24">
                  <c:v>862</c:v>
                </c:pt>
                <c:pt idx="25">
                  <c:v>906</c:v>
                </c:pt>
                <c:pt idx="26">
                  <c:v>830</c:v>
                </c:pt>
                <c:pt idx="27">
                  <c:v>873</c:v>
                </c:pt>
                <c:pt idx="28">
                  <c:v>887</c:v>
                </c:pt>
                <c:pt idx="29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1B-47CF-A976-42BE432A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173282800230882E-2"/>
          <c:y val="2.1795713035870499E-2"/>
          <c:w val="0.94082671719976907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 &amp; ML'!$B$103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7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D41-4A69-8017-BD63676683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1-4A69-8017-BD63676683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1-4A69-8017-BD63676683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1-4A69-8017-BD63676683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1-4A69-8017-BD63676683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1-4A69-8017-BD63676683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1-4A69-8017-BD6367668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 &amp; ML'!$F$102:$M$102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ML'!$F$103:$M$103</c:f>
              <c:numCache>
                <c:formatCode>0.0%</c:formatCode>
                <c:ptCount val="8"/>
                <c:pt idx="0">
                  <c:v>0.17773395847008411</c:v>
                </c:pt>
                <c:pt idx="1">
                  <c:v>0.18765649837073234</c:v>
                </c:pt>
                <c:pt idx="2">
                  <c:v>0.23078443153430869</c:v>
                </c:pt>
                <c:pt idx="3">
                  <c:v>0.24849587325207245</c:v>
                </c:pt>
                <c:pt idx="4">
                  <c:v>0.25077969428056018</c:v>
                </c:pt>
                <c:pt idx="5">
                  <c:v>0.26003957504049457</c:v>
                </c:pt>
                <c:pt idx="6">
                  <c:v>0.3881620339483024</c:v>
                </c:pt>
                <c:pt idx="7">
                  <c:v>0.41321956751868982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1-4A69-8017-BD63676683C1}"/>
            </c:ext>
          </c:extLst>
        </c:ser>
        <c:ser>
          <c:idx val="1"/>
          <c:order val="1"/>
          <c:tx>
            <c:strRef>
              <c:f>'Sector - AI &amp; ML'!$B$104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4D41-4A69-8017-BD63676683C1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4D41-4A69-8017-BD63676683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1-4A69-8017-BD63676683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1-4A69-8017-BD63676683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1-4A69-8017-BD63676683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1-4A69-8017-BD63676683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41-4A69-8017-BD63676683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1-4A69-8017-BD63676683C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 &amp; ML'!$F$102:$M$102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ML'!$F$104:$M$104</c:f>
              <c:numCache>
                <c:formatCode>0.0%</c:formatCode>
                <c:ptCount val="8"/>
                <c:pt idx="0">
                  <c:v>0.17164179104477612</c:v>
                </c:pt>
                <c:pt idx="1">
                  <c:v>0.19022383927865222</c:v>
                </c:pt>
                <c:pt idx="2">
                  <c:v>0.19633603386614115</c:v>
                </c:pt>
                <c:pt idx="3">
                  <c:v>0.20303797468354431</c:v>
                </c:pt>
                <c:pt idx="4">
                  <c:v>0.2025619662570298</c:v>
                </c:pt>
                <c:pt idx="5">
                  <c:v>0.20733831544642356</c:v>
                </c:pt>
                <c:pt idx="6">
                  <c:v>0.23759326442603873</c:v>
                </c:pt>
                <c:pt idx="7">
                  <c:v>0.26759920936597231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41-4A69-8017-BD63676683C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71205161854765"/>
          <c:y val="0.92291601049868766"/>
          <c:w val="0.46769043812597427"/>
          <c:h val="7.053894206620399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7545771361913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 &amp; ML'!$O$103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 &amp; ML'!$S$102:$Z$102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ML'!$S$103:$Z$103</c:f>
              <c:numCache>
                <c:formatCode>"$"#,##0.0</c:formatCode>
                <c:ptCount val="8"/>
                <c:pt idx="0">
                  <c:v>0.703712971671</c:v>
                </c:pt>
                <c:pt idx="1">
                  <c:v>0.83165243629200014</c:v>
                </c:pt>
                <c:pt idx="2">
                  <c:v>2.7784164035350001</c:v>
                </c:pt>
                <c:pt idx="3">
                  <c:v>2.7406174575450004</c:v>
                </c:pt>
                <c:pt idx="4">
                  <c:v>11.262131236426999</c:v>
                </c:pt>
                <c:pt idx="5">
                  <c:v>5.7823611707810008</c:v>
                </c:pt>
                <c:pt idx="6">
                  <c:v>25.666577400983016</c:v>
                </c:pt>
                <c:pt idx="7">
                  <c:v>22.140418974262996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079-816F-912F29DB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AI &amp; ML'!$O$104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A85-4079-816F-912F29DBCE76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85-4079-816F-912F29DBCE76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A85-4079-816F-912F29DBCE76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40C2C9"/>
                </a:solidFill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A85-4079-816F-912F29DBC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0A85-4079-816F-912F29DBC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0A85-4079-816F-912F29DBCE76}"/>
              </c:ext>
            </c:extLst>
          </c:dPt>
          <c:dLbls>
            <c:dLbl>
              <c:idx val="2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5-4079-816F-912F29DBCE7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 &amp; ML'!$S$102:$Z$102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AI &amp; ML'!$S$104:$Z$104</c:f>
              <c:numCache>
                <c:formatCode>General</c:formatCode>
                <c:ptCount val="8"/>
                <c:pt idx="0">
                  <c:v>67</c:v>
                </c:pt>
                <c:pt idx="1">
                  <c:v>102</c:v>
                </c:pt>
                <c:pt idx="2">
                  <c:v>144</c:v>
                </c:pt>
                <c:pt idx="3">
                  <c:v>197</c:v>
                </c:pt>
                <c:pt idx="4">
                  <c:v>320</c:v>
                </c:pt>
                <c:pt idx="5">
                  <c:v>316</c:v>
                </c:pt>
                <c:pt idx="6">
                  <c:v>543</c:v>
                </c:pt>
                <c:pt idx="7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85-4079-816F-912F29DB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01749781277339"/>
          <c:y val="0.93938411558858415"/>
          <c:w val="0.76028246469191352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'Sector - Agtech'!$P$8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Agtech'!$T$7:$AA$7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Agtech'!$T$8:$AA$8</c:f>
              <c:numCache>
                <c:formatCode>0</c:formatCode>
                <c:ptCount val="8"/>
                <c:pt idx="0">
                  <c:v>78</c:v>
                </c:pt>
                <c:pt idx="1">
                  <c:v>108</c:v>
                </c:pt>
                <c:pt idx="2">
                  <c:v>100</c:v>
                </c:pt>
                <c:pt idx="3">
                  <c:v>113</c:v>
                </c:pt>
                <c:pt idx="4">
                  <c:v>126</c:v>
                </c:pt>
                <c:pt idx="5">
                  <c:v>122</c:v>
                </c:pt>
                <c:pt idx="6">
                  <c:v>60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9-4939-9CCC-FA9D3376B069}"/>
            </c:ext>
          </c:extLst>
        </c:ser>
        <c:ser>
          <c:idx val="1"/>
          <c:order val="1"/>
          <c:tx>
            <c:strRef>
              <c:f>'Sector - Agtech'!$P$9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Agtech'!$T$7:$AA$7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Agtech'!$T$9:$AA$9</c:f>
              <c:numCache>
                <c:formatCode>0</c:formatCode>
                <c:ptCount val="8"/>
                <c:pt idx="0">
                  <c:v>91</c:v>
                </c:pt>
                <c:pt idx="1">
                  <c:v>87</c:v>
                </c:pt>
                <c:pt idx="2">
                  <c:v>109</c:v>
                </c:pt>
                <c:pt idx="3">
                  <c:v>82</c:v>
                </c:pt>
                <c:pt idx="4">
                  <c:v>114</c:v>
                </c:pt>
                <c:pt idx="5">
                  <c:v>90</c:v>
                </c:pt>
                <c:pt idx="6">
                  <c:v>69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9-4939-9CCC-FA9D3376B069}"/>
            </c:ext>
          </c:extLst>
        </c:ser>
        <c:ser>
          <c:idx val="2"/>
          <c:order val="2"/>
          <c:tx>
            <c:strRef>
              <c:f>'Sector - Agtech'!$P$10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Agtech'!$T$7:$AA$7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Agtech'!$T$10:$AA$10</c:f>
              <c:numCache>
                <c:formatCode>0</c:formatCode>
                <c:ptCount val="8"/>
                <c:pt idx="0">
                  <c:v>59</c:v>
                </c:pt>
                <c:pt idx="1">
                  <c:v>77</c:v>
                </c:pt>
                <c:pt idx="2">
                  <c:v>82</c:v>
                </c:pt>
                <c:pt idx="3">
                  <c:v>101</c:v>
                </c:pt>
                <c:pt idx="4">
                  <c:v>125</c:v>
                </c:pt>
                <c:pt idx="5">
                  <c:v>155</c:v>
                </c:pt>
                <c:pt idx="6">
                  <c:v>134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9-4939-9CCC-FA9D3376B069}"/>
            </c:ext>
          </c:extLst>
        </c:ser>
        <c:ser>
          <c:idx val="3"/>
          <c:order val="3"/>
          <c:tx>
            <c:strRef>
              <c:f>'Sector - Agtech'!$P$11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Agtech'!$T$7:$AA$7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Agtech'!$T$11:$AA$11</c:f>
              <c:numCache>
                <c:formatCode>0</c:formatCode>
                <c:ptCount val="8"/>
                <c:pt idx="0">
                  <c:v>9</c:v>
                </c:pt>
                <c:pt idx="1">
                  <c:v>17</c:v>
                </c:pt>
                <c:pt idx="2">
                  <c:v>13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30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9-4939-9CCC-FA9D3376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5372334387832394"/>
          <c:y val="0.16840090313628892"/>
          <c:w val="0.14352332157983885"/>
          <c:h val="0.26849829928776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Agtech'!$B$8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Agtech'!$F$7:$M$7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Agtech'!$F$8:$M$8</c:f>
              <c:numCache>
                <c:formatCode>"$"#,##0.0</c:formatCode>
                <c:ptCount val="8"/>
                <c:pt idx="0">
                  <c:v>2.4107920836510002</c:v>
                </c:pt>
                <c:pt idx="1">
                  <c:v>2.9739949582599996</c:v>
                </c:pt>
                <c:pt idx="2">
                  <c:v>3.4035253603699998</c:v>
                </c:pt>
                <c:pt idx="3">
                  <c:v>4.6828899699999997</c:v>
                </c:pt>
                <c:pt idx="4">
                  <c:v>8.1634654313499979</c:v>
                </c:pt>
                <c:pt idx="5">
                  <c:v>5.367471388984999</c:v>
                </c:pt>
                <c:pt idx="6">
                  <c:v>3.4502867937280004</c:v>
                </c:pt>
                <c:pt idx="7">
                  <c:v>0.98886825865999994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9-4423-B0D1-BCE180A7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Agtech'!$B$9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4F9-4423-B0D1-BCE180A7EFFD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F9-4423-B0D1-BCE180A7EFFD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4F9-4423-B0D1-BCE180A7EFFD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4F9-4423-B0D1-BCE180A7EF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D4F9-4423-B0D1-BCE180A7EF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D4F9-4423-B0D1-BCE180A7EF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4F9-4423-B0D1-BCE180A7EFFD}"/>
              </c:ext>
            </c:extLst>
          </c:dPt>
          <c:dLbls>
            <c:dLbl>
              <c:idx val="2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F9-4423-B0D1-BCE180A7EF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Agtech'!$F$7:$M$7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Agtech'!$F$9:$M$9</c:f>
              <c:numCache>
                <c:formatCode>General</c:formatCode>
                <c:ptCount val="8"/>
                <c:pt idx="0">
                  <c:v>238</c:v>
                </c:pt>
                <c:pt idx="1">
                  <c:v>289</c:v>
                </c:pt>
                <c:pt idx="2">
                  <c:v>304</c:v>
                </c:pt>
                <c:pt idx="3">
                  <c:v>312</c:v>
                </c:pt>
                <c:pt idx="4">
                  <c:v>387</c:v>
                </c:pt>
                <c:pt idx="5">
                  <c:v>395</c:v>
                </c:pt>
                <c:pt idx="6">
                  <c:v>293</c:v>
                </c:pt>
                <c:pt idx="7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F9-4423-B0D1-BCE180A7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Agtech'!$P$38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018-4942-9613-5D0E89614B56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018-4942-9613-5D0E89614B56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8-4942-9613-5D0E89614B56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018-4942-9613-5D0E89614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0018-4942-9613-5D0E89614B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8-4942-9613-5D0E89614B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8-4942-9613-5D0E89614B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8-4942-9613-5D0E89614B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8-4942-9613-5D0E89614B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8-4942-9613-5D0E89614B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8-4942-9613-5D0E89614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Agtech'!$T$37:$AA$37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Agtech'!$T$38:$AA$38</c:f>
              <c:numCache>
                <c:formatCode>"$"#,##0.0</c:formatCode>
                <c:ptCount val="8"/>
                <c:pt idx="0">
                  <c:v>11.100004</c:v>
                </c:pt>
                <c:pt idx="1">
                  <c:v>15.0000035</c:v>
                </c:pt>
                <c:pt idx="2">
                  <c:v>18</c:v>
                </c:pt>
                <c:pt idx="3">
                  <c:v>16.300001999999999</c:v>
                </c:pt>
                <c:pt idx="4">
                  <c:v>25.504942</c:v>
                </c:pt>
                <c:pt idx="5">
                  <c:v>26.5</c:v>
                </c:pt>
                <c:pt idx="6">
                  <c:v>32</c:v>
                </c:pt>
                <c:pt idx="7">
                  <c:v>30.000003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18-4942-9613-5D0E89614B56}"/>
            </c:ext>
          </c:extLst>
        </c:ser>
        <c:ser>
          <c:idx val="1"/>
          <c:order val="1"/>
          <c:tx>
            <c:strRef>
              <c:f>'Sector - Agtech'!$P$39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018-4942-9613-5D0E89614B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18-4942-9613-5D0E89614B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18-4942-9613-5D0E89614B56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4EDEB"/>
                </a:solidFill>
                <a:ln>
                  <a:solidFill>
                    <a:srgbClr val="C4EDEB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18-4942-9613-5D0E89614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18-4942-9613-5D0E89614B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8-4942-9613-5D0E89614B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8-4942-9613-5D0E89614B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8-4942-9613-5D0E89614B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8-4942-9613-5D0E89614B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8-4942-9613-5D0E89614B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8-4942-9613-5D0E89614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Agtech'!$T$37:$AA$37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Agtech'!$T$39:$AA$39</c:f>
              <c:numCache>
                <c:formatCode>"$"#,##0.0</c:formatCode>
                <c:ptCount val="8"/>
                <c:pt idx="0">
                  <c:v>67.639017401574833</c:v>
                </c:pt>
                <c:pt idx="1">
                  <c:v>72.196386452416675</c:v>
                </c:pt>
                <c:pt idx="2">
                  <c:v>83.967752787870893</c:v>
                </c:pt>
                <c:pt idx="3">
                  <c:v>128.76444384049074</c:v>
                </c:pt>
                <c:pt idx="4">
                  <c:v>190.04078938737376</c:v>
                </c:pt>
                <c:pt idx="5">
                  <c:v>118.86894710493075</c:v>
                </c:pt>
                <c:pt idx="6">
                  <c:v>98.420387935912601</c:v>
                </c:pt>
                <c:pt idx="7">
                  <c:v>127.92303033333336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18-4942-9613-5D0E89614B5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436309301745E-2"/>
          <c:y val="3.9011114687992413E-2"/>
          <c:w val="0.9112797841081054"/>
          <c:h val="0.68961373578302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Seed'!$W$87:$AR$88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Seed'!$W$89:$AR$89</c:f>
              <c:numCache>
                <c:formatCode>"$"#,##0.0</c:formatCode>
                <c:ptCount val="22"/>
                <c:pt idx="0">
                  <c:v>2.5937369436269964</c:v>
                </c:pt>
                <c:pt idx="1">
                  <c:v>2.3165417733809983</c:v>
                </c:pt>
                <c:pt idx="2">
                  <c:v>2.6474938404289956</c:v>
                </c:pt>
                <c:pt idx="3">
                  <c:v>2.5361111299740018</c:v>
                </c:pt>
                <c:pt idx="4">
                  <c:v>3.0815183504679986</c:v>
                </c:pt>
                <c:pt idx="5">
                  <c:v>2.6000437558440006</c:v>
                </c:pt>
                <c:pt idx="6">
                  <c:v>2.7320808213799976</c:v>
                </c:pt>
                <c:pt idx="7">
                  <c:v>3.1993515086049977</c:v>
                </c:pt>
                <c:pt idx="8">
                  <c:v>4.2556521720789986</c:v>
                </c:pt>
                <c:pt idx="9">
                  <c:v>4.6197295170570021</c:v>
                </c:pt>
                <c:pt idx="10">
                  <c:v>4.711750536117</c:v>
                </c:pt>
                <c:pt idx="11">
                  <c:v>5.3172405018249984</c:v>
                </c:pt>
                <c:pt idx="12">
                  <c:v>6.8700127175810017</c:v>
                </c:pt>
                <c:pt idx="13">
                  <c:v>7.6889809267850158</c:v>
                </c:pt>
                <c:pt idx="14">
                  <c:v>5.8673345965139951</c:v>
                </c:pt>
                <c:pt idx="15">
                  <c:v>4.1346037739729988</c:v>
                </c:pt>
                <c:pt idx="16">
                  <c:v>4.2528195003109976</c:v>
                </c:pt>
                <c:pt idx="17">
                  <c:v>3.8520816675659968</c:v>
                </c:pt>
                <c:pt idx="18">
                  <c:v>4.053221793331991</c:v>
                </c:pt>
                <c:pt idx="19">
                  <c:v>3.6756483434540002</c:v>
                </c:pt>
                <c:pt idx="20">
                  <c:v>3.164259151496001</c:v>
                </c:pt>
                <c:pt idx="21">
                  <c:v>3.3078175023329996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6-4D43-B606-1098F25C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'Pre-seed &amp; Seed'!$B$90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Seed'!$W$87:$AR$88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Seed'!$W$90:$AR$90</c:f>
              <c:numCache>
                <c:formatCode>#,##0</c:formatCode>
                <c:ptCount val="22"/>
                <c:pt idx="0">
                  <c:v>1330</c:v>
                </c:pt>
                <c:pt idx="1">
                  <c:v>1172</c:v>
                </c:pt>
                <c:pt idx="2">
                  <c:v>1277</c:v>
                </c:pt>
                <c:pt idx="3">
                  <c:v>1225</c:v>
                </c:pt>
                <c:pt idx="4">
                  <c:v>1443</c:v>
                </c:pt>
                <c:pt idx="5">
                  <c:v>1114</c:v>
                </c:pt>
                <c:pt idx="6">
                  <c:v>1225</c:v>
                </c:pt>
                <c:pt idx="7">
                  <c:v>1419</c:v>
                </c:pt>
                <c:pt idx="8">
                  <c:v>1778</c:v>
                </c:pt>
                <c:pt idx="9">
                  <c:v>1776</c:v>
                </c:pt>
                <c:pt idx="10">
                  <c:v>1770</c:v>
                </c:pt>
                <c:pt idx="11">
                  <c:v>1890</c:v>
                </c:pt>
                <c:pt idx="12">
                  <c:v>2011</c:v>
                </c:pt>
                <c:pt idx="13">
                  <c:v>1775</c:v>
                </c:pt>
                <c:pt idx="14">
                  <c:v>1542</c:v>
                </c:pt>
                <c:pt idx="15">
                  <c:v>1354</c:v>
                </c:pt>
                <c:pt idx="16">
                  <c:v>1380</c:v>
                </c:pt>
                <c:pt idx="17">
                  <c:v>1275</c:v>
                </c:pt>
                <c:pt idx="18">
                  <c:v>1184</c:v>
                </c:pt>
                <c:pt idx="19">
                  <c:v>1150</c:v>
                </c:pt>
                <c:pt idx="20">
                  <c:v>1085</c:v>
                </c:pt>
                <c:pt idx="21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6-4D43-B606-1098F25C8777}"/>
            </c:ext>
          </c:extLst>
        </c:ser>
        <c:ser>
          <c:idx val="2"/>
          <c:order val="2"/>
          <c:tx>
            <c:strRef>
              <c:f>'Pre-seed &amp; Seed'!$B$91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496-4D43-B606-1098F25C877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496-4D43-B606-1098F25C877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496-4D43-B606-1098F25C877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496-4D43-B606-1098F25C877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496-4D43-B606-1098F25C877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496-4D43-B606-1098F25C877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496-4D43-B606-1098F25C877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496-4D43-B606-1098F25C877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496-4D43-B606-1098F25C877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496-4D43-B606-1098F25C8777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496-4D43-B606-1098F25C877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496-4D43-B606-1098F25C8777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496-4D43-B606-1098F25C8777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496-4D43-B606-1098F25C8777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496-4D43-B606-1098F25C8777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496-4D43-B606-1098F25C8777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496-4D43-B606-1098F25C8777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496-4D43-B606-1098F25C8777}"/>
              </c:ext>
            </c:extLst>
          </c:dPt>
          <c:dPt>
            <c:idx val="18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4-E496-4D43-B606-1098F25C8777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E496-4D43-B606-1098F25C8777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E496-4D43-B606-1098F25C8777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6-4D43-B606-1098F25C8777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96-4D43-B606-1098F25C8777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96-4D43-B606-1098F25C8777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96-4D43-B606-1098F25C8777}"/>
              </c:ext>
            </c:extLst>
          </c:dPt>
          <c:cat>
            <c:multiLvlStrRef>
              <c:f>'Pre-seed &amp; Seed'!$W$87:$AR$88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Seed'!$W$91:$AR$91</c:f>
              <c:numCache>
                <c:formatCode>#,##0</c:formatCode>
                <c:ptCount val="22"/>
                <c:pt idx="18">
                  <c:v>79</c:v>
                </c:pt>
                <c:pt idx="19">
                  <c:v>146</c:v>
                </c:pt>
                <c:pt idx="20">
                  <c:v>228</c:v>
                </c:pt>
                <c:pt idx="21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96-4D43-B606-1098F25C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Agtech'!$B$38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136F-4CEE-92F3-A54B203AEFD4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36F-4CEE-92F3-A54B203AEFD4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6F-4CEE-92F3-A54B203AEFD4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36F-4CEE-92F3-A54B203AE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136F-4CEE-92F3-A54B203AEF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F-4CEE-92F3-A54B203AEF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F-4CEE-92F3-A54B203AEF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F-4CEE-92F3-A54B203AEF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F-4CEE-92F3-A54B203AEF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F-4CEE-92F3-A54B203AEF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F-4CEE-92F3-A54B203AE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Agtech'!$F$37:$M$37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Agtech'!$F$38:$M$38</c:f>
              <c:numCache>
                <c:formatCode>"$"#,##0.0</c:formatCode>
                <c:ptCount val="8"/>
                <c:pt idx="0">
                  <c:v>2.9028169999999998</c:v>
                </c:pt>
                <c:pt idx="1">
                  <c:v>2.122395</c:v>
                </c:pt>
                <c:pt idx="2">
                  <c:v>3</c:v>
                </c:pt>
                <c:pt idx="3">
                  <c:v>3</c:v>
                </c:pt>
                <c:pt idx="4">
                  <c:v>4.907</c:v>
                </c:pt>
                <c:pt idx="5">
                  <c:v>3.7500010000000001</c:v>
                </c:pt>
                <c:pt idx="6">
                  <c:v>4.0191324999999996</c:v>
                </c:pt>
                <c:pt idx="7">
                  <c:v>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6F-4CEE-92F3-A54B203AEFD4}"/>
            </c:ext>
          </c:extLst>
        </c:ser>
        <c:ser>
          <c:idx val="1"/>
          <c:order val="1"/>
          <c:tx>
            <c:strRef>
              <c:f>'Sector - Agtech'!$B$39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36F-4CEE-92F3-A54B203AE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6F-4CEE-92F3-A54B203AE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6F-4CEE-92F3-A54B203AEFD4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4EDEB"/>
                </a:solidFill>
                <a:ln>
                  <a:solidFill>
                    <a:srgbClr val="C4EDEB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6F-4CEE-92F3-A54B203AE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6F-4CEE-92F3-A54B203AEF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6F-4CEE-92F3-A54B203AEF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6F-4CEE-92F3-A54B203AEF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F-4CEE-92F3-A54B203AEF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6F-4CEE-92F3-A54B203AEF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6F-4CEE-92F3-A54B203AEF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F-4CEE-92F3-A54B203AE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Agtech'!$F$37:$M$37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Agtech'!$F$39:$M$39</c:f>
              <c:numCache>
                <c:formatCode>"$"#,##0.0</c:formatCode>
                <c:ptCount val="8"/>
                <c:pt idx="0">
                  <c:v>11.702874192480586</c:v>
                </c:pt>
                <c:pt idx="1">
                  <c:v>11.708641567952757</c:v>
                </c:pt>
                <c:pt idx="2">
                  <c:v>12.287095163790614</c:v>
                </c:pt>
                <c:pt idx="3">
                  <c:v>16.547314381625441</c:v>
                </c:pt>
                <c:pt idx="4">
                  <c:v>24.081018971533929</c:v>
                </c:pt>
                <c:pt idx="5">
                  <c:v>17.203433939054484</c:v>
                </c:pt>
                <c:pt idx="6">
                  <c:v>15.266755724460175</c:v>
                </c:pt>
                <c:pt idx="7">
                  <c:v>12.059369008048783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6F-4CEE-92F3-A54B203AEFD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Agtech'!$B$71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Agtech'!$C$69:$AF$70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'Sector - Agtech'!$C$71:$AF$71</c:f>
              <c:numCache>
                <c:formatCode>"$"#,##0.0</c:formatCode>
                <c:ptCount val="30"/>
                <c:pt idx="0">
                  <c:v>0.36518424393300009</c:v>
                </c:pt>
                <c:pt idx="1">
                  <c:v>0.34882384500000008</c:v>
                </c:pt>
                <c:pt idx="2">
                  <c:v>0.71890132100000004</c:v>
                </c:pt>
                <c:pt idx="3">
                  <c:v>0.97788267371799997</c:v>
                </c:pt>
                <c:pt idx="4">
                  <c:v>0.57066432557999991</c:v>
                </c:pt>
                <c:pt idx="5">
                  <c:v>0.42058814300000025</c:v>
                </c:pt>
                <c:pt idx="6">
                  <c:v>0.59556163552599994</c:v>
                </c:pt>
                <c:pt idx="7">
                  <c:v>1.3871808541540003</c:v>
                </c:pt>
                <c:pt idx="8">
                  <c:v>0.95035910099999998</c:v>
                </c:pt>
                <c:pt idx="9">
                  <c:v>0.54882623699999999</c:v>
                </c:pt>
                <c:pt idx="10">
                  <c:v>0.85491413574999975</c:v>
                </c:pt>
                <c:pt idx="11">
                  <c:v>1.0494258866200001</c:v>
                </c:pt>
                <c:pt idx="12">
                  <c:v>0.72846746900000015</c:v>
                </c:pt>
                <c:pt idx="13">
                  <c:v>1.5075772619999992</c:v>
                </c:pt>
                <c:pt idx="14">
                  <c:v>1.3520032619999998</c:v>
                </c:pt>
                <c:pt idx="15">
                  <c:v>1.0948419769999997</c:v>
                </c:pt>
                <c:pt idx="16">
                  <c:v>1.9046317167300002</c:v>
                </c:pt>
                <c:pt idx="17">
                  <c:v>2.1204370609999992</c:v>
                </c:pt>
                <c:pt idx="18">
                  <c:v>2.7541621920000008</c:v>
                </c:pt>
                <c:pt idx="19">
                  <c:v>1.3842344616200002</c:v>
                </c:pt>
                <c:pt idx="20">
                  <c:v>1.5607478781689992</c:v>
                </c:pt>
                <c:pt idx="21">
                  <c:v>1.1187445688159994</c:v>
                </c:pt>
                <c:pt idx="22">
                  <c:v>1.4162279189999998</c:v>
                </c:pt>
                <c:pt idx="23">
                  <c:v>1.271751023</c:v>
                </c:pt>
                <c:pt idx="24">
                  <c:v>0.94471035800000003</c:v>
                </c:pt>
                <c:pt idx="25">
                  <c:v>0.72211604600000012</c:v>
                </c:pt>
                <c:pt idx="26">
                  <c:v>1.000539769</c:v>
                </c:pt>
                <c:pt idx="27">
                  <c:v>0.78292062072800017</c:v>
                </c:pt>
                <c:pt idx="28">
                  <c:v>0.46780550101000007</c:v>
                </c:pt>
                <c:pt idx="29">
                  <c:v>0.52106275764999987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F-4D68-B4BD-DD1825DF3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Agtech'!$B$72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001F-4D68-B4BD-DD1825DF3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001F-4D68-B4BD-DD1825DF3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01F-4D68-B4BD-DD1825DF376E}"/>
              </c:ext>
            </c:extLst>
          </c:dPt>
          <c:cat>
            <c:multiLvlStrRef>
              <c:f>'Sector - Agtech'!$C$69:$AF$70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'Sector - Agtech'!$C$72:$AF$72</c:f>
              <c:numCache>
                <c:formatCode>General</c:formatCode>
                <c:ptCount val="30"/>
                <c:pt idx="0">
                  <c:v>68</c:v>
                </c:pt>
                <c:pt idx="1">
                  <c:v>58</c:v>
                </c:pt>
                <c:pt idx="2">
                  <c:v>52</c:v>
                </c:pt>
                <c:pt idx="3">
                  <c:v>60</c:v>
                </c:pt>
                <c:pt idx="4">
                  <c:v>74</c:v>
                </c:pt>
                <c:pt idx="5">
                  <c:v>63</c:v>
                </c:pt>
                <c:pt idx="6">
                  <c:v>79</c:v>
                </c:pt>
                <c:pt idx="7">
                  <c:v>73</c:v>
                </c:pt>
                <c:pt idx="8">
                  <c:v>89</c:v>
                </c:pt>
                <c:pt idx="9">
                  <c:v>78</c:v>
                </c:pt>
                <c:pt idx="10">
                  <c:v>62</c:v>
                </c:pt>
                <c:pt idx="11">
                  <c:v>75</c:v>
                </c:pt>
                <c:pt idx="12">
                  <c:v>85</c:v>
                </c:pt>
                <c:pt idx="13">
                  <c:v>85</c:v>
                </c:pt>
                <c:pt idx="14">
                  <c:v>75</c:v>
                </c:pt>
                <c:pt idx="15">
                  <c:v>67</c:v>
                </c:pt>
                <c:pt idx="16">
                  <c:v>96</c:v>
                </c:pt>
                <c:pt idx="17">
                  <c:v>96</c:v>
                </c:pt>
                <c:pt idx="18">
                  <c:v>119</c:v>
                </c:pt>
                <c:pt idx="19">
                  <c:v>76</c:v>
                </c:pt>
                <c:pt idx="20">
                  <c:v>125</c:v>
                </c:pt>
                <c:pt idx="21">
                  <c:v>98</c:v>
                </c:pt>
                <c:pt idx="22">
                  <c:v>81</c:v>
                </c:pt>
                <c:pt idx="23">
                  <c:v>91</c:v>
                </c:pt>
                <c:pt idx="24">
                  <c:v>85</c:v>
                </c:pt>
                <c:pt idx="25">
                  <c:v>80</c:v>
                </c:pt>
                <c:pt idx="26">
                  <c:v>68</c:v>
                </c:pt>
                <c:pt idx="27">
                  <c:v>60</c:v>
                </c:pt>
                <c:pt idx="28">
                  <c:v>55</c:v>
                </c:pt>
                <c:pt idx="2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1F-4D68-B4BD-DD1825DF3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segment'!$C$6:$F$6</c:f>
              <c:strCache>
                <c:ptCount val="4"/>
                <c:pt idx="0">
                  <c:v>AI &amp; ML Semiconductors</c:v>
                </c:pt>
                <c:pt idx="1">
                  <c:v>Autonomous Machines</c:v>
                </c:pt>
                <c:pt idx="2">
                  <c:v>Horizontal Platforms</c:v>
                </c:pt>
                <c:pt idx="3">
                  <c:v>Vertical Applications</c:v>
                </c:pt>
              </c:strCache>
            </c:strRef>
          </c:cat>
          <c:val>
            <c:numRef>
              <c:f>'Quarterly &amp; TTM segment'!$C$7:$F$7</c:f>
              <c:numCache>
                <c:formatCode>"$"#,##0.0;;</c:formatCode>
                <c:ptCount val="4"/>
                <c:pt idx="0">
                  <c:v>9087.6072799999984</c:v>
                </c:pt>
                <c:pt idx="1">
                  <c:v>393.48001500000004</c:v>
                </c:pt>
                <c:pt idx="2">
                  <c:v>10101.000784829999</c:v>
                </c:pt>
                <c:pt idx="3">
                  <c:v>6709.7715497920017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4-4543-A85F-1C162BD08E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1-9C74-4543-A85F-1C162BD08EA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segment'!$C$6:$F$6</c:f>
              <c:strCache>
                <c:ptCount val="4"/>
                <c:pt idx="0">
                  <c:v>AI &amp; ML Semiconductors</c:v>
                </c:pt>
                <c:pt idx="1">
                  <c:v>Autonomous Machines</c:v>
                </c:pt>
                <c:pt idx="2">
                  <c:v>Horizontal Platforms</c:v>
                </c:pt>
                <c:pt idx="3">
                  <c:v>Vertical Applications</c:v>
                </c:pt>
              </c:strCache>
            </c:strRef>
          </c:cat>
          <c:val>
            <c:numRef>
              <c:f>'Quarterly &amp; TTM segment'!$C$8:$F$8</c:f>
              <c:numCache>
                <c:formatCode>#,##0;;</c:formatCode>
                <c:ptCount val="4"/>
                <c:pt idx="0">
                  <c:v>16</c:v>
                </c:pt>
                <c:pt idx="1">
                  <c:v>19</c:v>
                </c:pt>
                <c:pt idx="2">
                  <c:v>112</c:v>
                </c:pt>
                <c:pt idx="3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4-4543-A85F-1C162BD08E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segment'!$B$37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segment'!$C$36:$F$36</c:f>
              <c:strCache>
                <c:ptCount val="4"/>
                <c:pt idx="0">
                  <c:v>AI &amp; ML Semiconductors</c:v>
                </c:pt>
                <c:pt idx="1">
                  <c:v>Autonomous Machines</c:v>
                </c:pt>
                <c:pt idx="2">
                  <c:v>Horizontal Platforms</c:v>
                </c:pt>
                <c:pt idx="3">
                  <c:v>Vertical Applications</c:v>
                </c:pt>
              </c:strCache>
            </c:strRef>
          </c:cat>
          <c:val>
            <c:numRef>
              <c:f>'Quarterly &amp; TTM segment'!$C$37:$F$37</c:f>
              <c:numCache>
                <c:formatCode>"$"#,##0.0;;</c:formatCode>
                <c:ptCount val="4"/>
                <c:pt idx="0">
                  <c:v>11434.942071999998</c:v>
                </c:pt>
                <c:pt idx="1">
                  <c:v>3467.5344670000004</c:v>
                </c:pt>
                <c:pt idx="2">
                  <c:v>24625.159780583999</c:v>
                </c:pt>
                <c:pt idx="3">
                  <c:v>26821.552762324012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0-4B9C-99AA-068264063A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segment'!$B$38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A50-4B9C-99AA-068264063A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6A50-4B9C-99AA-068264063AE3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segment'!$C$36:$F$36</c:f>
              <c:strCache>
                <c:ptCount val="4"/>
                <c:pt idx="0">
                  <c:v>AI &amp; ML Semiconductors</c:v>
                </c:pt>
                <c:pt idx="1">
                  <c:v>Autonomous Machines</c:v>
                </c:pt>
                <c:pt idx="2">
                  <c:v>Horizontal Platforms</c:v>
                </c:pt>
                <c:pt idx="3">
                  <c:v>Vertical Applications</c:v>
                </c:pt>
              </c:strCache>
            </c:strRef>
          </c:cat>
          <c:val>
            <c:numRef>
              <c:f>'Quarterly &amp; TTM segment'!$C$38:$F$38</c:f>
              <c:numCache>
                <c:formatCode>#,##0;;</c:formatCode>
                <c:ptCount val="4"/>
                <c:pt idx="0">
                  <c:v>76</c:v>
                </c:pt>
                <c:pt idx="1">
                  <c:v>89</c:v>
                </c:pt>
                <c:pt idx="2">
                  <c:v>574</c:v>
                </c:pt>
                <c:pt idx="3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0-4B9C-99AA-068264063A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3014378892063E-2"/>
          <c:y val="3.3125109361329834E-2"/>
          <c:w val="0.88199956431148918"/>
          <c:h val="0.662106299212598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segment'!$B$7</c:f>
              <c:strCache>
                <c:ptCount val="1"/>
                <c:pt idx="0">
                  <c:v>Deal value ($M)</c:v>
                </c:pt>
              </c:strCache>
            </c:strRef>
          </c:tx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segment'!$J$6:$N$6</c:f>
              <c:strCache>
                <c:ptCount val="5"/>
                <c:pt idx="0">
                  <c:v>Ag Biotech</c:v>
                </c:pt>
                <c:pt idx="1">
                  <c:v>Agrifinance &amp; e-commerce</c:v>
                </c:pt>
                <c:pt idx="2">
                  <c:v>Animal Ag</c:v>
                </c:pt>
                <c:pt idx="3">
                  <c:v>Indoor Farming</c:v>
                </c:pt>
                <c:pt idx="4">
                  <c:v>Precision Ag</c:v>
                </c:pt>
              </c:strCache>
            </c:strRef>
          </c:cat>
          <c:val>
            <c:numRef>
              <c:f>'Quarterly &amp; TTM segment'!$J$7:$N$7</c:f>
              <c:numCache>
                <c:formatCode>"$"#,##0.0;;</c:formatCode>
                <c:ptCount val="5"/>
                <c:pt idx="0">
                  <c:v>111.555727</c:v>
                </c:pt>
                <c:pt idx="1">
                  <c:v>91.921246999999994</c:v>
                </c:pt>
                <c:pt idx="2">
                  <c:v>7.6566759999999991</c:v>
                </c:pt>
                <c:pt idx="3">
                  <c:v>159.60981500000003</c:v>
                </c:pt>
                <c:pt idx="4">
                  <c:v>150.31929264999999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573-B595-064D1CF3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B7C-4573-B595-064D1CF3C7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EB7C-4573-B595-064D1CF3C775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segment'!$J$6:$N$6</c:f>
              <c:strCache>
                <c:ptCount val="5"/>
                <c:pt idx="0">
                  <c:v>Ag Biotech</c:v>
                </c:pt>
                <c:pt idx="1">
                  <c:v>Agrifinance &amp; e-commerce</c:v>
                </c:pt>
                <c:pt idx="2">
                  <c:v>Animal Ag</c:v>
                </c:pt>
                <c:pt idx="3">
                  <c:v>Indoor Farming</c:v>
                </c:pt>
                <c:pt idx="4">
                  <c:v>Precision Ag</c:v>
                </c:pt>
              </c:strCache>
            </c:strRef>
          </c:cat>
          <c:val>
            <c:numRef>
              <c:f>'Quarterly &amp; TTM segment'!$J$8:$N$8</c:f>
              <c:numCache>
                <c:formatCode>#,##0;;</c:formatCode>
                <c:ptCount val="5"/>
                <c:pt idx="0">
                  <c:v>14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C-4573-B595-064D1CF3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5773613556002959"/>
          <c:y val="0.92330139982502191"/>
          <c:w val="0.28452772887994088"/>
          <c:h val="7.6698600174978121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6893141653695"/>
          <c:y val="3.4883297018414486E-2"/>
          <c:w val="0.83155584280041217"/>
          <c:h val="0.61945888013998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segment'!$B$37</c:f>
              <c:strCache>
                <c:ptCount val="1"/>
                <c:pt idx="0">
                  <c:v>Deal value ($M)</c:v>
                </c:pt>
              </c:strCache>
            </c:strRef>
          </c:tx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 anchor="b" anchorCtr="1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segment'!$J$36:$N$36</c:f>
              <c:strCache>
                <c:ptCount val="5"/>
                <c:pt idx="0">
                  <c:v>Ag Biotech</c:v>
                </c:pt>
                <c:pt idx="1">
                  <c:v>Agrifinance &amp; e-commerce</c:v>
                </c:pt>
                <c:pt idx="2">
                  <c:v>Animal Ag</c:v>
                </c:pt>
                <c:pt idx="3">
                  <c:v>Indoor Farming</c:v>
                </c:pt>
                <c:pt idx="4">
                  <c:v>Precision Ag</c:v>
                </c:pt>
              </c:strCache>
            </c:strRef>
          </c:cat>
          <c:val>
            <c:numRef>
              <c:f>'Quarterly &amp; TTM segment'!$J$37:$N$37</c:f>
              <c:numCache>
                <c:formatCode>"$"#,##0.0;;</c:formatCode>
                <c:ptCount val="5"/>
                <c:pt idx="0">
                  <c:v>993.34489772799998</c:v>
                </c:pt>
                <c:pt idx="1">
                  <c:v>551.27441599999997</c:v>
                </c:pt>
                <c:pt idx="2">
                  <c:v>75.29552000999999</c:v>
                </c:pt>
                <c:pt idx="3">
                  <c:v>426.94736100000006</c:v>
                </c:pt>
                <c:pt idx="4">
                  <c:v>725.46645364999995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4-41D8-88FD-369046332B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segment'!$B$38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594-41D8-88FD-369046332B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9594-41D8-88FD-369046332B33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segment'!$J$36:$N$36</c:f>
              <c:strCache>
                <c:ptCount val="5"/>
                <c:pt idx="0">
                  <c:v>Ag Biotech</c:v>
                </c:pt>
                <c:pt idx="1">
                  <c:v>Agrifinance &amp; e-commerce</c:v>
                </c:pt>
                <c:pt idx="2">
                  <c:v>Animal Ag</c:v>
                </c:pt>
                <c:pt idx="3">
                  <c:v>Indoor Farming</c:v>
                </c:pt>
                <c:pt idx="4">
                  <c:v>Precision Ag</c:v>
                </c:pt>
              </c:strCache>
            </c:strRef>
          </c:cat>
          <c:val>
            <c:numRef>
              <c:f>'Quarterly &amp; TTM segment'!$J$38:$N$38</c:f>
              <c:numCache>
                <c:formatCode>#,##0;;</c:formatCode>
                <c:ptCount val="5"/>
                <c:pt idx="0">
                  <c:v>73</c:v>
                </c:pt>
                <c:pt idx="1">
                  <c:v>36</c:v>
                </c:pt>
                <c:pt idx="2">
                  <c:v>24</c:v>
                </c:pt>
                <c:pt idx="3">
                  <c:v>23</c:v>
                </c:pt>
                <c:pt idx="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4-41D8-88FD-369046332B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3650598963591088"/>
          <c:y val="0.93441251093613298"/>
          <c:w val="0.32698802072817823"/>
          <c:h val="6.5587489063867022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6230656385043"/>
          <c:y val="5.5387692038088653E-2"/>
          <c:w val="0.89493769343614959"/>
          <c:h val="0.62535733523577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Year'!$B$7</c:f>
              <c:strCache>
                <c:ptCount val="1"/>
                <c:pt idx="0">
                  <c:v>AI &amp; ML Semiconductors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'Segment by Year'!$C$6:$J$6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Year'!$C$7:$J$7</c:f>
              <c:numCache>
                <c:formatCode>"$"#,##0.0;;</c:formatCode>
                <c:ptCount val="8"/>
                <c:pt idx="0">
                  <c:v>886.09353780000004</c:v>
                </c:pt>
                <c:pt idx="1">
                  <c:v>1378.2853092839998</c:v>
                </c:pt>
                <c:pt idx="2">
                  <c:v>1906.5308910939998</c:v>
                </c:pt>
                <c:pt idx="3">
                  <c:v>1527.2672682939999</c:v>
                </c:pt>
                <c:pt idx="4">
                  <c:v>3424.4205030000012</c:v>
                </c:pt>
                <c:pt idx="5">
                  <c:v>2855.1953650000005</c:v>
                </c:pt>
                <c:pt idx="6">
                  <c:v>2930.0069599999993</c:v>
                </c:pt>
                <c:pt idx="7">
                  <c:v>9730.2242589999969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B-44CE-8F42-7375585B64A1}"/>
            </c:ext>
          </c:extLst>
        </c:ser>
        <c:ser>
          <c:idx val="1"/>
          <c:order val="1"/>
          <c:tx>
            <c:strRef>
              <c:f>'Segment by Year'!$B$8</c:f>
              <c:strCache>
                <c:ptCount val="1"/>
                <c:pt idx="0">
                  <c:v>Autonomous Machines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cat>
            <c:numRef>
              <c:f>'Segment by Year'!$C$6:$J$6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Year'!$C$8:$J$8</c:f>
              <c:numCache>
                <c:formatCode>"$"#,##0.0</c:formatCode>
                <c:ptCount val="8"/>
                <c:pt idx="0">
                  <c:v>1142.5930639999999</c:v>
                </c:pt>
                <c:pt idx="1">
                  <c:v>2271.0924180000002</c:v>
                </c:pt>
                <c:pt idx="2">
                  <c:v>4088.3081687400004</c:v>
                </c:pt>
                <c:pt idx="3">
                  <c:v>5687.7814975399961</c:v>
                </c:pt>
                <c:pt idx="4">
                  <c:v>7889.7610709900009</c:v>
                </c:pt>
                <c:pt idx="5">
                  <c:v>4355.458665000001</c:v>
                </c:pt>
                <c:pt idx="6">
                  <c:v>2930.995264604001</c:v>
                </c:pt>
                <c:pt idx="7">
                  <c:v>1959.6157870000004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B-44CE-8F42-7375585B64A1}"/>
            </c:ext>
          </c:extLst>
        </c:ser>
        <c:ser>
          <c:idx val="2"/>
          <c:order val="2"/>
          <c:tx>
            <c:strRef>
              <c:f>'Segment by Year'!$B$9</c:f>
              <c:strCache>
                <c:ptCount val="1"/>
                <c:pt idx="0">
                  <c:v>Horizontal Platforms</c:v>
                </c:pt>
              </c:strCache>
            </c:strRef>
          </c:tx>
          <c:invertIfNegative val="0"/>
          <c:cat>
            <c:numRef>
              <c:f>'Segment by Year'!$C$6:$J$6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Year'!$C$9:$J$9</c:f>
              <c:numCache>
                <c:formatCode>"$"#,##0.0;;</c:formatCode>
                <c:ptCount val="8"/>
                <c:pt idx="0">
                  <c:v>3521.3591131600006</c:v>
                </c:pt>
                <c:pt idx="1">
                  <c:v>6195.3125022150007</c:v>
                </c:pt>
                <c:pt idx="2">
                  <c:v>8342.2064404040048</c:v>
                </c:pt>
                <c:pt idx="3">
                  <c:v>8412.9944534000024</c:v>
                </c:pt>
                <c:pt idx="4">
                  <c:v>21844.108378927016</c:v>
                </c:pt>
                <c:pt idx="5">
                  <c:v>12573.108922834004</c:v>
                </c:pt>
                <c:pt idx="6">
                  <c:v>26764.246535753991</c:v>
                </c:pt>
                <c:pt idx="7">
                  <c:v>13864.127315829999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B-44CE-8F42-7375585B64A1}"/>
            </c:ext>
          </c:extLst>
        </c:ser>
        <c:ser>
          <c:idx val="3"/>
          <c:order val="3"/>
          <c:tx>
            <c:strRef>
              <c:f>'Segment by Year'!$B$10</c:f>
              <c:strCache>
                <c:ptCount val="1"/>
                <c:pt idx="0">
                  <c:v>Vertical Applications</c:v>
                </c:pt>
              </c:strCache>
            </c:strRef>
          </c:tx>
          <c:invertIfNegative val="0"/>
          <c:cat>
            <c:numRef>
              <c:f>'Segment by Year'!$C$6:$J$6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Year'!$C$10:$J$10</c:f>
              <c:numCache>
                <c:formatCode>"$"#,##0.0</c:formatCode>
                <c:ptCount val="8"/>
                <c:pt idx="0">
                  <c:v>9890.1482283869991</c:v>
                </c:pt>
                <c:pt idx="1">
                  <c:v>16806.446175613008</c:v>
                </c:pt>
                <c:pt idx="2">
                  <c:v>19698.937026146006</c:v>
                </c:pt>
                <c:pt idx="3">
                  <c:v>25449.489452740003</c:v>
                </c:pt>
                <c:pt idx="4">
                  <c:v>48982.992541488908</c:v>
                </c:pt>
                <c:pt idx="5">
                  <c:v>38075.26216791293</c:v>
                </c:pt>
                <c:pt idx="6">
                  <c:v>29923.963022739972</c:v>
                </c:pt>
                <c:pt idx="7">
                  <c:v>12072.299982792001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9B-44CE-8F42-7375585B6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153941029788985"/>
          <c:y val="0.75866915764215803"/>
          <c:w val="0.81259276472393283"/>
          <c:h val="0.2145211908833111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41105426359936E-2"/>
          <c:y val="1.7152818584244136E-2"/>
          <c:w val="0.90950835567936694"/>
          <c:h val="0.68930417640353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Year'!$B$43</c:f>
              <c:strCache>
                <c:ptCount val="1"/>
                <c:pt idx="0">
                  <c:v>AI &amp; ML Semiconductors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'Segment by Year'!$C$42:$J$42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Year'!$C$43:$J$43</c:f>
              <c:numCache>
                <c:formatCode>#,##0</c:formatCode>
                <c:ptCount val="8"/>
                <c:pt idx="0">
                  <c:v>80</c:v>
                </c:pt>
                <c:pt idx="1">
                  <c:v>93</c:v>
                </c:pt>
                <c:pt idx="2">
                  <c:v>104</c:v>
                </c:pt>
                <c:pt idx="3">
                  <c:v>74</c:v>
                </c:pt>
                <c:pt idx="4">
                  <c:v>114</c:v>
                </c:pt>
                <c:pt idx="5">
                  <c:v>100</c:v>
                </c:pt>
                <c:pt idx="6">
                  <c:v>87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2-4EAA-92C7-C1F3B194EF7B}"/>
            </c:ext>
          </c:extLst>
        </c:ser>
        <c:ser>
          <c:idx val="1"/>
          <c:order val="1"/>
          <c:tx>
            <c:strRef>
              <c:f>'Segment by Year'!$B$44</c:f>
              <c:strCache>
                <c:ptCount val="1"/>
                <c:pt idx="0">
                  <c:v>Autonomous Machines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Year'!$C$42:$J$42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Year'!$C$44:$J$44</c:f>
              <c:numCache>
                <c:formatCode>#,##0</c:formatCode>
                <c:ptCount val="8"/>
                <c:pt idx="0">
                  <c:v>94</c:v>
                </c:pt>
                <c:pt idx="1">
                  <c:v>118</c:v>
                </c:pt>
                <c:pt idx="2">
                  <c:v>112</c:v>
                </c:pt>
                <c:pt idx="3">
                  <c:v>110</c:v>
                </c:pt>
                <c:pt idx="4">
                  <c:v>140</c:v>
                </c:pt>
                <c:pt idx="5">
                  <c:v>121</c:v>
                </c:pt>
                <c:pt idx="6">
                  <c:v>105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2-4EAA-92C7-C1F3B194EF7B}"/>
            </c:ext>
          </c:extLst>
        </c:ser>
        <c:ser>
          <c:idx val="2"/>
          <c:order val="2"/>
          <c:tx>
            <c:strRef>
              <c:f>'Segment by Year'!$B$45</c:f>
              <c:strCache>
                <c:ptCount val="1"/>
                <c:pt idx="0">
                  <c:v>Horizontal Platforms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Year'!$C$42:$J$42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Year'!$C$45:$J$45</c:f>
              <c:numCache>
                <c:formatCode>#,##0</c:formatCode>
                <c:ptCount val="8"/>
                <c:pt idx="0">
                  <c:v>481</c:v>
                </c:pt>
                <c:pt idx="1">
                  <c:v>537</c:v>
                </c:pt>
                <c:pt idx="2">
                  <c:v>637</c:v>
                </c:pt>
                <c:pt idx="3">
                  <c:v>641</c:v>
                </c:pt>
                <c:pt idx="4">
                  <c:v>860</c:v>
                </c:pt>
                <c:pt idx="5">
                  <c:v>721</c:v>
                </c:pt>
                <c:pt idx="6">
                  <c:v>629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2-4EAA-92C7-C1F3B194EF7B}"/>
            </c:ext>
          </c:extLst>
        </c:ser>
        <c:ser>
          <c:idx val="3"/>
          <c:order val="3"/>
          <c:tx>
            <c:strRef>
              <c:f>'Segment by Year'!$B$46</c:f>
              <c:strCache>
                <c:ptCount val="1"/>
                <c:pt idx="0">
                  <c:v>Vertical Applications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Year'!$C$42:$J$42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Year'!$C$46:$J$46</c:f>
              <c:numCache>
                <c:formatCode>#,##0</c:formatCode>
                <c:ptCount val="8"/>
                <c:pt idx="0">
                  <c:v>1173</c:v>
                </c:pt>
                <c:pt idx="1">
                  <c:v>1420</c:v>
                </c:pt>
                <c:pt idx="2">
                  <c:v>1549</c:v>
                </c:pt>
                <c:pt idx="3">
                  <c:v>1584</c:v>
                </c:pt>
                <c:pt idx="4">
                  <c:v>2092</c:v>
                </c:pt>
                <c:pt idx="5">
                  <c:v>1869</c:v>
                </c:pt>
                <c:pt idx="6">
                  <c:v>1473</c:v>
                </c:pt>
                <c:pt idx="7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2-4EAA-92C7-C1F3B194EF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06420815689386"/>
          <c:y val="0.81091262845875611"/>
          <c:w val="0.81331970688767952"/>
          <c:h val="0.18245387237043129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6230656385043"/>
          <c:y val="5.5387692038088653E-2"/>
          <c:w val="0.89493769343614959"/>
          <c:h val="0.62535733523577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Year'!$O$7</c:f>
              <c:strCache>
                <c:ptCount val="1"/>
                <c:pt idx="0">
                  <c:v>Ag Biotech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numRef>
              <c:f>'Segment by Year'!$P$6:$W$6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Year'!$P$7:$W$7</c:f>
              <c:numCache>
                <c:formatCode>"$"#,##0.0;;</c:formatCode>
                <c:ptCount val="8"/>
                <c:pt idx="0">
                  <c:v>1081.9561569999998</c:v>
                </c:pt>
                <c:pt idx="1">
                  <c:v>2033.4216037339997</c:v>
                </c:pt>
                <c:pt idx="2">
                  <c:v>1898.4300536199999</c:v>
                </c:pt>
                <c:pt idx="3">
                  <c:v>2665.5313700000002</c:v>
                </c:pt>
                <c:pt idx="4">
                  <c:v>4023.0603560000009</c:v>
                </c:pt>
                <c:pt idx="5">
                  <c:v>2357.9722208160006</c:v>
                </c:pt>
                <c:pt idx="6">
                  <c:v>1546.6973797279998</c:v>
                </c:pt>
                <c:pt idx="7">
                  <c:v>385.03972400000004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5-4D2F-99E4-9563F1507DD8}"/>
            </c:ext>
          </c:extLst>
        </c:ser>
        <c:ser>
          <c:idx val="1"/>
          <c:order val="1"/>
          <c:tx>
            <c:strRef>
              <c:f>'Segment by Year'!$O$8</c:f>
              <c:strCache>
                <c:ptCount val="1"/>
                <c:pt idx="0">
                  <c:v>Agrifinance &amp; e-commerce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delete val="1"/>
          </c:dLbls>
          <c:cat>
            <c:numRef>
              <c:f>'Segment by Year'!$P$6:$W$6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Year'!$P$8:$W$8</c:f>
              <c:numCache>
                <c:formatCode>"$"#,##0.0</c:formatCode>
                <c:ptCount val="8"/>
                <c:pt idx="0">
                  <c:v>289.754211</c:v>
                </c:pt>
                <c:pt idx="1">
                  <c:v>135.49822152599998</c:v>
                </c:pt>
                <c:pt idx="2">
                  <c:v>359.648931</c:v>
                </c:pt>
                <c:pt idx="3">
                  <c:v>500.69207600000004</c:v>
                </c:pt>
                <c:pt idx="4">
                  <c:v>761.72187999999994</c:v>
                </c:pt>
                <c:pt idx="5">
                  <c:v>256.92383699999999</c:v>
                </c:pt>
                <c:pt idx="6">
                  <c:v>538.11840699999993</c:v>
                </c:pt>
                <c:pt idx="7">
                  <c:v>142.405934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5-4D2F-99E4-9563F1507DD8}"/>
            </c:ext>
          </c:extLst>
        </c:ser>
        <c:ser>
          <c:idx val="2"/>
          <c:order val="2"/>
          <c:tx>
            <c:strRef>
              <c:f>'Segment by Year'!$O$9</c:f>
              <c:strCache>
                <c:ptCount val="1"/>
                <c:pt idx="0">
                  <c:v>Animal Ag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Year'!$P$6:$W$6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Year'!$P$9:$W$9</c:f>
              <c:numCache>
                <c:formatCode>"$"#,##0.0;;</c:formatCode>
                <c:ptCount val="8"/>
                <c:pt idx="0">
                  <c:v>73.967735999999988</c:v>
                </c:pt>
                <c:pt idx="1">
                  <c:v>76.170432999999989</c:v>
                </c:pt>
                <c:pt idx="2">
                  <c:v>101.832464</c:v>
                </c:pt>
                <c:pt idx="3">
                  <c:v>63.426346000000009</c:v>
                </c:pt>
                <c:pt idx="4">
                  <c:v>172.62314899999993</c:v>
                </c:pt>
                <c:pt idx="5">
                  <c:v>261.89841256700004</c:v>
                </c:pt>
                <c:pt idx="6">
                  <c:v>120.81517299999999</c:v>
                </c:pt>
                <c:pt idx="7">
                  <c:v>58.795534009999997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15-4D2F-99E4-9563F1507DD8}"/>
            </c:ext>
          </c:extLst>
        </c:ser>
        <c:ser>
          <c:idx val="3"/>
          <c:order val="3"/>
          <c:tx>
            <c:strRef>
              <c:f>'Segment by Year'!$O$10</c:f>
              <c:strCache>
                <c:ptCount val="1"/>
                <c:pt idx="0">
                  <c:v>Indoor Farming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Year'!$P$6:$W$6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Year'!$P$10:$W$10</c:f>
              <c:numCache>
                <c:formatCode>"$"#,##0.0</c:formatCode>
                <c:ptCount val="8"/>
                <c:pt idx="0">
                  <c:v>358.24601099999984</c:v>
                </c:pt>
                <c:pt idx="1">
                  <c:v>301.81373700000012</c:v>
                </c:pt>
                <c:pt idx="2">
                  <c:v>494.88828599999988</c:v>
                </c:pt>
                <c:pt idx="3">
                  <c:v>1041.5815950000006</c:v>
                </c:pt>
                <c:pt idx="4">
                  <c:v>2099.1130560000001</c:v>
                </c:pt>
                <c:pt idx="5">
                  <c:v>1460.267163</c:v>
                </c:pt>
                <c:pt idx="6">
                  <c:v>373.87809800000008</c:v>
                </c:pt>
                <c:pt idx="7">
                  <c:v>164.854815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15-4D2F-99E4-9563F1507DD8}"/>
            </c:ext>
          </c:extLst>
        </c:ser>
        <c:ser>
          <c:idx val="4"/>
          <c:order val="4"/>
          <c:tx>
            <c:strRef>
              <c:f>'Segment by Year'!$O$11</c:f>
              <c:strCache>
                <c:ptCount val="1"/>
                <c:pt idx="0">
                  <c:v>Precision Ag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Year'!$P$6:$W$6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Year'!$P$11:$W$11</c:f>
              <c:numCache>
                <c:formatCode>"$"#,##0.0;;</c:formatCode>
                <c:ptCount val="8"/>
                <c:pt idx="0">
                  <c:v>606.86796865100007</c:v>
                </c:pt>
                <c:pt idx="1">
                  <c:v>427.09096299999999</c:v>
                </c:pt>
                <c:pt idx="2">
                  <c:v>548.72562575000018</c:v>
                </c:pt>
                <c:pt idx="3">
                  <c:v>411.65858300000019</c:v>
                </c:pt>
                <c:pt idx="4">
                  <c:v>1106.9469903499999</c:v>
                </c:pt>
                <c:pt idx="5">
                  <c:v>1030.4097556020004</c:v>
                </c:pt>
                <c:pt idx="6">
                  <c:v>870.777736</c:v>
                </c:pt>
                <c:pt idx="7">
                  <c:v>237.77225165000002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15-4D2F-99E4-9563F1507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'Segment by Year'!$O$42</c:f>
              <c:strCache>
                <c:ptCount val="1"/>
                <c:pt idx="0">
                  <c:v>Ag Biotech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'Segment by Year'!$P$41:$W$41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Year'!$P$42:$W$42</c:f>
              <c:numCache>
                <c:formatCode>General</c:formatCode>
                <c:ptCount val="8"/>
                <c:pt idx="0">
                  <c:v>82</c:v>
                </c:pt>
                <c:pt idx="1">
                  <c:v>91</c:v>
                </c:pt>
                <c:pt idx="2">
                  <c:v>107</c:v>
                </c:pt>
                <c:pt idx="3">
                  <c:v>106</c:v>
                </c:pt>
                <c:pt idx="4">
                  <c:v>128</c:v>
                </c:pt>
                <c:pt idx="5">
                  <c:v>129</c:v>
                </c:pt>
                <c:pt idx="6">
                  <c:v>94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9-4323-90C0-358D5FDA34B4}"/>
            </c:ext>
          </c:extLst>
        </c:ser>
        <c:ser>
          <c:idx val="1"/>
          <c:order val="1"/>
          <c:tx>
            <c:strRef>
              <c:f>'Segment by Year'!$O$43</c:f>
              <c:strCache>
                <c:ptCount val="1"/>
                <c:pt idx="0">
                  <c:v>Agrifinance &amp; e-commerce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Year'!$P$41:$W$41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Year'!$P$43:$W$43</c:f>
              <c:numCache>
                <c:formatCode>General</c:formatCode>
                <c:ptCount val="8"/>
                <c:pt idx="0">
                  <c:v>28</c:v>
                </c:pt>
                <c:pt idx="1">
                  <c:v>40</c:v>
                </c:pt>
                <c:pt idx="2">
                  <c:v>37</c:v>
                </c:pt>
                <c:pt idx="3">
                  <c:v>45</c:v>
                </c:pt>
                <c:pt idx="4">
                  <c:v>61</c:v>
                </c:pt>
                <c:pt idx="5">
                  <c:v>65</c:v>
                </c:pt>
                <c:pt idx="6">
                  <c:v>49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9-4323-90C0-358D5FDA34B4}"/>
            </c:ext>
          </c:extLst>
        </c:ser>
        <c:ser>
          <c:idx val="2"/>
          <c:order val="2"/>
          <c:tx>
            <c:strRef>
              <c:f>'Segment by Year'!$O$44</c:f>
              <c:strCache>
                <c:ptCount val="1"/>
                <c:pt idx="0">
                  <c:v>Animal Ag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Year'!$P$41:$W$41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Year'!$P$44:$W$44</c:f>
              <c:numCache>
                <c:formatCode>General</c:formatCode>
                <c:ptCount val="8"/>
                <c:pt idx="0">
                  <c:v>22</c:v>
                </c:pt>
                <c:pt idx="1">
                  <c:v>27</c:v>
                </c:pt>
                <c:pt idx="2">
                  <c:v>20</c:v>
                </c:pt>
                <c:pt idx="3">
                  <c:v>23</c:v>
                </c:pt>
                <c:pt idx="4">
                  <c:v>41</c:v>
                </c:pt>
                <c:pt idx="5">
                  <c:v>42</c:v>
                </c:pt>
                <c:pt idx="6">
                  <c:v>31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9-4323-90C0-358D5FDA34B4}"/>
            </c:ext>
          </c:extLst>
        </c:ser>
        <c:ser>
          <c:idx val="3"/>
          <c:order val="3"/>
          <c:tx>
            <c:strRef>
              <c:f>'Segment by Year'!$O$45</c:f>
              <c:strCache>
                <c:ptCount val="1"/>
                <c:pt idx="0">
                  <c:v>Indoor Farming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Year'!$P$41:$W$41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Year'!$P$45:$W$45</c:f>
              <c:numCache>
                <c:formatCode>General</c:formatCode>
                <c:ptCount val="8"/>
                <c:pt idx="0">
                  <c:v>31</c:v>
                </c:pt>
                <c:pt idx="1">
                  <c:v>51</c:v>
                </c:pt>
                <c:pt idx="2">
                  <c:v>52</c:v>
                </c:pt>
                <c:pt idx="3">
                  <c:v>56</c:v>
                </c:pt>
                <c:pt idx="4">
                  <c:v>68</c:v>
                </c:pt>
                <c:pt idx="5">
                  <c:v>49</c:v>
                </c:pt>
                <c:pt idx="6">
                  <c:v>32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9-4323-90C0-358D5FDA34B4}"/>
            </c:ext>
          </c:extLst>
        </c:ser>
        <c:ser>
          <c:idx val="4"/>
          <c:order val="4"/>
          <c:tx>
            <c:strRef>
              <c:f>'Segment by Year'!$O$46</c:f>
              <c:strCache>
                <c:ptCount val="1"/>
                <c:pt idx="0">
                  <c:v>Precision Ag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'Segment by Year'!$P$41:$W$41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&quot;*&quot;">
                  <c:v>2024</c:v>
                </c:pt>
              </c:numCache>
            </c:numRef>
          </c:cat>
          <c:val>
            <c:numRef>
              <c:f>'Segment by Year'!$P$46:$W$46</c:f>
              <c:numCache>
                <c:formatCode>General</c:formatCode>
                <c:ptCount val="8"/>
                <c:pt idx="0">
                  <c:v>75</c:v>
                </c:pt>
                <c:pt idx="1">
                  <c:v>80</c:v>
                </c:pt>
                <c:pt idx="2">
                  <c:v>88</c:v>
                </c:pt>
                <c:pt idx="3">
                  <c:v>82</c:v>
                </c:pt>
                <c:pt idx="4">
                  <c:v>89</c:v>
                </c:pt>
                <c:pt idx="5">
                  <c:v>110</c:v>
                </c:pt>
                <c:pt idx="6">
                  <c:v>87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C9-4323-90C0-358D5FDA34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US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Size'!$D$8:$N$8</c:f>
              <c:numCache>
                <c:formatCode>#,##0</c:formatCode>
                <c:ptCount val="11"/>
                <c:pt idx="0">
                  <c:v>1378</c:v>
                </c:pt>
                <c:pt idx="1">
                  <c:v>1345</c:v>
                </c:pt>
                <c:pt idx="2">
                  <c:v>1105</c:v>
                </c:pt>
                <c:pt idx="3">
                  <c:v>1157</c:v>
                </c:pt>
                <c:pt idx="4">
                  <c:v>1006</c:v>
                </c:pt>
                <c:pt idx="5">
                  <c:v>1015</c:v>
                </c:pt>
                <c:pt idx="6">
                  <c:v>1066</c:v>
                </c:pt>
                <c:pt idx="7">
                  <c:v>1100</c:v>
                </c:pt>
                <c:pt idx="8">
                  <c:v>1004</c:v>
                </c:pt>
                <c:pt idx="9">
                  <c:v>643</c:v>
                </c:pt>
                <c:pt idx="10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0-4BD6-907D-928A6F346900}"/>
            </c:ext>
          </c:extLst>
        </c:ser>
        <c:ser>
          <c:idx val="1"/>
          <c:order val="1"/>
          <c:tx>
            <c:strRef>
              <c:f>'Pre-seed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Size'!$D$9:$N$9</c:f>
              <c:numCache>
                <c:formatCode>#,##0</c:formatCode>
                <c:ptCount val="11"/>
                <c:pt idx="0">
                  <c:v>617</c:v>
                </c:pt>
                <c:pt idx="1">
                  <c:v>608</c:v>
                </c:pt>
                <c:pt idx="2">
                  <c:v>555</c:v>
                </c:pt>
                <c:pt idx="3">
                  <c:v>539</c:v>
                </c:pt>
                <c:pt idx="4">
                  <c:v>549</c:v>
                </c:pt>
                <c:pt idx="5">
                  <c:v>611</c:v>
                </c:pt>
                <c:pt idx="6">
                  <c:v>566</c:v>
                </c:pt>
                <c:pt idx="7">
                  <c:v>649</c:v>
                </c:pt>
                <c:pt idx="8">
                  <c:v>559</c:v>
                </c:pt>
                <c:pt idx="9">
                  <c:v>374</c:v>
                </c:pt>
                <c:pt idx="1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0-4BD6-907D-928A6F346900}"/>
            </c:ext>
          </c:extLst>
        </c:ser>
        <c:ser>
          <c:idx val="2"/>
          <c:order val="2"/>
          <c:tx>
            <c:strRef>
              <c:f>'Pre-seed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Size'!$D$10:$N$10</c:f>
              <c:numCache>
                <c:formatCode>#,##0</c:formatCode>
                <c:ptCount val="11"/>
                <c:pt idx="0">
                  <c:v>1389</c:v>
                </c:pt>
                <c:pt idx="1">
                  <c:v>1680</c:v>
                </c:pt>
                <c:pt idx="2">
                  <c:v>1649</c:v>
                </c:pt>
                <c:pt idx="3">
                  <c:v>1952</c:v>
                </c:pt>
                <c:pt idx="4">
                  <c:v>2102</c:v>
                </c:pt>
                <c:pt idx="5">
                  <c:v>2291</c:v>
                </c:pt>
                <c:pt idx="6">
                  <c:v>2293</c:v>
                </c:pt>
                <c:pt idx="7">
                  <c:v>3321</c:v>
                </c:pt>
                <c:pt idx="8">
                  <c:v>2854</c:v>
                </c:pt>
                <c:pt idx="9">
                  <c:v>2100</c:v>
                </c:pt>
                <c:pt idx="10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0-4BD6-907D-928A6F346900}"/>
            </c:ext>
          </c:extLst>
        </c:ser>
        <c:ser>
          <c:idx val="3"/>
          <c:order val="3"/>
          <c:tx>
            <c:strRef>
              <c:f>'Pre-seed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Size'!$D$11:$N$11</c:f>
              <c:numCache>
                <c:formatCode>#,##0</c:formatCode>
                <c:ptCount val="11"/>
                <c:pt idx="0">
                  <c:v>110</c:v>
                </c:pt>
                <c:pt idx="1">
                  <c:v>150</c:v>
                </c:pt>
                <c:pt idx="2">
                  <c:v>172</c:v>
                </c:pt>
                <c:pt idx="3">
                  <c:v>240</c:v>
                </c:pt>
                <c:pt idx="4">
                  <c:v>317</c:v>
                </c:pt>
                <c:pt idx="5">
                  <c:v>407</c:v>
                </c:pt>
                <c:pt idx="6">
                  <c:v>483</c:v>
                </c:pt>
                <c:pt idx="7">
                  <c:v>852</c:v>
                </c:pt>
                <c:pt idx="8">
                  <c:v>993</c:v>
                </c:pt>
                <c:pt idx="9">
                  <c:v>764</c:v>
                </c:pt>
                <c:pt idx="10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0-4BD6-907D-928A6F346900}"/>
            </c:ext>
          </c:extLst>
        </c:ser>
        <c:ser>
          <c:idx val="4"/>
          <c:order val="4"/>
          <c:tx>
            <c:strRef>
              <c:f>'Pre-seed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Size'!$D$12:$N$12</c:f>
              <c:numCache>
                <c:formatCode>#,##0</c:formatCode>
                <c:ptCount val="11"/>
                <c:pt idx="0">
                  <c:v>6</c:v>
                </c:pt>
                <c:pt idx="1">
                  <c:v>21</c:v>
                </c:pt>
                <c:pt idx="2">
                  <c:v>24</c:v>
                </c:pt>
                <c:pt idx="3">
                  <c:v>30</c:v>
                </c:pt>
                <c:pt idx="4">
                  <c:v>55</c:v>
                </c:pt>
                <c:pt idx="5">
                  <c:v>76</c:v>
                </c:pt>
                <c:pt idx="6">
                  <c:v>111</c:v>
                </c:pt>
                <c:pt idx="7">
                  <c:v>198</c:v>
                </c:pt>
                <c:pt idx="8">
                  <c:v>291</c:v>
                </c:pt>
                <c:pt idx="9">
                  <c:v>234</c:v>
                </c:pt>
                <c:pt idx="1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0-4BD6-907D-928A6F346900}"/>
            </c:ext>
          </c:extLst>
        </c:ser>
        <c:ser>
          <c:idx val="5"/>
          <c:order val="5"/>
          <c:tx>
            <c:strRef>
              <c:f>'Pre-seed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Size'!$D$13:$N$13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12</c:v>
                </c:pt>
                <c:pt idx="6">
                  <c:v>14</c:v>
                </c:pt>
                <c:pt idx="7">
                  <c:v>32</c:v>
                </c:pt>
                <c:pt idx="8">
                  <c:v>69</c:v>
                </c:pt>
                <c:pt idx="9">
                  <c:v>42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20-4BD6-907D-928A6F34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Spotlight'!$F$8:$M$8</c:f>
              <c:numCache>
                <c:formatCode>General</c:formatCode>
                <c:ptCount val="8"/>
                <c:pt idx="0">
                  <c:v>70</c:v>
                </c:pt>
                <c:pt idx="1">
                  <c:v>108</c:v>
                </c:pt>
                <c:pt idx="2">
                  <c:v>133</c:v>
                </c:pt>
                <c:pt idx="3">
                  <c:v>131</c:v>
                </c:pt>
                <c:pt idx="4">
                  <c:v>254</c:v>
                </c:pt>
                <c:pt idx="5">
                  <c:v>160</c:v>
                </c:pt>
                <c:pt idx="6">
                  <c:v>140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7-4441-A875-81DBAAF770CD}"/>
            </c:ext>
          </c:extLst>
        </c:ser>
        <c:ser>
          <c:idx val="1"/>
          <c:order val="1"/>
          <c:tx>
            <c:strRef>
              <c:f>'Exits x Type Spotlight'!$B$9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 Spotlight'!$F$7:$M$7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Spotlight'!$F$9:$M$9</c:f>
              <c:numCache>
                <c:formatCode>General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41</c:v>
                </c:pt>
                <c:pt idx="5">
                  <c:v>17</c:v>
                </c:pt>
                <c:pt idx="6">
                  <c:v>11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7-4441-A875-81DBAAF770CD}"/>
            </c:ext>
          </c:extLst>
        </c:ser>
        <c:ser>
          <c:idx val="2"/>
          <c:order val="2"/>
          <c:tx>
            <c:strRef>
              <c:f>'Exits x Type Spotlight'!$B$10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Spotlight'!$F$10:$M$10</c:f>
              <c:numCache>
                <c:formatCode>General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22</c:v>
                </c:pt>
                <c:pt idx="3">
                  <c:v>27</c:v>
                </c:pt>
                <c:pt idx="4">
                  <c:v>65</c:v>
                </c:pt>
                <c:pt idx="5">
                  <c:v>45</c:v>
                </c:pt>
                <c:pt idx="6">
                  <c:v>39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7-4441-A875-81DBAAF7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971853600515399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Spotlight'!$B$36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Spotlight'!$F$35:$M$35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Spotlight'!$F$36:$M$36</c:f>
              <c:numCache>
                <c:formatCode>"$"#,##0.0</c:formatCode>
                <c:ptCount val="8"/>
                <c:pt idx="0">
                  <c:v>2.1667800000000002</c:v>
                </c:pt>
                <c:pt idx="1">
                  <c:v>14.681250900717002</c:v>
                </c:pt>
                <c:pt idx="2">
                  <c:v>7.6592096280349997</c:v>
                </c:pt>
                <c:pt idx="3">
                  <c:v>11.027635102624</c:v>
                </c:pt>
                <c:pt idx="4">
                  <c:v>15.536412219647996</c:v>
                </c:pt>
                <c:pt idx="5">
                  <c:v>7.4263991962990001</c:v>
                </c:pt>
                <c:pt idx="6">
                  <c:v>3.6600190089999995</c:v>
                </c:pt>
                <c:pt idx="7">
                  <c:v>2.3937499999999998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C-4D8A-AA43-A1C255166ACC}"/>
            </c:ext>
          </c:extLst>
        </c:ser>
        <c:ser>
          <c:idx val="1"/>
          <c:order val="1"/>
          <c:tx>
            <c:strRef>
              <c:f>'Exits x Type Spotlight'!$B$37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 Spotlight'!$F$35:$M$35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Spotlight'!$F$37:$M$37</c:f>
              <c:numCache>
                <c:formatCode>"$"#,##0.0</c:formatCode>
                <c:ptCount val="8"/>
                <c:pt idx="0">
                  <c:v>8.6649130504300018</c:v>
                </c:pt>
                <c:pt idx="1">
                  <c:v>4.9408638800000002</c:v>
                </c:pt>
                <c:pt idx="2">
                  <c:v>88.630553634999984</c:v>
                </c:pt>
                <c:pt idx="3">
                  <c:v>36.219331505</c:v>
                </c:pt>
                <c:pt idx="4">
                  <c:v>112.374072611</c:v>
                </c:pt>
                <c:pt idx="5">
                  <c:v>21.725182176999997</c:v>
                </c:pt>
                <c:pt idx="6">
                  <c:v>0.80278210699999997</c:v>
                </c:pt>
                <c:pt idx="7">
                  <c:v>10.846282470908999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C-4D8A-AA43-A1C255166ACC}"/>
            </c:ext>
          </c:extLst>
        </c:ser>
        <c:ser>
          <c:idx val="2"/>
          <c:order val="2"/>
          <c:tx>
            <c:strRef>
              <c:f>'Exits x Type Spotlight'!$B$38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Spotlight'!$F$35:$M$35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Spotlight'!$F$38:$M$38</c:f>
              <c:numCache>
                <c:formatCode>"$"#,##0.0</c:formatCode>
                <c:ptCount val="8"/>
                <c:pt idx="0">
                  <c:v>3.7499999999999999E-2</c:v>
                </c:pt>
                <c:pt idx="1">
                  <c:v>0.65749999999999997</c:v>
                </c:pt>
                <c:pt idx="2">
                  <c:v>1.0269999999999999</c:v>
                </c:pt>
                <c:pt idx="3">
                  <c:v>4.4249999999999998</c:v>
                </c:pt>
                <c:pt idx="4">
                  <c:v>6.8559999999999999</c:v>
                </c:pt>
                <c:pt idx="5">
                  <c:v>0.18706677120000001</c:v>
                </c:pt>
                <c:pt idx="6">
                  <c:v>0.27600000000000002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C-4D8A-AA43-A1C25516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1812026827539108"/>
          <c:y val="0"/>
          <c:w val="0.18187973172460883"/>
          <c:h val="0.25815018327105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Spotlight'!$O$8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Spotlight'!$S$7:$Z$7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Spotlight'!$S$8:$Z$8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25</c:v>
                </c:pt>
                <c:pt idx="5">
                  <c:v>15</c:v>
                </c:pt>
                <c:pt idx="6">
                  <c:v>14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65F-8E09-A63D17AF4BA6}"/>
            </c:ext>
          </c:extLst>
        </c:ser>
        <c:ser>
          <c:idx val="1"/>
          <c:order val="1"/>
          <c:tx>
            <c:strRef>
              <c:f>'Exits x Type Spotlight'!$O$9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Type Spotlight'!$S$7:$Z$7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Spotlight'!$S$9:$Z$9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65F-8E09-A63D17AF4BA6}"/>
            </c:ext>
          </c:extLst>
        </c:ser>
        <c:ser>
          <c:idx val="2"/>
          <c:order val="2"/>
          <c:tx>
            <c:strRef>
              <c:f>'Exits x Type Spotlight'!$O$10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Spotlight'!$S$7:$Z$7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Spotlight'!$S$10:$Z$10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E-465F-8E09-A63D17AF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971853600515399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Spotlight'!$O$36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Spotlight'!$S$35:$Z$35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Spotlight'!$S$36:$Z$36</c:f>
              <c:numCache>
                <c:formatCode>"$"#,##0.0</c:formatCode>
                <c:ptCount val="8"/>
                <c:pt idx="0">
                  <c:v>0.58399999999999996</c:v>
                </c:pt>
                <c:pt idx="1">
                  <c:v>0.17</c:v>
                </c:pt>
                <c:pt idx="2">
                  <c:v>0</c:v>
                </c:pt>
                <c:pt idx="3">
                  <c:v>7.5299999999999992E-2</c:v>
                </c:pt>
                <c:pt idx="4">
                  <c:v>0.66311999999999993</c:v>
                </c:pt>
                <c:pt idx="5">
                  <c:v>7.0999999999999994E-2</c:v>
                </c:pt>
                <c:pt idx="6">
                  <c:v>7.4559999999999987E-2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C-4EFD-9644-87846093E934}"/>
            </c:ext>
          </c:extLst>
        </c:ser>
        <c:ser>
          <c:idx val="1"/>
          <c:order val="1"/>
          <c:tx>
            <c:strRef>
              <c:f>'Exits x Type Spotlight'!$O$37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Type Spotlight'!$S$35:$Z$35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Spotlight'!$S$37:$Z$37</c:f>
              <c:numCache>
                <c:formatCode>"$"#,##0.0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0.658064384</c:v>
                </c:pt>
                <c:pt idx="3">
                  <c:v>0</c:v>
                </c:pt>
                <c:pt idx="4">
                  <c:v>24.581484987</c:v>
                </c:pt>
                <c:pt idx="5">
                  <c:v>0.92700000000000005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C-4EFD-9644-87846093E934}"/>
            </c:ext>
          </c:extLst>
        </c:ser>
        <c:ser>
          <c:idx val="2"/>
          <c:order val="2"/>
          <c:tx>
            <c:strRef>
              <c:f>'Exits x Type Spotlight'!$O$38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Spotlight'!$S$35:$Z$35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General\*">
                  <c:v>2024</c:v>
                </c:pt>
              </c:numCache>
            </c:numRef>
          </c:cat>
          <c:val>
            <c:numRef>
              <c:f>'Exits x Type Spotlight'!$S$38:$Z$38</c:f>
              <c:numCache>
                <c:formatCode>"$"#,##0.0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0.2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DC-4EFD-9644-87846093E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1812026827539108"/>
          <c:y val="0"/>
          <c:w val="0.18187973172460883"/>
          <c:h val="0.25815018327105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59180102487188E-2"/>
          <c:y val="2.1189304461942258E-2"/>
          <c:w val="0.88682211598550176"/>
          <c:h val="0.78730795747305793"/>
        </c:manualLayout>
      </c:layout>
      <c:areaChart>
        <c:grouping val="standard"/>
        <c:varyColors val="0"/>
        <c:ser>
          <c:idx val="1"/>
          <c:order val="1"/>
          <c:tx>
            <c:strRef>
              <c:f>'AI &amp; ML Aggregate Unicorns'!$B$8</c:f>
              <c:strCache>
                <c:ptCount val="1"/>
                <c:pt idx="0">
                  <c:v>Aggregate Post-money Valuation ($B)</c:v>
                </c:pt>
              </c:strCache>
            </c:strRef>
          </c:tx>
          <c:cat>
            <c:numRef>
              <c:f>'AI &amp; ML 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'AI &amp; ML Aggregate Unicorns'!$C$8:$M$8</c:f>
              <c:numCache>
                <c:formatCode>"$"#,##0</c:formatCode>
                <c:ptCount val="11"/>
                <c:pt idx="0">
                  <c:v>78.135741689290995</c:v>
                </c:pt>
                <c:pt idx="1">
                  <c:v>100.02649052749601</c:v>
                </c:pt>
                <c:pt idx="2">
                  <c:v>148.42176197831498</c:v>
                </c:pt>
                <c:pt idx="3">
                  <c:v>198.14245384703202</c:v>
                </c:pt>
                <c:pt idx="4">
                  <c:v>373.449412366655</c:v>
                </c:pt>
                <c:pt idx="5">
                  <c:v>432.512614464465</c:v>
                </c:pt>
                <c:pt idx="6">
                  <c:v>670.04172107184593</c:v>
                </c:pt>
                <c:pt idx="7">
                  <c:v>1077.2844437035999</c:v>
                </c:pt>
                <c:pt idx="8">
                  <c:v>1303.9109392642199</c:v>
                </c:pt>
                <c:pt idx="9">
                  <c:v>1261.63297791982</c:v>
                </c:pt>
                <c:pt idx="10">
                  <c:v>1392.7860576446201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A-4A90-B718-1D2BD56E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444912"/>
        <c:axId val="-1381446688"/>
      </c:areaChart>
      <c:barChart>
        <c:barDir val="col"/>
        <c:grouping val="clustered"/>
        <c:varyColors val="0"/>
        <c:ser>
          <c:idx val="0"/>
          <c:order val="0"/>
          <c:tx>
            <c:strRef>
              <c:f>'AI &amp; ML Aggregate Unicorns'!$B$7</c:f>
              <c:strCache>
                <c:ptCount val="1"/>
                <c:pt idx="0">
                  <c:v>Active unicorn count</c:v>
                </c:pt>
              </c:strCache>
            </c:strRef>
          </c:tx>
          <c:invertIfNegative val="0"/>
          <c:cat>
            <c:numRef>
              <c:f>'AI &amp; ML 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'AI &amp; ML Aggregate Unicorns'!$C$7:$M$7</c:f>
              <c:numCache>
                <c:formatCode>General</c:formatCode>
                <c:ptCount val="11"/>
                <c:pt idx="0">
                  <c:v>10</c:v>
                </c:pt>
                <c:pt idx="1">
                  <c:v>17</c:v>
                </c:pt>
                <c:pt idx="2">
                  <c:v>27</c:v>
                </c:pt>
                <c:pt idx="3">
                  <c:v>46</c:v>
                </c:pt>
                <c:pt idx="4">
                  <c:v>75</c:v>
                </c:pt>
                <c:pt idx="5">
                  <c:v>108</c:v>
                </c:pt>
                <c:pt idx="6">
                  <c:v>148</c:v>
                </c:pt>
                <c:pt idx="7">
                  <c:v>258</c:v>
                </c:pt>
                <c:pt idx="8">
                  <c:v>316</c:v>
                </c:pt>
                <c:pt idx="9">
                  <c:v>334</c:v>
                </c:pt>
                <c:pt idx="10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A-4A90-B718-1D2BD56EF705}"/>
            </c:ext>
          </c:extLst>
        </c:ser>
        <c:ser>
          <c:idx val="2"/>
          <c:order val="2"/>
          <c:tx>
            <c:strRef>
              <c:f>'AI &amp; ML Aggregate Unicorns'!$B$9</c:f>
              <c:strCache>
                <c:ptCount val="1"/>
                <c:pt idx="0">
                  <c:v>AI &amp; ML New unicorn count</c:v>
                </c:pt>
              </c:strCache>
            </c:strRef>
          </c:tx>
          <c:invertIfNegative val="0"/>
          <c:cat>
            <c:numRef>
              <c:f>'AI &amp; ML 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'AI &amp; ML Aggregate Unicorns'!$C$9:$M$9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21</c:v>
                </c:pt>
                <c:pt idx="4">
                  <c:v>34</c:v>
                </c:pt>
                <c:pt idx="5">
                  <c:v>41</c:v>
                </c:pt>
                <c:pt idx="6">
                  <c:v>54</c:v>
                </c:pt>
                <c:pt idx="7">
                  <c:v>140</c:v>
                </c:pt>
                <c:pt idx="8">
                  <c:v>73</c:v>
                </c:pt>
                <c:pt idx="9">
                  <c:v>32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A-4A90-B718-1D2BD56E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4016528"/>
        <c:axId val="-1153852576"/>
      </c:barChart>
      <c:catAx>
        <c:axId val="-11540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3852576"/>
        <c:crosses val="autoZero"/>
        <c:auto val="1"/>
        <c:lblAlgn val="ctr"/>
        <c:lblOffset val="100"/>
        <c:noMultiLvlLbl val="0"/>
      </c:catAx>
      <c:valAx>
        <c:axId val="-11538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4016528"/>
        <c:crosses val="autoZero"/>
        <c:crossBetween val="between"/>
      </c:valAx>
      <c:valAx>
        <c:axId val="-1381446688"/>
        <c:scaling>
          <c:orientation val="minMax"/>
        </c:scaling>
        <c:delete val="0"/>
        <c:axPos val="r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crossAx val="-1381444912"/>
        <c:crosses val="max"/>
        <c:crossBetween val="between"/>
      </c:valAx>
      <c:catAx>
        <c:axId val="-138144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8144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92986752248386029"/>
          <c:w val="1"/>
          <c:h val="5.479670722977809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929034022896239E-2"/>
          <c:y val="2.5401259672178621E-2"/>
          <c:w val="0.94082671719976907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'AI &amp; ML Aggregate Unicorns'!$B$11</c:f>
              <c:strCache>
                <c:ptCount val="1"/>
                <c:pt idx="0">
                  <c:v>% New unicorn total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535-4338-90B5-907478ED6ED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5-4338-90B5-907478ED6E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5-4338-90B5-907478ED6ED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 &amp; ML 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'AI &amp; ML Aggregate Unicorns'!$C$11:$M$11</c:f>
              <c:numCache>
                <c:formatCode>0.0%</c:formatCode>
                <c:ptCount val="11"/>
                <c:pt idx="0">
                  <c:v>0.14634146341463414</c:v>
                </c:pt>
                <c:pt idx="1">
                  <c:v>0.14893617021276595</c:v>
                </c:pt>
                <c:pt idx="2">
                  <c:v>0.5</c:v>
                </c:pt>
                <c:pt idx="3">
                  <c:v>0.63636363636363635</c:v>
                </c:pt>
                <c:pt idx="4">
                  <c:v>0.53968253968253965</c:v>
                </c:pt>
                <c:pt idx="5">
                  <c:v>0.5</c:v>
                </c:pt>
                <c:pt idx="6">
                  <c:v>0.55670103092783507</c:v>
                </c:pt>
                <c:pt idx="7">
                  <c:v>0.40462427745664742</c:v>
                </c:pt>
                <c:pt idx="8">
                  <c:v>0.38624338624338622</c:v>
                </c:pt>
                <c:pt idx="9">
                  <c:v>0.76190476190476186</c:v>
                </c:pt>
                <c:pt idx="10">
                  <c:v>0.55882352941176472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5-4338-90B5-907478ED6ED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48005276655708E-2"/>
          <c:y val="3.2083970703303988E-2"/>
          <c:w val="0.85354039050429942"/>
          <c:h val="0.75518982802671486"/>
        </c:manualLayout>
      </c:layout>
      <c:areaChart>
        <c:grouping val="stacked"/>
        <c:varyColors val="0"/>
        <c:ser>
          <c:idx val="0"/>
          <c:order val="0"/>
          <c:tx>
            <c:strRef>
              <c:f>'US VC Company Inventory'!$G$7</c:f>
              <c:strCache>
                <c:ptCount val="1"/>
                <c:pt idx="0">
                  <c:v>Smoothed pre-seed/seed company 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'US VC Company Inventory'!$B$8:$B$179</c:f>
              <c:numCache>
                <c:formatCode>m/d/yyyy</c:formatCode>
                <c:ptCount val="17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45382</c:v>
                </c:pt>
                <c:pt idx="169">
                  <c:v>45412</c:v>
                </c:pt>
                <c:pt idx="170">
                  <c:v>45443</c:v>
                </c:pt>
                <c:pt idx="171">
                  <c:v>45473</c:v>
                </c:pt>
              </c:numCache>
            </c:numRef>
          </c:cat>
          <c:val>
            <c:numRef>
              <c:f>'US VC Company Inventory'!$G$8:$G$179</c:f>
              <c:numCache>
                <c:formatCode>0</c:formatCode>
                <c:ptCount val="172"/>
                <c:pt idx="0">
                  <c:v>1675.5</c:v>
                </c:pt>
                <c:pt idx="1">
                  <c:v>1729.5833333333333</c:v>
                </c:pt>
                <c:pt idx="2">
                  <c:v>1785.4166666666667</c:v>
                </c:pt>
                <c:pt idx="3">
                  <c:v>1841.1666666666667</c:v>
                </c:pt>
                <c:pt idx="4">
                  <c:v>1896.5833333333333</c:v>
                </c:pt>
                <c:pt idx="5">
                  <c:v>1952.6666666666667</c:v>
                </c:pt>
                <c:pt idx="6">
                  <c:v>2010.8333333333333</c:v>
                </c:pt>
                <c:pt idx="7">
                  <c:v>2069.25</c:v>
                </c:pt>
                <c:pt idx="8">
                  <c:v>2128.1666666666665</c:v>
                </c:pt>
                <c:pt idx="9">
                  <c:v>2188.1666666666665</c:v>
                </c:pt>
                <c:pt idx="10">
                  <c:v>2249.8333333333335</c:v>
                </c:pt>
                <c:pt idx="11">
                  <c:v>2312.4166666666665</c:v>
                </c:pt>
                <c:pt idx="12">
                  <c:v>2383.5833333333335</c:v>
                </c:pt>
                <c:pt idx="13">
                  <c:v>2455.1666666666665</c:v>
                </c:pt>
                <c:pt idx="14">
                  <c:v>2527.9166666666665</c:v>
                </c:pt>
                <c:pt idx="15">
                  <c:v>2602.3333333333335</c:v>
                </c:pt>
                <c:pt idx="16">
                  <c:v>2679.5833333333335</c:v>
                </c:pt>
                <c:pt idx="17">
                  <c:v>2760.6666666666665</c:v>
                </c:pt>
                <c:pt idx="18">
                  <c:v>2843.8333333333335</c:v>
                </c:pt>
                <c:pt idx="19">
                  <c:v>2929.75</c:v>
                </c:pt>
                <c:pt idx="20">
                  <c:v>3017.6666666666665</c:v>
                </c:pt>
                <c:pt idx="21">
                  <c:v>3109.8333333333335</c:v>
                </c:pt>
                <c:pt idx="22">
                  <c:v>3206.6666666666665</c:v>
                </c:pt>
                <c:pt idx="23">
                  <c:v>3304.5</c:v>
                </c:pt>
                <c:pt idx="24">
                  <c:v>3411.25</c:v>
                </c:pt>
                <c:pt idx="25">
                  <c:v>3516.9166666666665</c:v>
                </c:pt>
                <c:pt idx="26">
                  <c:v>3627.8333333333335</c:v>
                </c:pt>
                <c:pt idx="27">
                  <c:v>3744.5833333333335</c:v>
                </c:pt>
                <c:pt idx="28">
                  <c:v>3865.0833333333335</c:v>
                </c:pt>
                <c:pt idx="29">
                  <c:v>3986.8333333333335</c:v>
                </c:pt>
                <c:pt idx="30">
                  <c:v>4111</c:v>
                </c:pt>
                <c:pt idx="31">
                  <c:v>4239</c:v>
                </c:pt>
                <c:pt idx="32">
                  <c:v>4369.25</c:v>
                </c:pt>
                <c:pt idx="33">
                  <c:v>4501.166666666667</c:v>
                </c:pt>
                <c:pt idx="34">
                  <c:v>4634.916666666667</c:v>
                </c:pt>
                <c:pt idx="35">
                  <c:v>4769.666666666667</c:v>
                </c:pt>
                <c:pt idx="36">
                  <c:v>4909.25</c:v>
                </c:pt>
                <c:pt idx="37">
                  <c:v>5054</c:v>
                </c:pt>
                <c:pt idx="38">
                  <c:v>5201.583333333333</c:v>
                </c:pt>
                <c:pt idx="39">
                  <c:v>5352.833333333333</c:v>
                </c:pt>
                <c:pt idx="40">
                  <c:v>5508.25</c:v>
                </c:pt>
                <c:pt idx="41">
                  <c:v>5665.75</c:v>
                </c:pt>
                <c:pt idx="42">
                  <c:v>5824.25</c:v>
                </c:pt>
                <c:pt idx="43">
                  <c:v>5984.666666666667</c:v>
                </c:pt>
                <c:pt idx="44">
                  <c:v>6148.5</c:v>
                </c:pt>
                <c:pt idx="45">
                  <c:v>6313.333333333333</c:v>
                </c:pt>
                <c:pt idx="46">
                  <c:v>6475.333333333333</c:v>
                </c:pt>
                <c:pt idx="47">
                  <c:v>6641.75</c:v>
                </c:pt>
                <c:pt idx="48">
                  <c:v>6810.583333333333</c:v>
                </c:pt>
                <c:pt idx="49">
                  <c:v>6974.333333333333</c:v>
                </c:pt>
                <c:pt idx="50">
                  <c:v>7136.166666666667</c:v>
                </c:pt>
                <c:pt idx="51">
                  <c:v>7292.666666666667</c:v>
                </c:pt>
                <c:pt idx="52">
                  <c:v>7445.416666666667</c:v>
                </c:pt>
                <c:pt idx="53">
                  <c:v>7598.666666666667</c:v>
                </c:pt>
                <c:pt idx="54">
                  <c:v>7754.333333333333</c:v>
                </c:pt>
                <c:pt idx="55">
                  <c:v>7911.5</c:v>
                </c:pt>
                <c:pt idx="56">
                  <c:v>8072.916666666667</c:v>
                </c:pt>
                <c:pt idx="57">
                  <c:v>8233.5</c:v>
                </c:pt>
                <c:pt idx="58">
                  <c:v>8398.4166666666661</c:v>
                </c:pt>
                <c:pt idx="59">
                  <c:v>8561.5833333333339</c:v>
                </c:pt>
                <c:pt idx="60">
                  <c:v>8719.75</c:v>
                </c:pt>
                <c:pt idx="61">
                  <c:v>8873.1666666666661</c:v>
                </c:pt>
                <c:pt idx="62">
                  <c:v>9027.3333333333339</c:v>
                </c:pt>
                <c:pt idx="63">
                  <c:v>9184.1666666666661</c:v>
                </c:pt>
                <c:pt idx="64">
                  <c:v>9337.4166666666661</c:v>
                </c:pt>
                <c:pt idx="65">
                  <c:v>9489</c:v>
                </c:pt>
                <c:pt idx="66">
                  <c:v>9639.5</c:v>
                </c:pt>
                <c:pt idx="67">
                  <c:v>9787.5833333333339</c:v>
                </c:pt>
                <c:pt idx="68">
                  <c:v>9929.4166666666661</c:v>
                </c:pt>
                <c:pt idx="69">
                  <c:v>10070.75</c:v>
                </c:pt>
                <c:pt idx="70">
                  <c:v>10207.083333333334</c:v>
                </c:pt>
                <c:pt idx="71">
                  <c:v>10343</c:v>
                </c:pt>
                <c:pt idx="72">
                  <c:v>10477.75</c:v>
                </c:pt>
                <c:pt idx="73">
                  <c:v>10620.666666666666</c:v>
                </c:pt>
                <c:pt idx="74">
                  <c:v>10759.916666666666</c:v>
                </c:pt>
                <c:pt idx="75">
                  <c:v>10896</c:v>
                </c:pt>
                <c:pt idx="76">
                  <c:v>11028.166666666666</c:v>
                </c:pt>
                <c:pt idx="77">
                  <c:v>11153.583333333334</c:v>
                </c:pt>
                <c:pt idx="78">
                  <c:v>11274.583333333334</c:v>
                </c:pt>
                <c:pt idx="79">
                  <c:v>11389.416666666666</c:v>
                </c:pt>
                <c:pt idx="80">
                  <c:v>11502.25</c:v>
                </c:pt>
                <c:pt idx="81">
                  <c:v>11612.5</c:v>
                </c:pt>
                <c:pt idx="82">
                  <c:v>11721.916666666666</c:v>
                </c:pt>
                <c:pt idx="83">
                  <c:v>11819.083333333334</c:v>
                </c:pt>
                <c:pt idx="84">
                  <c:v>11918.75</c:v>
                </c:pt>
                <c:pt idx="85">
                  <c:v>12016.5</c:v>
                </c:pt>
                <c:pt idx="86">
                  <c:v>12114.416666666666</c:v>
                </c:pt>
                <c:pt idx="87">
                  <c:v>12210.166666666666</c:v>
                </c:pt>
                <c:pt idx="88">
                  <c:v>12308.583333333334</c:v>
                </c:pt>
                <c:pt idx="89">
                  <c:v>12410</c:v>
                </c:pt>
                <c:pt idx="90">
                  <c:v>12508.833333333334</c:v>
                </c:pt>
                <c:pt idx="91">
                  <c:v>12610.583333333334</c:v>
                </c:pt>
                <c:pt idx="92">
                  <c:v>12709.916666666666</c:v>
                </c:pt>
                <c:pt idx="93">
                  <c:v>12804.833333333334</c:v>
                </c:pt>
                <c:pt idx="94">
                  <c:v>12895.583333333334</c:v>
                </c:pt>
                <c:pt idx="95">
                  <c:v>12991.833333333334</c:v>
                </c:pt>
                <c:pt idx="96">
                  <c:v>13085.916666666666</c:v>
                </c:pt>
                <c:pt idx="97">
                  <c:v>13172</c:v>
                </c:pt>
                <c:pt idx="98">
                  <c:v>13252.5</c:v>
                </c:pt>
                <c:pt idx="99">
                  <c:v>13330.333333333334</c:v>
                </c:pt>
                <c:pt idx="100">
                  <c:v>13400.75</c:v>
                </c:pt>
                <c:pt idx="101">
                  <c:v>13467.916666666666</c:v>
                </c:pt>
                <c:pt idx="102">
                  <c:v>13532.166666666666</c:v>
                </c:pt>
                <c:pt idx="103">
                  <c:v>13591.666666666666</c:v>
                </c:pt>
                <c:pt idx="104">
                  <c:v>13648.25</c:v>
                </c:pt>
                <c:pt idx="105">
                  <c:v>13702.666666666666</c:v>
                </c:pt>
                <c:pt idx="106">
                  <c:v>13758.25</c:v>
                </c:pt>
                <c:pt idx="107">
                  <c:v>13813.416666666666</c:v>
                </c:pt>
                <c:pt idx="108">
                  <c:v>13861.833333333334</c:v>
                </c:pt>
                <c:pt idx="109">
                  <c:v>13913.416666666666</c:v>
                </c:pt>
                <c:pt idx="110">
                  <c:v>13967.5</c:v>
                </c:pt>
                <c:pt idx="111">
                  <c:v>14022.5</c:v>
                </c:pt>
                <c:pt idx="112">
                  <c:v>14085.5</c:v>
                </c:pt>
                <c:pt idx="113">
                  <c:v>14142.416666666666</c:v>
                </c:pt>
                <c:pt idx="114">
                  <c:v>14204.5</c:v>
                </c:pt>
                <c:pt idx="115">
                  <c:v>14265.583333333334</c:v>
                </c:pt>
                <c:pt idx="116">
                  <c:v>14331</c:v>
                </c:pt>
                <c:pt idx="117">
                  <c:v>14399.416666666666</c:v>
                </c:pt>
                <c:pt idx="118">
                  <c:v>14466.333333333334</c:v>
                </c:pt>
                <c:pt idx="119">
                  <c:v>14536.166666666666</c:v>
                </c:pt>
                <c:pt idx="120">
                  <c:v>14613.416666666666</c:v>
                </c:pt>
                <c:pt idx="121">
                  <c:v>14693.416666666666</c:v>
                </c:pt>
                <c:pt idx="122">
                  <c:v>14773.25</c:v>
                </c:pt>
                <c:pt idx="123">
                  <c:v>14859.583333333334</c:v>
                </c:pt>
                <c:pt idx="124">
                  <c:v>14945.333333333334</c:v>
                </c:pt>
                <c:pt idx="125">
                  <c:v>15043.666666666666</c:v>
                </c:pt>
                <c:pt idx="126">
                  <c:v>15142.333333333334</c:v>
                </c:pt>
                <c:pt idx="127">
                  <c:v>15248.666666666666</c:v>
                </c:pt>
                <c:pt idx="128">
                  <c:v>15354.75</c:v>
                </c:pt>
                <c:pt idx="129">
                  <c:v>15464.333333333334</c:v>
                </c:pt>
                <c:pt idx="130">
                  <c:v>15575.75</c:v>
                </c:pt>
                <c:pt idx="131">
                  <c:v>15688.333333333334</c:v>
                </c:pt>
                <c:pt idx="132">
                  <c:v>15800.083333333334</c:v>
                </c:pt>
                <c:pt idx="133">
                  <c:v>15910.5</c:v>
                </c:pt>
                <c:pt idx="134">
                  <c:v>16021.166666666666</c:v>
                </c:pt>
                <c:pt idx="135">
                  <c:v>16128.583333333334</c:v>
                </c:pt>
                <c:pt idx="136">
                  <c:v>16237.75</c:v>
                </c:pt>
                <c:pt idx="137">
                  <c:v>16346.166666666666</c:v>
                </c:pt>
                <c:pt idx="138">
                  <c:v>16452.833333333332</c:v>
                </c:pt>
                <c:pt idx="139">
                  <c:v>16558.5</c:v>
                </c:pt>
                <c:pt idx="140">
                  <c:v>16664.916666666668</c:v>
                </c:pt>
                <c:pt idx="141">
                  <c:v>16775.5</c:v>
                </c:pt>
                <c:pt idx="142">
                  <c:v>16889.166666666668</c:v>
                </c:pt>
                <c:pt idx="143">
                  <c:v>17007.833333333332</c:v>
                </c:pt>
                <c:pt idx="144">
                  <c:v>17111.333333333332</c:v>
                </c:pt>
                <c:pt idx="145">
                  <c:v>17215.416666666668</c:v>
                </c:pt>
                <c:pt idx="146">
                  <c:v>17326.75</c:v>
                </c:pt>
                <c:pt idx="147">
                  <c:v>17440.583333333332</c:v>
                </c:pt>
                <c:pt idx="148">
                  <c:v>17553.416666666668</c:v>
                </c:pt>
                <c:pt idx="149">
                  <c:v>17662.5</c:v>
                </c:pt>
                <c:pt idx="150">
                  <c:v>17771.75</c:v>
                </c:pt>
                <c:pt idx="151">
                  <c:v>17877.25</c:v>
                </c:pt>
                <c:pt idx="152">
                  <c:v>17981.583333333332</c:v>
                </c:pt>
                <c:pt idx="153">
                  <c:v>18079.916666666668</c:v>
                </c:pt>
                <c:pt idx="154">
                  <c:v>18172</c:v>
                </c:pt>
                <c:pt idx="155">
                  <c:v>18251.5</c:v>
                </c:pt>
                <c:pt idx="156">
                  <c:v>18325.666666666668</c:v>
                </c:pt>
                <c:pt idx="157">
                  <c:v>18396.333333333332</c:v>
                </c:pt>
                <c:pt idx="158">
                  <c:v>18456.666666666668</c:v>
                </c:pt>
                <c:pt idx="159">
                  <c:v>18513.333333333332</c:v>
                </c:pt>
                <c:pt idx="160">
                  <c:v>18567.5</c:v>
                </c:pt>
                <c:pt idx="161">
                  <c:v>18619.833333333332</c:v>
                </c:pt>
                <c:pt idx="162">
                  <c:v>18671.5</c:v>
                </c:pt>
                <c:pt idx="163">
                  <c:v>18721.75</c:v>
                </c:pt>
                <c:pt idx="164">
                  <c:v>18770</c:v>
                </c:pt>
                <c:pt idx="165">
                  <c:v>18815.25</c:v>
                </c:pt>
                <c:pt idx="166">
                  <c:v>18864.583333333332</c:v>
                </c:pt>
                <c:pt idx="167">
                  <c:v>18916</c:v>
                </c:pt>
                <c:pt idx="168">
                  <c:v>19038.666666666668</c:v>
                </c:pt>
                <c:pt idx="169">
                  <c:v>19072.25</c:v>
                </c:pt>
                <c:pt idx="170">
                  <c:v>19098.416666666668</c:v>
                </c:pt>
                <c:pt idx="171">
                  <c:v>19117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D-4089-A454-0D54AFF62C59}"/>
            </c:ext>
          </c:extLst>
        </c:ser>
        <c:ser>
          <c:idx val="1"/>
          <c:order val="1"/>
          <c:tx>
            <c:strRef>
              <c:f>'US VC Company Inventory'!$H$7</c:f>
              <c:strCache>
                <c:ptCount val="1"/>
                <c:pt idx="0">
                  <c:v>Smoothed early-stage VC company count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'US VC Company Inventory'!$B$8:$B$179</c:f>
              <c:numCache>
                <c:formatCode>m/d/yyyy</c:formatCode>
                <c:ptCount val="17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45382</c:v>
                </c:pt>
                <c:pt idx="169">
                  <c:v>45412</c:v>
                </c:pt>
                <c:pt idx="170">
                  <c:v>45443</c:v>
                </c:pt>
                <c:pt idx="171">
                  <c:v>45473</c:v>
                </c:pt>
              </c:numCache>
            </c:numRef>
          </c:cat>
          <c:val>
            <c:numRef>
              <c:f>'US VC Company Inventory'!$H$8:$H$179</c:f>
              <c:numCache>
                <c:formatCode>0</c:formatCode>
                <c:ptCount val="172"/>
                <c:pt idx="0">
                  <c:v>5206.666666666667</c:v>
                </c:pt>
                <c:pt idx="1">
                  <c:v>5244.916666666667</c:v>
                </c:pt>
                <c:pt idx="2">
                  <c:v>5283.916666666667</c:v>
                </c:pt>
                <c:pt idx="3">
                  <c:v>5325.833333333333</c:v>
                </c:pt>
                <c:pt idx="4">
                  <c:v>5366.166666666667</c:v>
                </c:pt>
                <c:pt idx="5">
                  <c:v>5407.583333333333</c:v>
                </c:pt>
                <c:pt idx="6">
                  <c:v>5446.833333333333</c:v>
                </c:pt>
                <c:pt idx="7">
                  <c:v>5487.333333333333</c:v>
                </c:pt>
                <c:pt idx="8">
                  <c:v>5527.083333333333</c:v>
                </c:pt>
                <c:pt idx="9">
                  <c:v>5569.583333333333</c:v>
                </c:pt>
                <c:pt idx="10">
                  <c:v>5613.833333333333</c:v>
                </c:pt>
                <c:pt idx="11">
                  <c:v>5660.083333333333</c:v>
                </c:pt>
                <c:pt idx="12">
                  <c:v>5708.583333333333</c:v>
                </c:pt>
                <c:pt idx="13">
                  <c:v>5760.666666666667</c:v>
                </c:pt>
                <c:pt idx="14">
                  <c:v>5815.416666666667</c:v>
                </c:pt>
                <c:pt idx="15">
                  <c:v>5872.083333333333</c:v>
                </c:pt>
                <c:pt idx="16">
                  <c:v>5930.333333333333</c:v>
                </c:pt>
                <c:pt idx="17">
                  <c:v>5989</c:v>
                </c:pt>
                <c:pt idx="18">
                  <c:v>6049.75</c:v>
                </c:pt>
                <c:pt idx="19">
                  <c:v>6111.916666666667</c:v>
                </c:pt>
                <c:pt idx="20">
                  <c:v>6180.333333333333</c:v>
                </c:pt>
                <c:pt idx="21">
                  <c:v>6247.416666666667</c:v>
                </c:pt>
                <c:pt idx="22">
                  <c:v>6316.75</c:v>
                </c:pt>
                <c:pt idx="23">
                  <c:v>6387.75</c:v>
                </c:pt>
                <c:pt idx="24">
                  <c:v>6464.75</c:v>
                </c:pt>
                <c:pt idx="25">
                  <c:v>6540.666666666667</c:v>
                </c:pt>
                <c:pt idx="26">
                  <c:v>6614.583333333333</c:v>
                </c:pt>
                <c:pt idx="27">
                  <c:v>6692.75</c:v>
                </c:pt>
                <c:pt idx="28">
                  <c:v>6774.916666666667</c:v>
                </c:pt>
                <c:pt idx="29">
                  <c:v>6858.166666666667</c:v>
                </c:pt>
                <c:pt idx="30">
                  <c:v>6944.666666666667</c:v>
                </c:pt>
                <c:pt idx="31">
                  <c:v>7032.5</c:v>
                </c:pt>
                <c:pt idx="32">
                  <c:v>7118.333333333333</c:v>
                </c:pt>
                <c:pt idx="33">
                  <c:v>7207.25</c:v>
                </c:pt>
                <c:pt idx="34">
                  <c:v>7296.416666666667</c:v>
                </c:pt>
                <c:pt idx="35">
                  <c:v>7385.833333333333</c:v>
                </c:pt>
                <c:pt idx="36">
                  <c:v>7472.083333333333</c:v>
                </c:pt>
                <c:pt idx="37">
                  <c:v>7557</c:v>
                </c:pt>
                <c:pt idx="38">
                  <c:v>7646.083333333333</c:v>
                </c:pt>
                <c:pt idx="39">
                  <c:v>7732.833333333333</c:v>
                </c:pt>
                <c:pt idx="40">
                  <c:v>7818.083333333333</c:v>
                </c:pt>
                <c:pt idx="41">
                  <c:v>7906.583333333333</c:v>
                </c:pt>
                <c:pt idx="42">
                  <c:v>7997.916666666667</c:v>
                </c:pt>
                <c:pt idx="43">
                  <c:v>8093.416666666667</c:v>
                </c:pt>
                <c:pt idx="44">
                  <c:v>8194.1666666666661</c:v>
                </c:pt>
                <c:pt idx="45">
                  <c:v>8304.75</c:v>
                </c:pt>
                <c:pt idx="46">
                  <c:v>8419.0833333333339</c:v>
                </c:pt>
                <c:pt idx="47">
                  <c:v>8533.8333333333339</c:v>
                </c:pt>
                <c:pt idx="48">
                  <c:v>8653.6666666666661</c:v>
                </c:pt>
                <c:pt idx="49">
                  <c:v>8776.5833333333339</c:v>
                </c:pt>
                <c:pt idx="50">
                  <c:v>8903.25</c:v>
                </c:pt>
                <c:pt idx="51">
                  <c:v>9034.5</c:v>
                </c:pt>
                <c:pt idx="52">
                  <c:v>9166.8333333333339</c:v>
                </c:pt>
                <c:pt idx="53">
                  <c:v>9299.75</c:v>
                </c:pt>
                <c:pt idx="54">
                  <c:v>9429.4166666666661</c:v>
                </c:pt>
                <c:pt idx="55">
                  <c:v>9556.5833333333339</c:v>
                </c:pt>
                <c:pt idx="56">
                  <c:v>9678.4166666666661</c:v>
                </c:pt>
                <c:pt idx="57">
                  <c:v>9790.8333333333339</c:v>
                </c:pt>
                <c:pt idx="58">
                  <c:v>9899.25</c:v>
                </c:pt>
                <c:pt idx="59">
                  <c:v>10006.166666666666</c:v>
                </c:pt>
                <c:pt idx="60">
                  <c:v>10116.5</c:v>
                </c:pt>
                <c:pt idx="61">
                  <c:v>10217.416666666666</c:v>
                </c:pt>
                <c:pt idx="62">
                  <c:v>10317.333333333334</c:v>
                </c:pt>
                <c:pt idx="63">
                  <c:v>10411.916666666666</c:v>
                </c:pt>
                <c:pt idx="64">
                  <c:v>10509.583333333334</c:v>
                </c:pt>
                <c:pt idx="65">
                  <c:v>10606.583333333334</c:v>
                </c:pt>
                <c:pt idx="66">
                  <c:v>10704.5</c:v>
                </c:pt>
                <c:pt idx="67">
                  <c:v>10802.166666666666</c:v>
                </c:pt>
                <c:pt idx="68">
                  <c:v>10902.416666666666</c:v>
                </c:pt>
                <c:pt idx="69">
                  <c:v>11002.166666666666</c:v>
                </c:pt>
                <c:pt idx="70">
                  <c:v>11099.083333333334</c:v>
                </c:pt>
                <c:pt idx="71">
                  <c:v>11196.25</c:v>
                </c:pt>
                <c:pt idx="72">
                  <c:v>11289.75</c:v>
                </c:pt>
                <c:pt idx="73">
                  <c:v>11391.25</c:v>
                </c:pt>
                <c:pt idx="74">
                  <c:v>11485.416666666666</c:v>
                </c:pt>
                <c:pt idx="75">
                  <c:v>11578.416666666666</c:v>
                </c:pt>
                <c:pt idx="76">
                  <c:v>11662.25</c:v>
                </c:pt>
                <c:pt idx="77">
                  <c:v>11744.666666666666</c:v>
                </c:pt>
                <c:pt idx="78">
                  <c:v>11822.833333333334</c:v>
                </c:pt>
                <c:pt idx="79">
                  <c:v>11899.833333333334</c:v>
                </c:pt>
                <c:pt idx="80">
                  <c:v>11971.583333333334</c:v>
                </c:pt>
                <c:pt idx="81">
                  <c:v>12041.166666666666</c:v>
                </c:pt>
                <c:pt idx="82">
                  <c:v>12111.083333333334</c:v>
                </c:pt>
                <c:pt idx="83">
                  <c:v>12175.833333333334</c:v>
                </c:pt>
                <c:pt idx="84">
                  <c:v>12241.916666666666</c:v>
                </c:pt>
                <c:pt idx="85">
                  <c:v>12302.75</c:v>
                </c:pt>
                <c:pt idx="86">
                  <c:v>12365</c:v>
                </c:pt>
                <c:pt idx="87">
                  <c:v>12422.75</c:v>
                </c:pt>
                <c:pt idx="88">
                  <c:v>12486.666666666666</c:v>
                </c:pt>
                <c:pt idx="89">
                  <c:v>12548.583333333334</c:v>
                </c:pt>
                <c:pt idx="90">
                  <c:v>12609.833333333334</c:v>
                </c:pt>
                <c:pt idx="91">
                  <c:v>12668</c:v>
                </c:pt>
                <c:pt idx="92">
                  <c:v>12728.25</c:v>
                </c:pt>
                <c:pt idx="93">
                  <c:v>12793.666666666666</c:v>
                </c:pt>
                <c:pt idx="94">
                  <c:v>12854.916666666666</c:v>
                </c:pt>
                <c:pt idx="95">
                  <c:v>12916.5</c:v>
                </c:pt>
                <c:pt idx="96">
                  <c:v>12979.75</c:v>
                </c:pt>
                <c:pt idx="97">
                  <c:v>13036.666666666666</c:v>
                </c:pt>
                <c:pt idx="98">
                  <c:v>13091.666666666666</c:v>
                </c:pt>
                <c:pt idx="99">
                  <c:v>13149.166666666666</c:v>
                </c:pt>
                <c:pt idx="100">
                  <c:v>13203</c:v>
                </c:pt>
                <c:pt idx="101">
                  <c:v>13253.166666666666</c:v>
                </c:pt>
                <c:pt idx="102">
                  <c:v>13304.166666666666</c:v>
                </c:pt>
                <c:pt idx="103">
                  <c:v>13359.083333333334</c:v>
                </c:pt>
                <c:pt idx="104">
                  <c:v>13410.916666666666</c:v>
                </c:pt>
                <c:pt idx="105">
                  <c:v>13453.416666666666</c:v>
                </c:pt>
                <c:pt idx="106">
                  <c:v>13496.75</c:v>
                </c:pt>
                <c:pt idx="107">
                  <c:v>13545.166666666666</c:v>
                </c:pt>
                <c:pt idx="108">
                  <c:v>13585.666666666666</c:v>
                </c:pt>
                <c:pt idx="109">
                  <c:v>13631</c:v>
                </c:pt>
                <c:pt idx="110">
                  <c:v>13672.666666666666</c:v>
                </c:pt>
                <c:pt idx="111">
                  <c:v>13711.666666666666</c:v>
                </c:pt>
                <c:pt idx="112">
                  <c:v>13748.166666666666</c:v>
                </c:pt>
                <c:pt idx="113">
                  <c:v>13786.333333333334</c:v>
                </c:pt>
                <c:pt idx="114">
                  <c:v>13818.083333333334</c:v>
                </c:pt>
                <c:pt idx="115">
                  <c:v>13842.5</c:v>
                </c:pt>
                <c:pt idx="116">
                  <c:v>13865.166666666666</c:v>
                </c:pt>
                <c:pt idx="117">
                  <c:v>13890.833333333334</c:v>
                </c:pt>
                <c:pt idx="118">
                  <c:v>13917.25</c:v>
                </c:pt>
                <c:pt idx="119">
                  <c:v>13940.916666666666</c:v>
                </c:pt>
                <c:pt idx="120">
                  <c:v>13971.916666666666</c:v>
                </c:pt>
                <c:pt idx="121">
                  <c:v>14005.416666666666</c:v>
                </c:pt>
                <c:pt idx="122">
                  <c:v>14038.833333333334</c:v>
                </c:pt>
                <c:pt idx="123">
                  <c:v>14077.25</c:v>
                </c:pt>
                <c:pt idx="124">
                  <c:v>14116.25</c:v>
                </c:pt>
                <c:pt idx="125">
                  <c:v>14153</c:v>
                </c:pt>
                <c:pt idx="126">
                  <c:v>14195.666666666666</c:v>
                </c:pt>
                <c:pt idx="127">
                  <c:v>14241.833333333334</c:v>
                </c:pt>
                <c:pt idx="128">
                  <c:v>14291.416666666666</c:v>
                </c:pt>
                <c:pt idx="129">
                  <c:v>14346.416666666666</c:v>
                </c:pt>
                <c:pt idx="130">
                  <c:v>14401.083333333334</c:v>
                </c:pt>
                <c:pt idx="131">
                  <c:v>14456.666666666666</c:v>
                </c:pt>
                <c:pt idx="132">
                  <c:v>14513.833333333334</c:v>
                </c:pt>
                <c:pt idx="133">
                  <c:v>14574.75</c:v>
                </c:pt>
                <c:pt idx="134">
                  <c:v>14644.333333333334</c:v>
                </c:pt>
                <c:pt idx="135">
                  <c:v>14713.25</c:v>
                </c:pt>
                <c:pt idx="136">
                  <c:v>14785.666666666666</c:v>
                </c:pt>
                <c:pt idx="137">
                  <c:v>14865.5</c:v>
                </c:pt>
                <c:pt idx="138">
                  <c:v>14948.333333333334</c:v>
                </c:pt>
                <c:pt idx="139">
                  <c:v>15035.25</c:v>
                </c:pt>
                <c:pt idx="140">
                  <c:v>15128.75</c:v>
                </c:pt>
                <c:pt idx="141">
                  <c:v>15222.916666666666</c:v>
                </c:pt>
                <c:pt idx="142">
                  <c:v>15324.333333333334</c:v>
                </c:pt>
                <c:pt idx="143">
                  <c:v>15432.333333333334</c:v>
                </c:pt>
                <c:pt idx="144">
                  <c:v>15545.083333333334</c:v>
                </c:pt>
                <c:pt idx="145">
                  <c:v>15659.75</c:v>
                </c:pt>
                <c:pt idx="146">
                  <c:v>15779.416666666666</c:v>
                </c:pt>
                <c:pt idx="147">
                  <c:v>15907</c:v>
                </c:pt>
                <c:pt idx="148">
                  <c:v>16039.5</c:v>
                </c:pt>
                <c:pt idx="149">
                  <c:v>16169.5</c:v>
                </c:pt>
                <c:pt idx="150">
                  <c:v>16298.666666666666</c:v>
                </c:pt>
                <c:pt idx="151">
                  <c:v>16432</c:v>
                </c:pt>
                <c:pt idx="152">
                  <c:v>16565.333333333332</c:v>
                </c:pt>
                <c:pt idx="153">
                  <c:v>16697</c:v>
                </c:pt>
                <c:pt idx="154">
                  <c:v>16827.75</c:v>
                </c:pt>
                <c:pt idx="155">
                  <c:v>16954.666666666668</c:v>
                </c:pt>
                <c:pt idx="156">
                  <c:v>17075</c:v>
                </c:pt>
                <c:pt idx="157">
                  <c:v>17190.083333333332</c:v>
                </c:pt>
                <c:pt idx="158">
                  <c:v>17300.833333333332</c:v>
                </c:pt>
                <c:pt idx="159">
                  <c:v>17404</c:v>
                </c:pt>
                <c:pt idx="160">
                  <c:v>17505.916666666668</c:v>
                </c:pt>
                <c:pt idx="161">
                  <c:v>17609.666666666668</c:v>
                </c:pt>
                <c:pt idx="162">
                  <c:v>17718.333333333332</c:v>
                </c:pt>
                <c:pt idx="163">
                  <c:v>17823.916666666668</c:v>
                </c:pt>
                <c:pt idx="164">
                  <c:v>17925.25</c:v>
                </c:pt>
                <c:pt idx="165">
                  <c:v>18027.833333333332</c:v>
                </c:pt>
                <c:pt idx="166">
                  <c:v>18136.833333333332</c:v>
                </c:pt>
                <c:pt idx="167">
                  <c:v>18247.083333333332</c:v>
                </c:pt>
                <c:pt idx="168">
                  <c:v>18543.833333333332</c:v>
                </c:pt>
                <c:pt idx="169">
                  <c:v>18653.666666666668</c:v>
                </c:pt>
                <c:pt idx="170">
                  <c:v>18762</c:v>
                </c:pt>
                <c:pt idx="171">
                  <c:v>18861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D-4089-A454-0D54AFF62C59}"/>
            </c:ext>
          </c:extLst>
        </c:ser>
        <c:ser>
          <c:idx val="2"/>
          <c:order val="2"/>
          <c:tx>
            <c:strRef>
              <c:f>'US VC Company Inventory'!$I$7</c:f>
              <c:strCache>
                <c:ptCount val="1"/>
                <c:pt idx="0">
                  <c:v>Smoothed late-stage VC company count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'US VC Company Inventory'!$B$8:$B$179</c:f>
              <c:numCache>
                <c:formatCode>m/d/yyyy</c:formatCode>
                <c:ptCount val="17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45382</c:v>
                </c:pt>
                <c:pt idx="169">
                  <c:v>45412</c:v>
                </c:pt>
                <c:pt idx="170">
                  <c:v>45443</c:v>
                </c:pt>
                <c:pt idx="171">
                  <c:v>45473</c:v>
                </c:pt>
              </c:numCache>
            </c:numRef>
          </c:cat>
          <c:val>
            <c:numRef>
              <c:f>'US VC Company Inventory'!$I$8:$I$179</c:f>
              <c:numCache>
                <c:formatCode>0</c:formatCode>
                <c:ptCount val="172"/>
                <c:pt idx="0">
                  <c:v>3392.25</c:v>
                </c:pt>
                <c:pt idx="1">
                  <c:v>3416.4166666666665</c:v>
                </c:pt>
                <c:pt idx="2">
                  <c:v>3438.75</c:v>
                </c:pt>
                <c:pt idx="3">
                  <c:v>3460.8333333333335</c:v>
                </c:pt>
                <c:pt idx="4">
                  <c:v>3483.25</c:v>
                </c:pt>
                <c:pt idx="5">
                  <c:v>3506</c:v>
                </c:pt>
                <c:pt idx="6">
                  <c:v>3528.5833333333335</c:v>
                </c:pt>
                <c:pt idx="7">
                  <c:v>3551.4166666666665</c:v>
                </c:pt>
                <c:pt idx="8">
                  <c:v>3573.75</c:v>
                </c:pt>
                <c:pt idx="9">
                  <c:v>3597.5</c:v>
                </c:pt>
                <c:pt idx="10">
                  <c:v>3622.5833333333335</c:v>
                </c:pt>
                <c:pt idx="11">
                  <c:v>3648.4166666666665</c:v>
                </c:pt>
                <c:pt idx="12">
                  <c:v>3676</c:v>
                </c:pt>
                <c:pt idx="13">
                  <c:v>3704.4166666666665</c:v>
                </c:pt>
                <c:pt idx="14">
                  <c:v>3736.4166666666665</c:v>
                </c:pt>
                <c:pt idx="15">
                  <c:v>3768.4166666666665</c:v>
                </c:pt>
                <c:pt idx="16">
                  <c:v>3800.0833333333335</c:v>
                </c:pt>
                <c:pt idx="17">
                  <c:v>3833.4166666666665</c:v>
                </c:pt>
                <c:pt idx="18">
                  <c:v>3867.75</c:v>
                </c:pt>
                <c:pt idx="19">
                  <c:v>3904.0833333333335</c:v>
                </c:pt>
                <c:pt idx="20">
                  <c:v>3941.75</c:v>
                </c:pt>
                <c:pt idx="21">
                  <c:v>3980</c:v>
                </c:pt>
                <c:pt idx="22">
                  <c:v>4017.4166666666665</c:v>
                </c:pt>
                <c:pt idx="23">
                  <c:v>4056</c:v>
                </c:pt>
                <c:pt idx="24">
                  <c:v>4095.6666666666665</c:v>
                </c:pt>
                <c:pt idx="25">
                  <c:v>4136.75</c:v>
                </c:pt>
                <c:pt idx="26">
                  <c:v>4176.083333333333</c:v>
                </c:pt>
                <c:pt idx="27">
                  <c:v>4213.333333333333</c:v>
                </c:pt>
                <c:pt idx="28">
                  <c:v>4251.416666666667</c:v>
                </c:pt>
                <c:pt idx="29">
                  <c:v>4289.666666666667</c:v>
                </c:pt>
                <c:pt idx="30">
                  <c:v>4328</c:v>
                </c:pt>
                <c:pt idx="31">
                  <c:v>4364.916666666667</c:v>
                </c:pt>
                <c:pt idx="32">
                  <c:v>4402</c:v>
                </c:pt>
                <c:pt idx="33">
                  <c:v>4439.083333333333</c:v>
                </c:pt>
                <c:pt idx="34">
                  <c:v>4475.75</c:v>
                </c:pt>
                <c:pt idx="35">
                  <c:v>4513.083333333333</c:v>
                </c:pt>
                <c:pt idx="36">
                  <c:v>4550.833333333333</c:v>
                </c:pt>
                <c:pt idx="37">
                  <c:v>4587.666666666667</c:v>
                </c:pt>
                <c:pt idx="38">
                  <c:v>4625.833333333333</c:v>
                </c:pt>
                <c:pt idx="39">
                  <c:v>4668.166666666667</c:v>
                </c:pt>
                <c:pt idx="40">
                  <c:v>4712.083333333333</c:v>
                </c:pt>
                <c:pt idx="41">
                  <c:v>4756.166666666667</c:v>
                </c:pt>
                <c:pt idx="42">
                  <c:v>4799.833333333333</c:v>
                </c:pt>
                <c:pt idx="43">
                  <c:v>4845.666666666667</c:v>
                </c:pt>
                <c:pt idx="44">
                  <c:v>4892.166666666667</c:v>
                </c:pt>
                <c:pt idx="45">
                  <c:v>4940.75</c:v>
                </c:pt>
                <c:pt idx="46">
                  <c:v>4992.75</c:v>
                </c:pt>
                <c:pt idx="47">
                  <c:v>5046.333333333333</c:v>
                </c:pt>
                <c:pt idx="48">
                  <c:v>5102.25</c:v>
                </c:pt>
                <c:pt idx="49">
                  <c:v>5159.916666666667</c:v>
                </c:pt>
                <c:pt idx="50">
                  <c:v>5217.583333333333</c:v>
                </c:pt>
                <c:pt idx="51">
                  <c:v>5276.166666666667</c:v>
                </c:pt>
                <c:pt idx="52">
                  <c:v>5335.416666666667</c:v>
                </c:pt>
                <c:pt idx="53">
                  <c:v>5393.5</c:v>
                </c:pt>
                <c:pt idx="54">
                  <c:v>5452.416666666667</c:v>
                </c:pt>
                <c:pt idx="55">
                  <c:v>5510.5</c:v>
                </c:pt>
                <c:pt idx="56">
                  <c:v>5569.75</c:v>
                </c:pt>
                <c:pt idx="57">
                  <c:v>5628.916666666667</c:v>
                </c:pt>
                <c:pt idx="58">
                  <c:v>5686.083333333333</c:v>
                </c:pt>
                <c:pt idx="59">
                  <c:v>5742.333333333333</c:v>
                </c:pt>
                <c:pt idx="60">
                  <c:v>5800.25</c:v>
                </c:pt>
                <c:pt idx="61">
                  <c:v>5857.666666666667</c:v>
                </c:pt>
                <c:pt idx="62">
                  <c:v>5918.083333333333</c:v>
                </c:pt>
                <c:pt idx="63">
                  <c:v>5979.166666666667</c:v>
                </c:pt>
                <c:pt idx="64">
                  <c:v>6040</c:v>
                </c:pt>
                <c:pt idx="65">
                  <c:v>6105.833333333333</c:v>
                </c:pt>
                <c:pt idx="66">
                  <c:v>6172.75</c:v>
                </c:pt>
                <c:pt idx="67">
                  <c:v>6240</c:v>
                </c:pt>
                <c:pt idx="68">
                  <c:v>6305.833333333333</c:v>
                </c:pt>
                <c:pt idx="69">
                  <c:v>6371.666666666667</c:v>
                </c:pt>
                <c:pt idx="70">
                  <c:v>6439.5</c:v>
                </c:pt>
                <c:pt idx="71">
                  <c:v>6509.666666666667</c:v>
                </c:pt>
                <c:pt idx="72">
                  <c:v>6580.166666666667</c:v>
                </c:pt>
                <c:pt idx="73">
                  <c:v>6649.25</c:v>
                </c:pt>
                <c:pt idx="74">
                  <c:v>6716.916666666667</c:v>
                </c:pt>
                <c:pt idx="75">
                  <c:v>6784.416666666667</c:v>
                </c:pt>
                <c:pt idx="76">
                  <c:v>6854</c:v>
                </c:pt>
                <c:pt idx="77">
                  <c:v>6924.083333333333</c:v>
                </c:pt>
                <c:pt idx="78">
                  <c:v>6994.083333333333</c:v>
                </c:pt>
                <c:pt idx="79">
                  <c:v>7065.583333333333</c:v>
                </c:pt>
                <c:pt idx="80">
                  <c:v>7138.833333333333</c:v>
                </c:pt>
                <c:pt idx="81">
                  <c:v>7211.25</c:v>
                </c:pt>
                <c:pt idx="82">
                  <c:v>7281.833333333333</c:v>
                </c:pt>
                <c:pt idx="83">
                  <c:v>7347.833333333333</c:v>
                </c:pt>
                <c:pt idx="84">
                  <c:v>7410.666666666667</c:v>
                </c:pt>
                <c:pt idx="85">
                  <c:v>7475.083333333333</c:v>
                </c:pt>
                <c:pt idx="86">
                  <c:v>7539.333333333333</c:v>
                </c:pt>
                <c:pt idx="87">
                  <c:v>7604.916666666667</c:v>
                </c:pt>
                <c:pt idx="88">
                  <c:v>7668.333333333333</c:v>
                </c:pt>
                <c:pt idx="89">
                  <c:v>7730.583333333333</c:v>
                </c:pt>
                <c:pt idx="90">
                  <c:v>7792.666666666667</c:v>
                </c:pt>
                <c:pt idx="91">
                  <c:v>7855.25</c:v>
                </c:pt>
                <c:pt idx="92">
                  <c:v>7917.666666666667</c:v>
                </c:pt>
                <c:pt idx="93">
                  <c:v>7980.666666666667</c:v>
                </c:pt>
                <c:pt idx="94">
                  <c:v>8045.166666666667</c:v>
                </c:pt>
                <c:pt idx="95">
                  <c:v>8111.916666666667</c:v>
                </c:pt>
                <c:pt idx="96">
                  <c:v>8184.083333333333</c:v>
                </c:pt>
                <c:pt idx="97">
                  <c:v>8257.0833333333339</c:v>
                </c:pt>
                <c:pt idx="98">
                  <c:v>8328.25</c:v>
                </c:pt>
                <c:pt idx="99">
                  <c:v>8398.8333333333339</c:v>
                </c:pt>
                <c:pt idx="100">
                  <c:v>8470.3333333333339</c:v>
                </c:pt>
                <c:pt idx="101">
                  <c:v>8539.75</c:v>
                </c:pt>
                <c:pt idx="102">
                  <c:v>8610.0833333333339</c:v>
                </c:pt>
                <c:pt idx="103">
                  <c:v>8677.8333333333339</c:v>
                </c:pt>
                <c:pt idx="104">
                  <c:v>8745.3333333333339</c:v>
                </c:pt>
                <c:pt idx="105">
                  <c:v>8814.4166666666661</c:v>
                </c:pt>
                <c:pt idx="106">
                  <c:v>8882.3333333333339</c:v>
                </c:pt>
                <c:pt idx="107">
                  <c:v>8950.5833333333339</c:v>
                </c:pt>
                <c:pt idx="108">
                  <c:v>9021.4166666666661</c:v>
                </c:pt>
                <c:pt idx="109">
                  <c:v>9092.25</c:v>
                </c:pt>
                <c:pt idx="110">
                  <c:v>9164.75</c:v>
                </c:pt>
                <c:pt idx="111">
                  <c:v>9237.5</c:v>
                </c:pt>
                <c:pt idx="112">
                  <c:v>9311.0833333333339</c:v>
                </c:pt>
                <c:pt idx="113">
                  <c:v>9386.5</c:v>
                </c:pt>
                <c:pt idx="114">
                  <c:v>9463.3333333333339</c:v>
                </c:pt>
                <c:pt idx="115">
                  <c:v>9543.25</c:v>
                </c:pt>
                <c:pt idx="116">
                  <c:v>9623.25</c:v>
                </c:pt>
                <c:pt idx="117">
                  <c:v>9701.6666666666661</c:v>
                </c:pt>
                <c:pt idx="118">
                  <c:v>9781.0833333333339</c:v>
                </c:pt>
                <c:pt idx="119">
                  <c:v>9859.75</c:v>
                </c:pt>
                <c:pt idx="120">
                  <c:v>9935.4166666666661</c:v>
                </c:pt>
                <c:pt idx="121">
                  <c:v>10012.083333333334</c:v>
                </c:pt>
                <c:pt idx="122">
                  <c:v>10092.833333333334</c:v>
                </c:pt>
                <c:pt idx="123">
                  <c:v>10190.416666666666</c:v>
                </c:pt>
                <c:pt idx="124">
                  <c:v>10290.5</c:v>
                </c:pt>
                <c:pt idx="125">
                  <c:v>10391.666666666666</c:v>
                </c:pt>
                <c:pt idx="126">
                  <c:v>10494.5</c:v>
                </c:pt>
                <c:pt idx="127">
                  <c:v>10597.666666666666</c:v>
                </c:pt>
                <c:pt idx="128">
                  <c:v>10704.666666666666</c:v>
                </c:pt>
                <c:pt idx="129">
                  <c:v>10813</c:v>
                </c:pt>
                <c:pt idx="130">
                  <c:v>10921.833333333334</c:v>
                </c:pt>
                <c:pt idx="131">
                  <c:v>11034</c:v>
                </c:pt>
                <c:pt idx="132">
                  <c:v>11147.833333333334</c:v>
                </c:pt>
                <c:pt idx="133">
                  <c:v>11266.916666666666</c:v>
                </c:pt>
                <c:pt idx="134">
                  <c:v>11390.083333333334</c:v>
                </c:pt>
                <c:pt idx="135">
                  <c:v>11503.833333333334</c:v>
                </c:pt>
                <c:pt idx="136">
                  <c:v>11613.583333333334</c:v>
                </c:pt>
                <c:pt idx="137">
                  <c:v>11723.5</c:v>
                </c:pt>
                <c:pt idx="138">
                  <c:v>11831.5</c:v>
                </c:pt>
                <c:pt idx="139">
                  <c:v>11942.333333333334</c:v>
                </c:pt>
                <c:pt idx="140">
                  <c:v>12054.833333333334</c:v>
                </c:pt>
                <c:pt idx="141">
                  <c:v>12170</c:v>
                </c:pt>
                <c:pt idx="142">
                  <c:v>12289.25</c:v>
                </c:pt>
                <c:pt idx="143">
                  <c:v>12411.666666666666</c:v>
                </c:pt>
                <c:pt idx="144">
                  <c:v>12534.916666666666</c:v>
                </c:pt>
                <c:pt idx="145">
                  <c:v>12658.25</c:v>
                </c:pt>
                <c:pt idx="146">
                  <c:v>12785.083333333334</c:v>
                </c:pt>
                <c:pt idx="147">
                  <c:v>12908.833333333334</c:v>
                </c:pt>
                <c:pt idx="148">
                  <c:v>13038.166666666666</c:v>
                </c:pt>
                <c:pt idx="149">
                  <c:v>13171.083333333334</c:v>
                </c:pt>
                <c:pt idx="150">
                  <c:v>13304.25</c:v>
                </c:pt>
                <c:pt idx="151">
                  <c:v>13437.083333333334</c:v>
                </c:pt>
                <c:pt idx="152">
                  <c:v>13568.166666666666</c:v>
                </c:pt>
                <c:pt idx="153">
                  <c:v>13699.083333333334</c:v>
                </c:pt>
                <c:pt idx="154">
                  <c:v>13829.5</c:v>
                </c:pt>
                <c:pt idx="155">
                  <c:v>13956.583333333334</c:v>
                </c:pt>
                <c:pt idx="156">
                  <c:v>14081.666666666666</c:v>
                </c:pt>
                <c:pt idx="157">
                  <c:v>14203.666666666666</c:v>
                </c:pt>
                <c:pt idx="158">
                  <c:v>14320.416666666666</c:v>
                </c:pt>
                <c:pt idx="159">
                  <c:v>14435</c:v>
                </c:pt>
                <c:pt idx="160">
                  <c:v>14547.666666666666</c:v>
                </c:pt>
                <c:pt idx="161">
                  <c:v>14658.666666666666</c:v>
                </c:pt>
                <c:pt idx="162">
                  <c:v>14770.583333333334</c:v>
                </c:pt>
                <c:pt idx="163">
                  <c:v>14879.333333333334</c:v>
                </c:pt>
                <c:pt idx="164">
                  <c:v>14986.416666666666</c:v>
                </c:pt>
                <c:pt idx="165">
                  <c:v>15094.166666666666</c:v>
                </c:pt>
                <c:pt idx="166">
                  <c:v>15201.833333333334</c:v>
                </c:pt>
                <c:pt idx="167">
                  <c:v>15310.083333333334</c:v>
                </c:pt>
                <c:pt idx="168">
                  <c:v>15604.666666666666</c:v>
                </c:pt>
                <c:pt idx="169">
                  <c:v>15699</c:v>
                </c:pt>
                <c:pt idx="170">
                  <c:v>15790.5</c:v>
                </c:pt>
                <c:pt idx="171">
                  <c:v>15874.75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D-4089-A454-0D54AFF62C59}"/>
            </c:ext>
          </c:extLst>
        </c:ser>
        <c:ser>
          <c:idx val="3"/>
          <c:order val="3"/>
          <c:tx>
            <c:strRef>
              <c:f>'US VC Company Inventory'!$J$7</c:f>
              <c:strCache>
                <c:ptCount val="1"/>
                <c:pt idx="0">
                  <c:v>Smoothed venture-growth company count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'US VC Company Inventory'!$B$8:$B$179</c:f>
              <c:numCache>
                <c:formatCode>m/d/yyyy</c:formatCode>
                <c:ptCount val="17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45382</c:v>
                </c:pt>
                <c:pt idx="169">
                  <c:v>45412</c:v>
                </c:pt>
                <c:pt idx="170">
                  <c:v>45443</c:v>
                </c:pt>
                <c:pt idx="171">
                  <c:v>45473</c:v>
                </c:pt>
              </c:numCache>
            </c:numRef>
          </c:cat>
          <c:val>
            <c:numRef>
              <c:f>'US VC Company Inventory'!$J$8:$J$179</c:f>
              <c:numCache>
                <c:formatCode>0</c:formatCode>
                <c:ptCount val="172"/>
                <c:pt idx="0">
                  <c:v>436.83333333333331</c:v>
                </c:pt>
                <c:pt idx="1">
                  <c:v>442.83333333333331</c:v>
                </c:pt>
                <c:pt idx="2">
                  <c:v>448.83333333333331</c:v>
                </c:pt>
                <c:pt idx="3">
                  <c:v>454.25</c:v>
                </c:pt>
                <c:pt idx="4">
                  <c:v>459</c:v>
                </c:pt>
                <c:pt idx="5">
                  <c:v>464.33333333333331</c:v>
                </c:pt>
                <c:pt idx="6">
                  <c:v>470.16666666666669</c:v>
                </c:pt>
                <c:pt idx="7">
                  <c:v>475.75</c:v>
                </c:pt>
                <c:pt idx="8">
                  <c:v>481.08333333333331</c:v>
                </c:pt>
                <c:pt idx="9">
                  <c:v>486.5</c:v>
                </c:pt>
                <c:pt idx="10">
                  <c:v>491.33333333333331</c:v>
                </c:pt>
                <c:pt idx="11">
                  <c:v>495.41666666666669</c:v>
                </c:pt>
                <c:pt idx="12">
                  <c:v>498.75</c:v>
                </c:pt>
                <c:pt idx="13">
                  <c:v>502.75</c:v>
                </c:pt>
                <c:pt idx="14">
                  <c:v>506.58333333333331</c:v>
                </c:pt>
                <c:pt idx="15">
                  <c:v>510.25</c:v>
                </c:pt>
                <c:pt idx="16">
                  <c:v>514.33333333333337</c:v>
                </c:pt>
                <c:pt idx="17">
                  <c:v>518.66666666666663</c:v>
                </c:pt>
                <c:pt idx="18">
                  <c:v>522.91666666666663</c:v>
                </c:pt>
                <c:pt idx="19">
                  <c:v>526.58333333333337</c:v>
                </c:pt>
                <c:pt idx="20">
                  <c:v>530.5</c:v>
                </c:pt>
                <c:pt idx="21">
                  <c:v>534.08333333333337</c:v>
                </c:pt>
                <c:pt idx="22">
                  <c:v>538.25</c:v>
                </c:pt>
                <c:pt idx="23">
                  <c:v>542.83333333333337</c:v>
                </c:pt>
                <c:pt idx="24">
                  <c:v>547.58333333333337</c:v>
                </c:pt>
                <c:pt idx="25">
                  <c:v>551.5</c:v>
                </c:pt>
                <c:pt idx="26">
                  <c:v>555.5</c:v>
                </c:pt>
                <c:pt idx="27">
                  <c:v>560.08333333333337</c:v>
                </c:pt>
                <c:pt idx="28">
                  <c:v>565.08333333333337</c:v>
                </c:pt>
                <c:pt idx="29">
                  <c:v>569.58333333333337</c:v>
                </c:pt>
                <c:pt idx="30">
                  <c:v>573.75</c:v>
                </c:pt>
                <c:pt idx="31">
                  <c:v>578.66666666666663</c:v>
                </c:pt>
                <c:pt idx="32">
                  <c:v>583.83333333333337</c:v>
                </c:pt>
                <c:pt idx="33">
                  <c:v>589.41666666666663</c:v>
                </c:pt>
                <c:pt idx="34">
                  <c:v>594.33333333333337</c:v>
                </c:pt>
                <c:pt idx="35">
                  <c:v>599.41666666666663</c:v>
                </c:pt>
                <c:pt idx="36">
                  <c:v>604.58333333333337</c:v>
                </c:pt>
                <c:pt idx="37">
                  <c:v>609.75</c:v>
                </c:pt>
                <c:pt idx="38">
                  <c:v>615.41666666666663</c:v>
                </c:pt>
                <c:pt idx="39">
                  <c:v>621.33333333333337</c:v>
                </c:pt>
                <c:pt idx="40">
                  <c:v>627.16666666666663</c:v>
                </c:pt>
                <c:pt idx="41">
                  <c:v>633.5</c:v>
                </c:pt>
                <c:pt idx="42">
                  <c:v>640.75</c:v>
                </c:pt>
                <c:pt idx="43">
                  <c:v>647.66666666666663</c:v>
                </c:pt>
                <c:pt idx="44">
                  <c:v>654.08333333333337</c:v>
                </c:pt>
                <c:pt idx="45">
                  <c:v>661.41666666666663</c:v>
                </c:pt>
                <c:pt idx="46">
                  <c:v>668.83333333333337</c:v>
                </c:pt>
                <c:pt idx="47">
                  <c:v>676.33333333333337</c:v>
                </c:pt>
                <c:pt idx="48">
                  <c:v>684.33333333333337</c:v>
                </c:pt>
                <c:pt idx="49">
                  <c:v>692.33333333333337</c:v>
                </c:pt>
                <c:pt idx="50">
                  <c:v>699.83333333333337</c:v>
                </c:pt>
                <c:pt idx="51">
                  <c:v>707</c:v>
                </c:pt>
                <c:pt idx="52">
                  <c:v>714.5</c:v>
                </c:pt>
                <c:pt idx="53">
                  <c:v>722</c:v>
                </c:pt>
                <c:pt idx="54">
                  <c:v>729</c:v>
                </c:pt>
                <c:pt idx="55">
                  <c:v>736.25</c:v>
                </c:pt>
                <c:pt idx="56">
                  <c:v>743.58333333333337</c:v>
                </c:pt>
                <c:pt idx="57">
                  <c:v>749.83333333333337</c:v>
                </c:pt>
                <c:pt idx="58">
                  <c:v>756.33333333333337</c:v>
                </c:pt>
                <c:pt idx="59">
                  <c:v>762.75</c:v>
                </c:pt>
                <c:pt idx="60">
                  <c:v>769.5</c:v>
                </c:pt>
                <c:pt idx="61">
                  <c:v>777.08333333333337</c:v>
                </c:pt>
                <c:pt idx="62">
                  <c:v>784.58333333333337</c:v>
                </c:pt>
                <c:pt idx="63">
                  <c:v>792.25</c:v>
                </c:pt>
                <c:pt idx="64">
                  <c:v>800.41666666666663</c:v>
                </c:pt>
                <c:pt idx="65">
                  <c:v>808</c:v>
                </c:pt>
                <c:pt idx="66">
                  <c:v>815.41666666666663</c:v>
                </c:pt>
                <c:pt idx="67">
                  <c:v>823.58333333333337</c:v>
                </c:pt>
                <c:pt idx="68">
                  <c:v>831.83333333333337</c:v>
                </c:pt>
                <c:pt idx="69">
                  <c:v>840.25</c:v>
                </c:pt>
                <c:pt idx="70">
                  <c:v>848.33333333333337</c:v>
                </c:pt>
                <c:pt idx="71">
                  <c:v>856.5</c:v>
                </c:pt>
                <c:pt idx="72">
                  <c:v>864.83333333333337</c:v>
                </c:pt>
                <c:pt idx="73">
                  <c:v>872.75</c:v>
                </c:pt>
                <c:pt idx="74">
                  <c:v>881</c:v>
                </c:pt>
                <c:pt idx="75">
                  <c:v>889.58333333333337</c:v>
                </c:pt>
                <c:pt idx="76">
                  <c:v>897.25</c:v>
                </c:pt>
                <c:pt idx="77">
                  <c:v>905.25</c:v>
                </c:pt>
                <c:pt idx="78">
                  <c:v>912.91666666666663</c:v>
                </c:pt>
                <c:pt idx="79">
                  <c:v>919.75</c:v>
                </c:pt>
                <c:pt idx="80">
                  <c:v>926.08333333333337</c:v>
                </c:pt>
                <c:pt idx="81">
                  <c:v>932.25</c:v>
                </c:pt>
                <c:pt idx="82">
                  <c:v>938.75</c:v>
                </c:pt>
                <c:pt idx="83">
                  <c:v>945.58333333333337</c:v>
                </c:pt>
                <c:pt idx="84">
                  <c:v>952.66666666666663</c:v>
                </c:pt>
                <c:pt idx="85">
                  <c:v>959.66666666666663</c:v>
                </c:pt>
                <c:pt idx="86">
                  <c:v>965.41666666666663</c:v>
                </c:pt>
                <c:pt idx="87">
                  <c:v>970.66666666666663</c:v>
                </c:pt>
                <c:pt idx="88">
                  <c:v>976</c:v>
                </c:pt>
                <c:pt idx="89">
                  <c:v>980.91666666666663</c:v>
                </c:pt>
                <c:pt idx="90">
                  <c:v>987</c:v>
                </c:pt>
                <c:pt idx="91">
                  <c:v>993.91666666666663</c:v>
                </c:pt>
                <c:pt idx="92">
                  <c:v>1001.0833333333334</c:v>
                </c:pt>
                <c:pt idx="93">
                  <c:v>1007.75</c:v>
                </c:pt>
                <c:pt idx="94">
                  <c:v>1014.0833333333334</c:v>
                </c:pt>
                <c:pt idx="95">
                  <c:v>1019.8333333333334</c:v>
                </c:pt>
                <c:pt idx="96">
                  <c:v>1025.25</c:v>
                </c:pt>
                <c:pt idx="97">
                  <c:v>1031</c:v>
                </c:pt>
                <c:pt idx="98">
                  <c:v>1038.5</c:v>
                </c:pt>
                <c:pt idx="99">
                  <c:v>1046.3333333333333</c:v>
                </c:pt>
                <c:pt idx="100">
                  <c:v>1054.1666666666667</c:v>
                </c:pt>
                <c:pt idx="101">
                  <c:v>1063.1666666666667</c:v>
                </c:pt>
                <c:pt idx="102">
                  <c:v>1072.0833333333333</c:v>
                </c:pt>
                <c:pt idx="103">
                  <c:v>1081.1666666666667</c:v>
                </c:pt>
                <c:pt idx="104">
                  <c:v>1090.75</c:v>
                </c:pt>
                <c:pt idx="105">
                  <c:v>1101</c:v>
                </c:pt>
                <c:pt idx="106">
                  <c:v>1113</c:v>
                </c:pt>
                <c:pt idx="107">
                  <c:v>1124.4166666666667</c:v>
                </c:pt>
                <c:pt idx="108">
                  <c:v>1136.5</c:v>
                </c:pt>
                <c:pt idx="109">
                  <c:v>1148.1666666666667</c:v>
                </c:pt>
                <c:pt idx="110">
                  <c:v>1159.5</c:v>
                </c:pt>
                <c:pt idx="111">
                  <c:v>1172.1666666666667</c:v>
                </c:pt>
                <c:pt idx="112">
                  <c:v>1184.6666666666667</c:v>
                </c:pt>
                <c:pt idx="113">
                  <c:v>1197.25</c:v>
                </c:pt>
                <c:pt idx="114">
                  <c:v>1210</c:v>
                </c:pt>
                <c:pt idx="115">
                  <c:v>1222.6666666666667</c:v>
                </c:pt>
                <c:pt idx="116">
                  <c:v>1235.5</c:v>
                </c:pt>
                <c:pt idx="117">
                  <c:v>1249</c:v>
                </c:pt>
                <c:pt idx="118">
                  <c:v>1262.5</c:v>
                </c:pt>
                <c:pt idx="119">
                  <c:v>1277.4166666666667</c:v>
                </c:pt>
                <c:pt idx="120">
                  <c:v>1292</c:v>
                </c:pt>
                <c:pt idx="121">
                  <c:v>1307.5</c:v>
                </c:pt>
                <c:pt idx="122">
                  <c:v>1324.3333333333333</c:v>
                </c:pt>
                <c:pt idx="123">
                  <c:v>1341.1666666666667</c:v>
                </c:pt>
                <c:pt idx="124">
                  <c:v>1359.0833333333333</c:v>
                </c:pt>
                <c:pt idx="125">
                  <c:v>1376.5833333333333</c:v>
                </c:pt>
                <c:pt idx="126">
                  <c:v>1394.0833333333333</c:v>
                </c:pt>
                <c:pt idx="127">
                  <c:v>1411.9166666666667</c:v>
                </c:pt>
                <c:pt idx="128">
                  <c:v>1429.4166666666667</c:v>
                </c:pt>
                <c:pt idx="129">
                  <c:v>1447.6666666666667</c:v>
                </c:pt>
                <c:pt idx="130">
                  <c:v>1465.6666666666667</c:v>
                </c:pt>
                <c:pt idx="131">
                  <c:v>1482.5833333333333</c:v>
                </c:pt>
                <c:pt idx="132">
                  <c:v>1499.75</c:v>
                </c:pt>
                <c:pt idx="133">
                  <c:v>1516.5</c:v>
                </c:pt>
                <c:pt idx="134">
                  <c:v>1532.3333333333333</c:v>
                </c:pt>
                <c:pt idx="135">
                  <c:v>1548.5</c:v>
                </c:pt>
                <c:pt idx="136">
                  <c:v>1565.25</c:v>
                </c:pt>
                <c:pt idx="137">
                  <c:v>1582.6666666666667</c:v>
                </c:pt>
                <c:pt idx="138">
                  <c:v>1600.8333333333333</c:v>
                </c:pt>
                <c:pt idx="139">
                  <c:v>1618.4166666666667</c:v>
                </c:pt>
                <c:pt idx="140">
                  <c:v>1637.3333333333333</c:v>
                </c:pt>
                <c:pt idx="141">
                  <c:v>1656.3333333333333</c:v>
                </c:pt>
                <c:pt idx="142">
                  <c:v>1675.4166666666667</c:v>
                </c:pt>
                <c:pt idx="143">
                  <c:v>1695.4166666666667</c:v>
                </c:pt>
                <c:pt idx="144">
                  <c:v>1716.75</c:v>
                </c:pt>
                <c:pt idx="145">
                  <c:v>1739.75</c:v>
                </c:pt>
                <c:pt idx="146">
                  <c:v>1762.6666666666667</c:v>
                </c:pt>
                <c:pt idx="147">
                  <c:v>1785.25</c:v>
                </c:pt>
                <c:pt idx="148">
                  <c:v>1807.0833333333333</c:v>
                </c:pt>
                <c:pt idx="149">
                  <c:v>1828.1666666666667</c:v>
                </c:pt>
                <c:pt idx="150">
                  <c:v>1849.1666666666667</c:v>
                </c:pt>
                <c:pt idx="151">
                  <c:v>1870.5833333333333</c:v>
                </c:pt>
                <c:pt idx="152">
                  <c:v>1892.1666666666667</c:v>
                </c:pt>
                <c:pt idx="153">
                  <c:v>1913.6666666666667</c:v>
                </c:pt>
                <c:pt idx="154">
                  <c:v>1935.75</c:v>
                </c:pt>
                <c:pt idx="155">
                  <c:v>1959</c:v>
                </c:pt>
                <c:pt idx="156">
                  <c:v>1981.5</c:v>
                </c:pt>
                <c:pt idx="157">
                  <c:v>2003.25</c:v>
                </c:pt>
                <c:pt idx="158">
                  <c:v>2025.5833333333333</c:v>
                </c:pt>
                <c:pt idx="159">
                  <c:v>2047.9166666666667</c:v>
                </c:pt>
                <c:pt idx="160">
                  <c:v>2070.9166666666665</c:v>
                </c:pt>
                <c:pt idx="161">
                  <c:v>2095.3333333333335</c:v>
                </c:pt>
                <c:pt idx="162">
                  <c:v>2118.8333333333335</c:v>
                </c:pt>
                <c:pt idx="163">
                  <c:v>2142.3333333333335</c:v>
                </c:pt>
                <c:pt idx="164">
                  <c:v>2164.8333333333335</c:v>
                </c:pt>
                <c:pt idx="165">
                  <c:v>2186.75</c:v>
                </c:pt>
                <c:pt idx="166">
                  <c:v>2207.8333333333335</c:v>
                </c:pt>
                <c:pt idx="167">
                  <c:v>2227.9166666666665</c:v>
                </c:pt>
                <c:pt idx="168">
                  <c:v>2291.0833333333335</c:v>
                </c:pt>
                <c:pt idx="169">
                  <c:v>2313.25</c:v>
                </c:pt>
                <c:pt idx="170">
                  <c:v>2335.1666666666665</c:v>
                </c:pt>
                <c:pt idx="171">
                  <c:v>2356.6666666666665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6D-4089-A454-0D54AFF62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910687"/>
        <c:axId val="782891135"/>
      </c:areaChart>
      <c:dateAx>
        <c:axId val="78291068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82891135"/>
        <c:crosses val="autoZero"/>
        <c:auto val="1"/>
        <c:lblOffset val="100"/>
        <c:baseTimeUnit val="months"/>
        <c:majorUnit val="1"/>
        <c:majorTimeUnit val="years"/>
      </c:dateAx>
      <c:valAx>
        <c:axId val="782891135"/>
        <c:scaling>
          <c:orientation val="minMax"/>
        </c:scaling>
        <c:delete val="0"/>
        <c:axPos val="l"/>
        <c:numFmt formatCode="#,##0;\-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82910687"/>
        <c:crosses val="autoZero"/>
        <c:crossBetween val="midCat"/>
      </c:valAx>
      <c:spPr>
        <a:ln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641440653251671E-2"/>
          <c:y val="2.7712749275393952E-2"/>
          <c:w val="0.89575503062117234"/>
          <c:h val="0.73318861184018669"/>
        </c:manualLayout>
      </c:layout>
      <c:lineChart>
        <c:grouping val="standard"/>
        <c:varyColors val="0"/>
        <c:ser>
          <c:idx val="0"/>
          <c:order val="0"/>
          <c:tx>
            <c:strRef>
              <c:f>'Dealmaking Indicator'!$B$9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Indicator'!$AI$7:$BH$8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Indicator'!$AI$9:$BH$9</c:f>
              <c:numCache>
                <c:formatCode>0.0</c:formatCode>
                <c:ptCount val="26"/>
                <c:pt idx="0">
                  <c:v>47.562273869999999</c:v>
                </c:pt>
                <c:pt idx="1">
                  <c:v>41.564945440000002</c:v>
                </c:pt>
                <c:pt idx="2">
                  <c:v>37.164274910000003</c:v>
                </c:pt>
                <c:pt idx="3">
                  <c:v>33.76205744</c:v>
                </c:pt>
                <c:pt idx="4">
                  <c:v>32.758993850000003</c:v>
                </c:pt>
                <c:pt idx="5">
                  <c:v>35.661343639999998</c:v>
                </c:pt>
                <c:pt idx="6">
                  <c:v>37.538004659999999</c:v>
                </c:pt>
                <c:pt idx="7">
                  <c:v>39.248380480000002</c:v>
                </c:pt>
                <c:pt idx="8">
                  <c:v>41.901505069999999</c:v>
                </c:pt>
                <c:pt idx="9">
                  <c:v>42.999231180000002</c:v>
                </c:pt>
                <c:pt idx="10">
                  <c:v>42.981449660000003</c:v>
                </c:pt>
                <c:pt idx="11">
                  <c:v>40.902663259999997</c:v>
                </c:pt>
                <c:pt idx="12">
                  <c:v>35.570546620000002</c:v>
                </c:pt>
                <c:pt idx="13">
                  <c:v>27.387592720000001</c:v>
                </c:pt>
                <c:pt idx="14">
                  <c:v>17.888905380000001</c:v>
                </c:pt>
                <c:pt idx="15">
                  <c:v>8.4200672149999995</c:v>
                </c:pt>
                <c:pt idx="16">
                  <c:v>4.2396877350000004</c:v>
                </c:pt>
                <c:pt idx="17">
                  <c:v>6.6007227960000003</c:v>
                </c:pt>
                <c:pt idx="18">
                  <c:v>16.433825880000001</c:v>
                </c:pt>
                <c:pt idx="19">
                  <c:v>34.800127189999998</c:v>
                </c:pt>
                <c:pt idx="20">
                  <c:v>53.69279933</c:v>
                </c:pt>
                <c:pt idx="21">
                  <c:v>69.405390659999995</c:v>
                </c:pt>
                <c:pt idx="22">
                  <c:v>80.388730319999993</c:v>
                </c:pt>
                <c:pt idx="23">
                  <c:v>84.387571170000001</c:v>
                </c:pt>
                <c:pt idx="24">
                  <c:v>82.323570430000004</c:v>
                </c:pt>
                <c:pt idx="25">
                  <c:v>71.824805940000005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E-439A-B6E9-B72EA15768BF}"/>
            </c:ext>
          </c:extLst>
        </c:ser>
        <c:ser>
          <c:idx val="1"/>
          <c:order val="1"/>
          <c:tx>
            <c:strRef>
              <c:f>'Dealmaking Indicator'!$B$10</c:f>
              <c:strCache>
                <c:ptCount val="1"/>
                <c:pt idx="0">
                  <c:v>Late-stage index</c:v>
                </c:pt>
              </c:strCache>
            </c:strRef>
          </c:tx>
          <c:spPr>
            <a:ln w="19050" cap="rnd">
              <a:solidFill>
                <a:srgbClr val="40C2C9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Indicator'!$AI$7:$BH$8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Indicator'!$AI$10:$BH$10</c:f>
              <c:numCache>
                <c:formatCode>0.0</c:formatCode>
                <c:ptCount val="26"/>
                <c:pt idx="0">
                  <c:v>59.244526739999998</c:v>
                </c:pt>
                <c:pt idx="1">
                  <c:v>57.192942989999999</c:v>
                </c:pt>
                <c:pt idx="2">
                  <c:v>50.981218390000002</c:v>
                </c:pt>
                <c:pt idx="3">
                  <c:v>39.851212750000002</c:v>
                </c:pt>
                <c:pt idx="4">
                  <c:v>35.374924049999997</c:v>
                </c:pt>
                <c:pt idx="5">
                  <c:v>31.20060737</c:v>
                </c:pt>
                <c:pt idx="6">
                  <c:v>30.687230199999998</c:v>
                </c:pt>
                <c:pt idx="7">
                  <c:v>34.936212419999997</c:v>
                </c:pt>
                <c:pt idx="8">
                  <c:v>36.276161039999998</c:v>
                </c:pt>
                <c:pt idx="9">
                  <c:v>40.866046130000001</c:v>
                </c:pt>
                <c:pt idx="10">
                  <c:v>41.368535749999999</c:v>
                </c:pt>
                <c:pt idx="11">
                  <c:v>41.890341339999999</c:v>
                </c:pt>
                <c:pt idx="12">
                  <c:v>35.791069090000001</c:v>
                </c:pt>
                <c:pt idx="13">
                  <c:v>25.364914370000001</c:v>
                </c:pt>
                <c:pt idx="14">
                  <c:v>14.282211309999999</c:v>
                </c:pt>
                <c:pt idx="15">
                  <c:v>6.007387821</c:v>
                </c:pt>
                <c:pt idx="16">
                  <c:v>4.1544784469999998</c:v>
                </c:pt>
                <c:pt idx="17">
                  <c:v>8.2444501409999997</c:v>
                </c:pt>
                <c:pt idx="18">
                  <c:v>23.263468459999999</c:v>
                </c:pt>
                <c:pt idx="19">
                  <c:v>46.33190587</c:v>
                </c:pt>
                <c:pt idx="20">
                  <c:v>63.219319259999999</c:v>
                </c:pt>
                <c:pt idx="21">
                  <c:v>82.458676749999995</c:v>
                </c:pt>
                <c:pt idx="22">
                  <c:v>87.902003480000005</c:v>
                </c:pt>
                <c:pt idx="23">
                  <c:v>82.286680649999994</c:v>
                </c:pt>
                <c:pt idx="24">
                  <c:v>85.094936599999997</c:v>
                </c:pt>
                <c:pt idx="25">
                  <c:v>77.767749699999996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E-439A-B6E9-B72EA15768BF}"/>
            </c:ext>
          </c:extLst>
        </c:ser>
        <c:ser>
          <c:idx val="2"/>
          <c:order val="2"/>
          <c:tx>
            <c:strRef>
              <c:f>'Dealmaking Indicator'!$B$11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'Dealmaking Indicator'!$AI$7:$BH$8</c:f>
              <c:multiLvlStrCache>
                <c:ptCount val="2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Indicator'!$AI$11:$BH$11</c:f>
              <c:numCache>
                <c:formatCode>0.0</c:formatCode>
                <c:ptCount val="26"/>
                <c:pt idx="0">
                  <c:v>54.656851469999999</c:v>
                </c:pt>
                <c:pt idx="1">
                  <c:v>52.579214399999998</c:v>
                </c:pt>
                <c:pt idx="2">
                  <c:v>49.30039412</c:v>
                </c:pt>
                <c:pt idx="3">
                  <c:v>42.309665000000003</c:v>
                </c:pt>
                <c:pt idx="4">
                  <c:v>30.037060050000001</c:v>
                </c:pt>
                <c:pt idx="5">
                  <c:v>26.497634130000002</c:v>
                </c:pt>
                <c:pt idx="6">
                  <c:v>29.906391230000001</c:v>
                </c:pt>
                <c:pt idx="7">
                  <c:v>30.33923321</c:v>
                </c:pt>
                <c:pt idx="8">
                  <c:v>38.949194839999997</c:v>
                </c:pt>
                <c:pt idx="9">
                  <c:v>40.57790876</c:v>
                </c:pt>
                <c:pt idx="10">
                  <c:v>35.604030270000003</c:v>
                </c:pt>
                <c:pt idx="11">
                  <c:v>32.77956494</c:v>
                </c:pt>
                <c:pt idx="12">
                  <c:v>21.705810029999999</c:v>
                </c:pt>
                <c:pt idx="13">
                  <c:v>14.3887167</c:v>
                </c:pt>
                <c:pt idx="14">
                  <c:v>10.60304784</c:v>
                </c:pt>
                <c:pt idx="15">
                  <c:v>4.8595536900000003</c:v>
                </c:pt>
                <c:pt idx="16">
                  <c:v>6.1852044169999996</c:v>
                </c:pt>
                <c:pt idx="17">
                  <c:v>9.7413572439999996</c:v>
                </c:pt>
                <c:pt idx="18">
                  <c:v>25.736441559999999</c:v>
                </c:pt>
                <c:pt idx="19">
                  <c:v>40.296184140000001</c:v>
                </c:pt>
                <c:pt idx="20">
                  <c:v>52.13568961</c:v>
                </c:pt>
                <c:pt idx="21">
                  <c:v>64.262263540000006</c:v>
                </c:pt>
                <c:pt idx="22">
                  <c:v>71.089985540000001</c:v>
                </c:pt>
                <c:pt idx="23">
                  <c:v>74.369792910000001</c:v>
                </c:pt>
                <c:pt idx="24">
                  <c:v>77.591352799999996</c:v>
                </c:pt>
                <c:pt idx="25">
                  <c:v>73.377342240000004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E-439A-B6E9-B72EA157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Startup Friendly                                                                   Investor Friendly</a:t>
                </a:r>
              </a:p>
            </c:rich>
          </c:tx>
          <c:layout>
            <c:manualLayout>
              <c:xMode val="edge"/>
              <c:yMode val="edge"/>
              <c:x val="9.9628171478565192E-3"/>
              <c:y val="0.294093759113444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020428696412947"/>
          <c:y val="0.95185185185185184"/>
          <c:w val="0.67959142607174106"/>
          <c:h val="4.81481481481481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4619499093216E-2"/>
          <c:y val="4.1826032393310293E-2"/>
          <c:w val="0.88255453390575578"/>
          <c:h val="0.85000340235248362"/>
        </c:manualLayout>
      </c:layout>
      <c:lineChart>
        <c:grouping val="standard"/>
        <c:varyColors val="0"/>
        <c:ser>
          <c:idx val="10"/>
          <c:order val="0"/>
          <c:tx>
            <c:strRef>
              <c:f>'Price to Sales Multiple'!$C$7</c:f>
              <c:strCache>
                <c:ptCount val="1"/>
                <c:pt idx="0">
                  <c:v>TTM Price-to-sales multiple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Multiple'!$C$8:$C$4755</c:f>
              <c:numCache>
                <c:formatCode>0.00\x</c:formatCode>
                <c:ptCount val="4748"/>
                <c:pt idx="0">
                  <c:v>9.2539201673738294</c:v>
                </c:pt>
                <c:pt idx="1">
                  <c:v>9.5116450157045307</c:v>
                </c:pt>
                <c:pt idx="2">
                  <c:v>9.5116450157045307</c:v>
                </c:pt>
                <c:pt idx="3">
                  <c:v>9.5116450157045307</c:v>
                </c:pt>
                <c:pt idx="4">
                  <c:v>9.5119437888761809</c:v>
                </c:pt>
                <c:pt idx="5">
                  <c:v>9.4493802779282792</c:v>
                </c:pt>
                <c:pt idx="6">
                  <c:v>9.6011815246709293</c:v>
                </c:pt>
                <c:pt idx="7">
                  <c:v>9.6438687363361808</c:v>
                </c:pt>
                <c:pt idx="8">
                  <c:v>9.9313722688133499</c:v>
                </c:pt>
                <c:pt idx="9">
                  <c:v>9.9313722688133499</c:v>
                </c:pt>
                <c:pt idx="10">
                  <c:v>9.9313722688133499</c:v>
                </c:pt>
                <c:pt idx="11">
                  <c:v>9.8765435158490895</c:v>
                </c:pt>
                <c:pt idx="12">
                  <c:v>9.79455731351878</c:v>
                </c:pt>
                <c:pt idx="13">
                  <c:v>10.1905898625118</c:v>
                </c:pt>
                <c:pt idx="14">
                  <c:v>9.9455545928146893</c:v>
                </c:pt>
                <c:pt idx="15">
                  <c:v>10.2933677626076</c:v>
                </c:pt>
                <c:pt idx="16">
                  <c:v>10.2933677626076</c:v>
                </c:pt>
                <c:pt idx="17">
                  <c:v>10.2933677626076</c:v>
                </c:pt>
                <c:pt idx="18">
                  <c:v>9.9245291122654393</c:v>
                </c:pt>
                <c:pt idx="19">
                  <c:v>9.8654169970457808</c:v>
                </c:pt>
                <c:pt idx="20">
                  <c:v>9.6437918237741798</c:v>
                </c:pt>
                <c:pt idx="21">
                  <c:v>9.7985471312997507</c:v>
                </c:pt>
                <c:pt idx="22">
                  <c:v>9.9188980934297604</c:v>
                </c:pt>
                <c:pt idx="23">
                  <c:v>9.9188980934297604</c:v>
                </c:pt>
                <c:pt idx="24">
                  <c:v>9.9188980934297604</c:v>
                </c:pt>
                <c:pt idx="25">
                  <c:v>9.8733262983718095</c:v>
                </c:pt>
                <c:pt idx="26">
                  <c:v>10.042558554929199</c:v>
                </c:pt>
                <c:pt idx="27">
                  <c:v>9.83070246769792</c:v>
                </c:pt>
                <c:pt idx="28">
                  <c:v>9.6962885793289804</c:v>
                </c:pt>
                <c:pt idx="29">
                  <c:v>9.52924471051859</c:v>
                </c:pt>
                <c:pt idx="30">
                  <c:v>9.52924471051859</c:v>
                </c:pt>
                <c:pt idx="31">
                  <c:v>9.52924471051859</c:v>
                </c:pt>
                <c:pt idx="32">
                  <c:v>9.5842633660748699</c:v>
                </c:pt>
                <c:pt idx="33">
                  <c:v>9.2775177590814799</c:v>
                </c:pt>
                <c:pt idx="34">
                  <c:v>9.3282251347216807</c:v>
                </c:pt>
                <c:pt idx="35">
                  <c:v>8.7133003915457099</c:v>
                </c:pt>
                <c:pt idx="36">
                  <c:v>8.5848670995418708</c:v>
                </c:pt>
                <c:pt idx="37">
                  <c:v>8.5848670995418708</c:v>
                </c:pt>
                <c:pt idx="38">
                  <c:v>8.5848670995418708</c:v>
                </c:pt>
                <c:pt idx="39">
                  <c:v>7.6143023017823497</c:v>
                </c:pt>
                <c:pt idx="40">
                  <c:v>8.2750701130941096</c:v>
                </c:pt>
                <c:pt idx="41">
                  <c:v>8.1913166363046308</c:v>
                </c:pt>
                <c:pt idx="42">
                  <c:v>8.50986201483156</c:v>
                </c:pt>
                <c:pt idx="43">
                  <c:v>8.7163073278491403</c:v>
                </c:pt>
                <c:pt idx="44">
                  <c:v>8.7163073278491403</c:v>
                </c:pt>
                <c:pt idx="45">
                  <c:v>8.7163073278491403</c:v>
                </c:pt>
                <c:pt idx="46">
                  <c:v>8.8285168447321496</c:v>
                </c:pt>
                <c:pt idx="47">
                  <c:v>8.4756839081005992</c:v>
                </c:pt>
                <c:pt idx="48">
                  <c:v>8.31891680678436</c:v>
                </c:pt>
                <c:pt idx="49">
                  <c:v>7.8444649772498796</c:v>
                </c:pt>
                <c:pt idx="50">
                  <c:v>7.7630592960105798</c:v>
                </c:pt>
                <c:pt idx="51">
                  <c:v>7.7630592960105798</c:v>
                </c:pt>
                <c:pt idx="52">
                  <c:v>7.7630592960105798</c:v>
                </c:pt>
                <c:pt idx="53">
                  <c:v>7.51588675813489</c:v>
                </c:pt>
                <c:pt idx="54">
                  <c:v>7.85524279979537</c:v>
                </c:pt>
                <c:pt idx="55">
                  <c:v>7.7218821732777103</c:v>
                </c:pt>
                <c:pt idx="56">
                  <c:v>7.5557191480310504</c:v>
                </c:pt>
                <c:pt idx="57">
                  <c:v>7.6987310970367897</c:v>
                </c:pt>
                <c:pt idx="58">
                  <c:v>7.6987310970367897</c:v>
                </c:pt>
                <c:pt idx="59">
                  <c:v>7.6987310970367897</c:v>
                </c:pt>
                <c:pt idx="60">
                  <c:v>8.2776234531286796</c:v>
                </c:pt>
                <c:pt idx="61">
                  <c:v>8.52500173671182</c:v>
                </c:pt>
                <c:pt idx="62">
                  <c:v>8.4074520950616396</c:v>
                </c:pt>
                <c:pt idx="63">
                  <c:v>8.2432378846726504</c:v>
                </c:pt>
                <c:pt idx="64">
                  <c:v>8.0119946147520302</c:v>
                </c:pt>
                <c:pt idx="65">
                  <c:v>8.0119946147520302</c:v>
                </c:pt>
                <c:pt idx="66">
                  <c:v>8.0119946147520302</c:v>
                </c:pt>
                <c:pt idx="67">
                  <c:v>8.0026468257755301</c:v>
                </c:pt>
                <c:pt idx="68">
                  <c:v>7.8449991015042499</c:v>
                </c:pt>
                <c:pt idx="69">
                  <c:v>8.1636019425839201</c:v>
                </c:pt>
                <c:pt idx="70">
                  <c:v>8.0052987189596791</c:v>
                </c:pt>
                <c:pt idx="71">
                  <c:v>7.7626298709319199</c:v>
                </c:pt>
                <c:pt idx="72">
                  <c:v>7.7626298709319199</c:v>
                </c:pt>
                <c:pt idx="73">
                  <c:v>7.7626298709319199</c:v>
                </c:pt>
                <c:pt idx="74">
                  <c:v>7.7094549828913603</c:v>
                </c:pt>
                <c:pt idx="75">
                  <c:v>7.9634847780482598</c:v>
                </c:pt>
                <c:pt idx="76">
                  <c:v>8.1245101193697895</c:v>
                </c:pt>
                <c:pt idx="77">
                  <c:v>8.1626011945169292</c:v>
                </c:pt>
                <c:pt idx="78">
                  <c:v>8.1816691362787903</c:v>
                </c:pt>
                <c:pt idx="79">
                  <c:v>8.1816691362787903</c:v>
                </c:pt>
                <c:pt idx="80">
                  <c:v>8.1816691362787903</c:v>
                </c:pt>
                <c:pt idx="81">
                  <c:v>8.0407805295768799</c:v>
                </c:pt>
                <c:pt idx="82">
                  <c:v>7.6747755752990301</c:v>
                </c:pt>
                <c:pt idx="83">
                  <c:v>7.3892966280390997</c:v>
                </c:pt>
                <c:pt idx="84">
                  <c:v>7.0600620348906604</c:v>
                </c:pt>
                <c:pt idx="85">
                  <c:v>7.0936261581866198</c:v>
                </c:pt>
                <c:pt idx="86">
                  <c:v>7.0936261581866198</c:v>
                </c:pt>
                <c:pt idx="87">
                  <c:v>7.0936261581866198</c:v>
                </c:pt>
                <c:pt idx="88">
                  <c:v>7.3297094229062303</c:v>
                </c:pt>
                <c:pt idx="89">
                  <c:v>7.4994042454722196</c:v>
                </c:pt>
                <c:pt idx="90">
                  <c:v>7.2457612250278496</c:v>
                </c:pt>
                <c:pt idx="91">
                  <c:v>7.2963310323492099</c:v>
                </c:pt>
                <c:pt idx="92">
                  <c:v>6.5462664373840997</c:v>
                </c:pt>
                <c:pt idx="93">
                  <c:v>6.5462664373840997</c:v>
                </c:pt>
                <c:pt idx="94">
                  <c:v>6.5462664373840997</c:v>
                </c:pt>
                <c:pt idx="95">
                  <c:v>6.3033229242631599</c:v>
                </c:pt>
                <c:pt idx="96">
                  <c:v>6.3919112471034998</c:v>
                </c:pt>
                <c:pt idx="97">
                  <c:v>6.4779305975740504</c:v>
                </c:pt>
                <c:pt idx="98">
                  <c:v>6.6495314756673398</c:v>
                </c:pt>
                <c:pt idx="99">
                  <c:v>6.5557499909879304</c:v>
                </c:pt>
                <c:pt idx="100">
                  <c:v>6.5557499909879304</c:v>
                </c:pt>
                <c:pt idx="101">
                  <c:v>6.5557499909879304</c:v>
                </c:pt>
                <c:pt idx="102">
                  <c:v>6.6738978219232896</c:v>
                </c:pt>
                <c:pt idx="103">
                  <c:v>6.6806925322861002</c:v>
                </c:pt>
                <c:pt idx="104">
                  <c:v>6.9028377302759996</c:v>
                </c:pt>
                <c:pt idx="105">
                  <c:v>6.9927950152881504</c:v>
                </c:pt>
                <c:pt idx="106">
                  <c:v>7.2706419422780604</c:v>
                </c:pt>
                <c:pt idx="107">
                  <c:v>7.2706419422780604</c:v>
                </c:pt>
                <c:pt idx="108">
                  <c:v>7.2706419422780604</c:v>
                </c:pt>
                <c:pt idx="109">
                  <c:v>7.0259298974145903</c:v>
                </c:pt>
                <c:pt idx="110">
                  <c:v>7.1381383262074802</c:v>
                </c:pt>
                <c:pt idx="111">
                  <c:v>6.9947124174411996</c:v>
                </c:pt>
                <c:pt idx="112">
                  <c:v>6.9207379738360597</c:v>
                </c:pt>
                <c:pt idx="113">
                  <c:v>7.0478663408062001</c:v>
                </c:pt>
                <c:pt idx="114">
                  <c:v>7.0478663408062001</c:v>
                </c:pt>
                <c:pt idx="115">
                  <c:v>7.0478663408062001</c:v>
                </c:pt>
                <c:pt idx="116">
                  <c:v>7.3481506683708302</c:v>
                </c:pt>
                <c:pt idx="117">
                  <c:v>7.0963242208356201</c:v>
                </c:pt>
                <c:pt idx="118">
                  <c:v>7.1329769756669403</c:v>
                </c:pt>
                <c:pt idx="119">
                  <c:v>7.3471187812143803</c:v>
                </c:pt>
                <c:pt idx="120">
                  <c:v>7.51342793928709</c:v>
                </c:pt>
                <c:pt idx="121">
                  <c:v>7.51342793928709</c:v>
                </c:pt>
                <c:pt idx="122">
                  <c:v>7.51342793928709</c:v>
                </c:pt>
                <c:pt idx="123">
                  <c:v>7.2085251319687798</c:v>
                </c:pt>
                <c:pt idx="124">
                  <c:v>7.0885290998348802</c:v>
                </c:pt>
                <c:pt idx="125">
                  <c:v>7.0426228893185998</c:v>
                </c:pt>
                <c:pt idx="126">
                  <c:v>7.2494848097585596</c:v>
                </c:pt>
                <c:pt idx="127">
                  <c:v>7.1303559081928896</c:v>
                </c:pt>
                <c:pt idx="128">
                  <c:v>7.1303559081928896</c:v>
                </c:pt>
                <c:pt idx="129">
                  <c:v>7.1303559081928896</c:v>
                </c:pt>
                <c:pt idx="130">
                  <c:v>7.0506763855298002</c:v>
                </c:pt>
                <c:pt idx="131">
                  <c:v>7.0349861336517501</c:v>
                </c:pt>
                <c:pt idx="132">
                  <c:v>6.6695167145991201</c:v>
                </c:pt>
                <c:pt idx="133">
                  <c:v>6.6929574380376904</c:v>
                </c:pt>
                <c:pt idx="134">
                  <c:v>6.8527179729289101</c:v>
                </c:pt>
                <c:pt idx="135">
                  <c:v>6.8527179729289101</c:v>
                </c:pt>
                <c:pt idx="136">
                  <c:v>6.8527179729289101</c:v>
                </c:pt>
                <c:pt idx="137">
                  <c:v>6.8544472621080201</c:v>
                </c:pt>
                <c:pt idx="138">
                  <c:v>6.8854804952763802</c:v>
                </c:pt>
                <c:pt idx="139">
                  <c:v>6.8330637149040196</c:v>
                </c:pt>
                <c:pt idx="140">
                  <c:v>6.9364259892659801</c:v>
                </c:pt>
                <c:pt idx="141">
                  <c:v>6.8115992608997704</c:v>
                </c:pt>
                <c:pt idx="142">
                  <c:v>6.8115992608997704</c:v>
                </c:pt>
                <c:pt idx="143">
                  <c:v>6.8115992608997704</c:v>
                </c:pt>
                <c:pt idx="144">
                  <c:v>6.5542459171104603</c:v>
                </c:pt>
                <c:pt idx="145">
                  <c:v>6.3220079929111703</c:v>
                </c:pt>
                <c:pt idx="146">
                  <c:v>6.0252222137519604</c:v>
                </c:pt>
                <c:pt idx="147">
                  <c:v>6.0257535423196602</c:v>
                </c:pt>
                <c:pt idx="148">
                  <c:v>5.9238117541769801</c:v>
                </c:pt>
                <c:pt idx="149">
                  <c:v>5.9238117541769801</c:v>
                </c:pt>
                <c:pt idx="150">
                  <c:v>5.9238117541769801</c:v>
                </c:pt>
                <c:pt idx="151">
                  <c:v>5.9287873669470601</c:v>
                </c:pt>
                <c:pt idx="152">
                  <c:v>5.9075641931023801</c:v>
                </c:pt>
                <c:pt idx="153">
                  <c:v>6.1673178544335396</c:v>
                </c:pt>
                <c:pt idx="154">
                  <c:v>6.1331918939477097</c:v>
                </c:pt>
                <c:pt idx="155">
                  <c:v>6.1779355798071496</c:v>
                </c:pt>
                <c:pt idx="156">
                  <c:v>6.1779355798071496</c:v>
                </c:pt>
                <c:pt idx="157">
                  <c:v>6.1779355798071496</c:v>
                </c:pt>
                <c:pt idx="158">
                  <c:v>6.31905847845149</c:v>
                </c:pt>
                <c:pt idx="159">
                  <c:v>6.3363909531493103</c:v>
                </c:pt>
                <c:pt idx="160">
                  <c:v>6.3312598070942396</c:v>
                </c:pt>
                <c:pt idx="161">
                  <c:v>6.1453508724309804</c:v>
                </c:pt>
                <c:pt idx="162">
                  <c:v>6.2012949166923299</c:v>
                </c:pt>
                <c:pt idx="163">
                  <c:v>6.2012949166923299</c:v>
                </c:pt>
                <c:pt idx="164">
                  <c:v>6.2012949166923299</c:v>
                </c:pt>
                <c:pt idx="165">
                  <c:v>6.0936380198366704</c:v>
                </c:pt>
                <c:pt idx="166">
                  <c:v>5.9079560889135996</c:v>
                </c:pt>
                <c:pt idx="167">
                  <c:v>5.7103959522516599</c:v>
                </c:pt>
                <c:pt idx="168">
                  <c:v>5.7139098773016004</c:v>
                </c:pt>
                <c:pt idx="169">
                  <c:v>5.7559258985314399</c:v>
                </c:pt>
                <c:pt idx="170">
                  <c:v>5.7559258985314399</c:v>
                </c:pt>
                <c:pt idx="171">
                  <c:v>5.7559258985314399</c:v>
                </c:pt>
                <c:pt idx="172">
                  <c:v>5.5537559543247204</c:v>
                </c:pt>
                <c:pt idx="173">
                  <c:v>5.6467527176554198</c:v>
                </c:pt>
                <c:pt idx="174">
                  <c:v>5.5680141708919999</c:v>
                </c:pt>
                <c:pt idx="175">
                  <c:v>5.6783447676756698</c:v>
                </c:pt>
                <c:pt idx="176">
                  <c:v>5.6648529842411497</c:v>
                </c:pt>
                <c:pt idx="177">
                  <c:v>5.6648529842411497</c:v>
                </c:pt>
                <c:pt idx="178">
                  <c:v>5.6648529842411497</c:v>
                </c:pt>
                <c:pt idx="179">
                  <c:v>5.6647898387792397</c:v>
                </c:pt>
                <c:pt idx="180">
                  <c:v>5.6847010455180298</c:v>
                </c:pt>
                <c:pt idx="181">
                  <c:v>5.6185381513498296</c:v>
                </c:pt>
                <c:pt idx="182">
                  <c:v>5.6610156987015499</c:v>
                </c:pt>
                <c:pt idx="183">
                  <c:v>5.6570309712114897</c:v>
                </c:pt>
                <c:pt idx="184">
                  <c:v>6.7714098751285299</c:v>
                </c:pt>
                <c:pt idx="185">
                  <c:v>6.9184119950798602</c:v>
                </c:pt>
                <c:pt idx="186">
                  <c:v>6.9190833200496202</c:v>
                </c:pt>
                <c:pt idx="187">
                  <c:v>6.8554108903619904</c:v>
                </c:pt>
                <c:pt idx="188">
                  <c:v>6.7475654308414397</c:v>
                </c:pt>
                <c:pt idx="189">
                  <c:v>6.6478559637311001</c:v>
                </c:pt>
                <c:pt idx="190">
                  <c:v>6.6185937257790002</c:v>
                </c:pt>
                <c:pt idx="191">
                  <c:v>6.6185937257790002</c:v>
                </c:pt>
                <c:pt idx="192">
                  <c:v>6.6185937257790002</c:v>
                </c:pt>
                <c:pt idx="193">
                  <c:v>6.5826882000303302</c:v>
                </c:pt>
                <c:pt idx="194">
                  <c:v>6.8041718793605099</c:v>
                </c:pt>
                <c:pt idx="195">
                  <c:v>6.8672034286505799</c:v>
                </c:pt>
                <c:pt idx="196">
                  <c:v>6.9494989777703298</c:v>
                </c:pt>
                <c:pt idx="197">
                  <c:v>7.0102576788758499</c:v>
                </c:pt>
                <c:pt idx="198">
                  <c:v>7.0102576788758499</c:v>
                </c:pt>
                <c:pt idx="199">
                  <c:v>7.0102576788758499</c:v>
                </c:pt>
                <c:pt idx="200">
                  <c:v>7.00713675149471</c:v>
                </c:pt>
                <c:pt idx="201">
                  <c:v>7.1194162075074896</c:v>
                </c:pt>
                <c:pt idx="202">
                  <c:v>7.2280672781776101</c:v>
                </c:pt>
                <c:pt idx="203">
                  <c:v>7.3553891213116698</c:v>
                </c:pt>
                <c:pt idx="204">
                  <c:v>7.3949777467125797</c:v>
                </c:pt>
                <c:pt idx="205">
                  <c:v>7.3949777467125797</c:v>
                </c:pt>
                <c:pt idx="206">
                  <c:v>7.3949777467125797</c:v>
                </c:pt>
                <c:pt idx="207">
                  <c:v>7.4010953654592004</c:v>
                </c:pt>
                <c:pt idx="208">
                  <c:v>7.4714386872664402</c:v>
                </c:pt>
                <c:pt idx="209">
                  <c:v>7.3010325376917304</c:v>
                </c:pt>
                <c:pt idx="210">
                  <c:v>7.2078872892513397</c:v>
                </c:pt>
                <c:pt idx="211">
                  <c:v>7.4573771939456197</c:v>
                </c:pt>
                <c:pt idx="212">
                  <c:v>7.4573771939456197</c:v>
                </c:pt>
                <c:pt idx="213">
                  <c:v>7.4573771939456197</c:v>
                </c:pt>
                <c:pt idx="214">
                  <c:v>7.4246172105103101</c:v>
                </c:pt>
                <c:pt idx="215">
                  <c:v>7.47698666337552</c:v>
                </c:pt>
                <c:pt idx="216">
                  <c:v>7.5891728939097201</c:v>
                </c:pt>
                <c:pt idx="217">
                  <c:v>8.0980901306303092</c:v>
                </c:pt>
                <c:pt idx="218">
                  <c:v>8.4833510049756296</c:v>
                </c:pt>
                <c:pt idx="219">
                  <c:v>8.4833510049756296</c:v>
                </c:pt>
                <c:pt idx="220">
                  <c:v>8.4833510049756296</c:v>
                </c:pt>
                <c:pt idx="221">
                  <c:v>8.3387091215511102</c:v>
                </c:pt>
                <c:pt idx="222">
                  <c:v>8.4127955734554796</c:v>
                </c:pt>
                <c:pt idx="223">
                  <c:v>8.4642077552484292</c:v>
                </c:pt>
                <c:pt idx="224">
                  <c:v>8.0628479152103605</c:v>
                </c:pt>
                <c:pt idx="225">
                  <c:v>8.2841183206146791</c:v>
                </c:pt>
                <c:pt idx="226">
                  <c:v>8.2841183206146791</c:v>
                </c:pt>
                <c:pt idx="227">
                  <c:v>8.2841183206146791</c:v>
                </c:pt>
                <c:pt idx="228">
                  <c:v>8.1074849499838706</c:v>
                </c:pt>
                <c:pt idx="229">
                  <c:v>8.1744085690977499</c:v>
                </c:pt>
                <c:pt idx="230">
                  <c:v>7.9434833350994403</c:v>
                </c:pt>
                <c:pt idx="231">
                  <c:v>8.1413704240150295</c:v>
                </c:pt>
                <c:pt idx="232">
                  <c:v>8.2973622107536098</c:v>
                </c:pt>
                <c:pt idx="233">
                  <c:v>8.2973622107536098</c:v>
                </c:pt>
                <c:pt idx="234">
                  <c:v>8.2973622107536098</c:v>
                </c:pt>
                <c:pt idx="235">
                  <c:v>8.29831874267507</c:v>
                </c:pt>
                <c:pt idx="236">
                  <c:v>8.1973649096460708</c:v>
                </c:pt>
                <c:pt idx="237">
                  <c:v>8.0668947629760694</c:v>
                </c:pt>
                <c:pt idx="238">
                  <c:v>8.1195124084211407</c:v>
                </c:pt>
                <c:pt idx="239">
                  <c:v>8.18580389538063</c:v>
                </c:pt>
                <c:pt idx="240">
                  <c:v>8.18580389538063</c:v>
                </c:pt>
                <c:pt idx="241">
                  <c:v>8.18580389538063</c:v>
                </c:pt>
                <c:pt idx="242">
                  <c:v>8.1721018694543996</c:v>
                </c:pt>
                <c:pt idx="243">
                  <c:v>8.24325581959061</c:v>
                </c:pt>
                <c:pt idx="244">
                  <c:v>8.2234878139161101</c:v>
                </c:pt>
                <c:pt idx="245">
                  <c:v>8.3978801534750698</c:v>
                </c:pt>
                <c:pt idx="246">
                  <c:v>8.5181442241170995</c:v>
                </c:pt>
                <c:pt idx="247">
                  <c:v>8.5181442241170995</c:v>
                </c:pt>
                <c:pt idx="248">
                  <c:v>8.5181442241170995</c:v>
                </c:pt>
                <c:pt idx="249">
                  <c:v>8.2417245130114498</c:v>
                </c:pt>
                <c:pt idx="250">
                  <c:v>8.1817340851790696</c:v>
                </c:pt>
                <c:pt idx="251">
                  <c:v>8.0787297022231606</c:v>
                </c:pt>
                <c:pt idx="252">
                  <c:v>8.17165721627536</c:v>
                </c:pt>
                <c:pt idx="253">
                  <c:v>8.2555573876291</c:v>
                </c:pt>
                <c:pt idx="254">
                  <c:v>8.2555573876291</c:v>
                </c:pt>
                <c:pt idx="255">
                  <c:v>8.2555573876291</c:v>
                </c:pt>
                <c:pt idx="256">
                  <c:v>8.3559548227083695</c:v>
                </c:pt>
                <c:pt idx="257">
                  <c:v>8.49603408781757</c:v>
                </c:pt>
                <c:pt idx="258">
                  <c:v>8.3845253456543301</c:v>
                </c:pt>
                <c:pt idx="259">
                  <c:v>8.4943744499641305</c:v>
                </c:pt>
                <c:pt idx="260">
                  <c:v>8.4771789207691199</c:v>
                </c:pt>
                <c:pt idx="261">
                  <c:v>8.4771789207691199</c:v>
                </c:pt>
                <c:pt idx="262">
                  <c:v>8.4771789207691199</c:v>
                </c:pt>
                <c:pt idx="263">
                  <c:v>8.4535792409194102</c:v>
                </c:pt>
                <c:pt idx="264">
                  <c:v>8.4243501978328794</c:v>
                </c:pt>
                <c:pt idx="265">
                  <c:v>8.5650205984572292</c:v>
                </c:pt>
                <c:pt idx="266">
                  <c:v>8.5432371123329194</c:v>
                </c:pt>
                <c:pt idx="267">
                  <c:v>8.5487144761689997</c:v>
                </c:pt>
                <c:pt idx="268">
                  <c:v>8.5487144761689997</c:v>
                </c:pt>
                <c:pt idx="269">
                  <c:v>8.5487144761689997</c:v>
                </c:pt>
                <c:pt idx="270">
                  <c:v>8.6381992351362005</c:v>
                </c:pt>
                <c:pt idx="271">
                  <c:v>8.7495118435676797</c:v>
                </c:pt>
                <c:pt idx="272">
                  <c:v>8.5234920785102108</c:v>
                </c:pt>
                <c:pt idx="273">
                  <c:v>8.5953112800026297</c:v>
                </c:pt>
                <c:pt idx="274">
                  <c:v>8.7068923538556202</c:v>
                </c:pt>
                <c:pt idx="275">
                  <c:v>6.7674201360067601</c:v>
                </c:pt>
                <c:pt idx="276">
                  <c:v>6.7674201360067601</c:v>
                </c:pt>
                <c:pt idx="277">
                  <c:v>6.5237240284418503</c:v>
                </c:pt>
                <c:pt idx="278">
                  <c:v>6.3989184101270196</c:v>
                </c:pt>
                <c:pt idx="279">
                  <c:v>6.2441709858824197</c:v>
                </c:pt>
                <c:pt idx="280">
                  <c:v>6.1818774280760902</c:v>
                </c:pt>
                <c:pt idx="281">
                  <c:v>6.1815857336579096</c:v>
                </c:pt>
                <c:pt idx="282">
                  <c:v>6.1815857336579096</c:v>
                </c:pt>
                <c:pt idx="283">
                  <c:v>6.1815857336579096</c:v>
                </c:pt>
                <c:pt idx="284">
                  <c:v>6.1371444910980602</c:v>
                </c:pt>
                <c:pt idx="285">
                  <c:v>5.9808780700547803</c:v>
                </c:pt>
                <c:pt idx="286">
                  <c:v>5.9854483088636696</c:v>
                </c:pt>
                <c:pt idx="287">
                  <c:v>6.2595571696044603</c:v>
                </c:pt>
                <c:pt idx="288">
                  <c:v>6.1896067055748096</c:v>
                </c:pt>
                <c:pt idx="289">
                  <c:v>6.1896067055748096</c:v>
                </c:pt>
                <c:pt idx="290">
                  <c:v>6.1896067055748096</c:v>
                </c:pt>
                <c:pt idx="291">
                  <c:v>5.9850845553824703</c:v>
                </c:pt>
                <c:pt idx="292">
                  <c:v>6.0162909253613401</c:v>
                </c:pt>
                <c:pt idx="293">
                  <c:v>5.98665510497396</c:v>
                </c:pt>
                <c:pt idx="294">
                  <c:v>5.9023021312366497</c:v>
                </c:pt>
                <c:pt idx="295">
                  <c:v>5.7909595525545301</c:v>
                </c:pt>
                <c:pt idx="296">
                  <c:v>5.7909595525545301</c:v>
                </c:pt>
                <c:pt idx="297">
                  <c:v>5.7909595525545301</c:v>
                </c:pt>
                <c:pt idx="298">
                  <c:v>5.7094189941634799</c:v>
                </c:pt>
                <c:pt idx="299">
                  <c:v>5.6530483970920802</c:v>
                </c:pt>
                <c:pt idx="300">
                  <c:v>5.7972265811519401</c:v>
                </c:pt>
                <c:pt idx="301">
                  <c:v>5.8718481921744701</c:v>
                </c:pt>
                <c:pt idx="302">
                  <c:v>6.11899291336705</c:v>
                </c:pt>
                <c:pt idx="303">
                  <c:v>6.11899291336705</c:v>
                </c:pt>
                <c:pt idx="304">
                  <c:v>6.11899291336705</c:v>
                </c:pt>
                <c:pt idx="305">
                  <c:v>5.9993158711589096</c:v>
                </c:pt>
                <c:pt idx="306">
                  <c:v>5.9900371036960802</c:v>
                </c:pt>
                <c:pt idx="307">
                  <c:v>6.0198579535260199</c:v>
                </c:pt>
                <c:pt idx="308">
                  <c:v>5.9579437383104299</c:v>
                </c:pt>
                <c:pt idx="309">
                  <c:v>5.9711010701337504</c:v>
                </c:pt>
                <c:pt idx="310">
                  <c:v>5.9711010701337504</c:v>
                </c:pt>
                <c:pt idx="311">
                  <c:v>5.9711010701337504</c:v>
                </c:pt>
                <c:pt idx="312">
                  <c:v>5.6951262613275198</c:v>
                </c:pt>
                <c:pt idx="313">
                  <c:v>5.5646783049127304</c:v>
                </c:pt>
                <c:pt idx="314">
                  <c:v>5.5084808800666902</c:v>
                </c:pt>
                <c:pt idx="315">
                  <c:v>5.44026494387903</c:v>
                </c:pt>
                <c:pt idx="316">
                  <c:v>5.3914314599512796</c:v>
                </c:pt>
                <c:pt idx="317">
                  <c:v>5.3914314599512796</c:v>
                </c:pt>
                <c:pt idx="318">
                  <c:v>5.3914314599512796</c:v>
                </c:pt>
                <c:pt idx="319">
                  <c:v>5.5731166566114796</c:v>
                </c:pt>
                <c:pt idx="320">
                  <c:v>5.6483398145575201</c:v>
                </c:pt>
                <c:pt idx="321">
                  <c:v>5.6928902562748904</c:v>
                </c:pt>
                <c:pt idx="322">
                  <c:v>5.4809151259014897</c:v>
                </c:pt>
                <c:pt idx="323">
                  <c:v>10.3718874365714</c:v>
                </c:pt>
                <c:pt idx="324">
                  <c:v>10.3718874365714</c:v>
                </c:pt>
                <c:pt idx="325">
                  <c:v>10.3718874365714</c:v>
                </c:pt>
                <c:pt idx="326">
                  <c:v>9.7013062131207697</c:v>
                </c:pt>
                <c:pt idx="327">
                  <c:v>9.1773266334389003</c:v>
                </c:pt>
                <c:pt idx="328">
                  <c:v>9.3790650768107504</c:v>
                </c:pt>
                <c:pt idx="329">
                  <c:v>9.52793576958112</c:v>
                </c:pt>
                <c:pt idx="330">
                  <c:v>9.3280727255705997</c:v>
                </c:pt>
                <c:pt idx="331">
                  <c:v>9.3280727255705997</c:v>
                </c:pt>
                <c:pt idx="332">
                  <c:v>9.3280727255705997</c:v>
                </c:pt>
                <c:pt idx="333">
                  <c:v>9.3270253484612198</c:v>
                </c:pt>
                <c:pt idx="334">
                  <c:v>8.7906487976105403</c:v>
                </c:pt>
                <c:pt idx="335">
                  <c:v>8.58417777760679</c:v>
                </c:pt>
                <c:pt idx="336">
                  <c:v>8.8087600535305395</c:v>
                </c:pt>
                <c:pt idx="337">
                  <c:v>8.2773275898456404</c:v>
                </c:pt>
                <c:pt idx="338">
                  <c:v>8.2773275898456404</c:v>
                </c:pt>
                <c:pt idx="339">
                  <c:v>8.2773275898456404</c:v>
                </c:pt>
                <c:pt idx="340">
                  <c:v>8.0488455593000801</c:v>
                </c:pt>
                <c:pt idx="341">
                  <c:v>7.9529539493010297</c:v>
                </c:pt>
                <c:pt idx="342">
                  <c:v>8.2540409949368492</c:v>
                </c:pt>
                <c:pt idx="343">
                  <c:v>8.1647592583147706</c:v>
                </c:pt>
                <c:pt idx="344">
                  <c:v>8.3434180963967606</c:v>
                </c:pt>
                <c:pt idx="345">
                  <c:v>8.3434180963967606</c:v>
                </c:pt>
                <c:pt idx="346">
                  <c:v>8.3434180963967606</c:v>
                </c:pt>
                <c:pt idx="347">
                  <c:v>8.2483286477658506</c:v>
                </c:pt>
                <c:pt idx="348">
                  <c:v>8.2824480863813204</c:v>
                </c:pt>
                <c:pt idx="349">
                  <c:v>8.2638242932990504</c:v>
                </c:pt>
                <c:pt idx="350">
                  <c:v>8.4879046570613195</c:v>
                </c:pt>
                <c:pt idx="351">
                  <c:v>8.9306941644442599</c:v>
                </c:pt>
                <c:pt idx="352">
                  <c:v>8.9306941644442599</c:v>
                </c:pt>
                <c:pt idx="353">
                  <c:v>8.9306941644442599</c:v>
                </c:pt>
                <c:pt idx="354">
                  <c:v>9.29521550386238</c:v>
                </c:pt>
                <c:pt idx="355">
                  <c:v>9.4132179698804492</c:v>
                </c:pt>
                <c:pt idx="356">
                  <c:v>9.3395300489942308</c:v>
                </c:pt>
                <c:pt idx="357">
                  <c:v>9.2765853789671002</c:v>
                </c:pt>
                <c:pt idx="358">
                  <c:v>9.5512944514621907</c:v>
                </c:pt>
                <c:pt idx="359">
                  <c:v>9.5512944514621907</c:v>
                </c:pt>
                <c:pt idx="360">
                  <c:v>9.5512944514621907</c:v>
                </c:pt>
                <c:pt idx="361">
                  <c:v>9.2846898773555893</c:v>
                </c:pt>
                <c:pt idx="362">
                  <c:v>9.5195829206021898</c:v>
                </c:pt>
                <c:pt idx="363">
                  <c:v>9.3656688994808999</c:v>
                </c:pt>
                <c:pt idx="364">
                  <c:v>9.1406377417638307</c:v>
                </c:pt>
                <c:pt idx="365">
                  <c:v>9.2233751657534295</c:v>
                </c:pt>
                <c:pt idx="366">
                  <c:v>8.4581967291384093</c:v>
                </c:pt>
                <c:pt idx="367">
                  <c:v>8.4581967291384093</c:v>
                </c:pt>
                <c:pt idx="368">
                  <c:v>8.3878949793058908</c:v>
                </c:pt>
                <c:pt idx="369">
                  <c:v>8.4432012399140195</c:v>
                </c:pt>
                <c:pt idx="370">
                  <c:v>8.4443224824078396</c:v>
                </c:pt>
                <c:pt idx="371">
                  <c:v>8.5023860203184505</c:v>
                </c:pt>
                <c:pt idx="372">
                  <c:v>8.4686603072986006</c:v>
                </c:pt>
                <c:pt idx="373">
                  <c:v>8.4686603072986006</c:v>
                </c:pt>
                <c:pt idx="374">
                  <c:v>8.4686603072986006</c:v>
                </c:pt>
                <c:pt idx="375">
                  <c:v>8.4495994719544001</c:v>
                </c:pt>
                <c:pt idx="376">
                  <c:v>8.2326000341938403</c:v>
                </c:pt>
                <c:pt idx="377">
                  <c:v>8.1181910953848195</c:v>
                </c:pt>
                <c:pt idx="378">
                  <c:v>8.1304428913918407</c:v>
                </c:pt>
                <c:pt idx="379">
                  <c:v>8.1552985428563893</c:v>
                </c:pt>
                <c:pt idx="380">
                  <c:v>8.1552985428563893</c:v>
                </c:pt>
                <c:pt idx="381">
                  <c:v>8.1552985428563893</c:v>
                </c:pt>
                <c:pt idx="382">
                  <c:v>7.7428892507426399</c:v>
                </c:pt>
                <c:pt idx="383">
                  <c:v>7.6715361028521096</c:v>
                </c:pt>
                <c:pt idx="384">
                  <c:v>7.8598631884398804</c:v>
                </c:pt>
                <c:pt idx="385">
                  <c:v>7.8998767972153896</c:v>
                </c:pt>
                <c:pt idx="386">
                  <c:v>7.8246520171506102</c:v>
                </c:pt>
                <c:pt idx="387">
                  <c:v>7.8246520171506102</c:v>
                </c:pt>
                <c:pt idx="388">
                  <c:v>7.8246520171506102</c:v>
                </c:pt>
                <c:pt idx="389">
                  <c:v>7.7801200325481297</c:v>
                </c:pt>
                <c:pt idx="390">
                  <c:v>7.6768396161098096</c:v>
                </c:pt>
                <c:pt idx="391">
                  <c:v>7.81832027534728</c:v>
                </c:pt>
                <c:pt idx="392">
                  <c:v>7.3182689264647296</c:v>
                </c:pt>
                <c:pt idx="393">
                  <c:v>6.9793961977084003</c:v>
                </c:pt>
                <c:pt idx="394">
                  <c:v>6.9793961977084003</c:v>
                </c:pt>
                <c:pt idx="395">
                  <c:v>6.9793961977084003</c:v>
                </c:pt>
                <c:pt idx="396">
                  <c:v>6.8454761291911597</c:v>
                </c:pt>
                <c:pt idx="397">
                  <c:v>6.5876608425645697</c:v>
                </c:pt>
                <c:pt idx="398">
                  <c:v>6.3445427617587002</c:v>
                </c:pt>
                <c:pt idx="399">
                  <c:v>6.1914370031727204</c:v>
                </c:pt>
                <c:pt idx="400">
                  <c:v>6.5096592844113399</c:v>
                </c:pt>
                <c:pt idx="401">
                  <c:v>6.5096592844113399</c:v>
                </c:pt>
                <c:pt idx="402">
                  <c:v>6.5096592844113399</c:v>
                </c:pt>
                <c:pt idx="403">
                  <c:v>6.7772378309267296</c:v>
                </c:pt>
                <c:pt idx="404">
                  <c:v>6.6140227842589203</c:v>
                </c:pt>
                <c:pt idx="405">
                  <c:v>6.5521790198886896</c:v>
                </c:pt>
                <c:pt idx="406">
                  <c:v>6.6055706803186602</c:v>
                </c:pt>
                <c:pt idx="407">
                  <c:v>6.8198746542445203</c:v>
                </c:pt>
                <c:pt idx="408">
                  <c:v>6.8198746542445203</c:v>
                </c:pt>
                <c:pt idx="409">
                  <c:v>6.8198746542445203</c:v>
                </c:pt>
                <c:pt idx="410">
                  <c:v>6.7570198374684498</c:v>
                </c:pt>
                <c:pt idx="411">
                  <c:v>6.42806063418886</c:v>
                </c:pt>
                <c:pt idx="412">
                  <c:v>6.5581058550287201</c:v>
                </c:pt>
                <c:pt idx="413">
                  <c:v>6.3944420851737798</c:v>
                </c:pt>
                <c:pt idx="414">
                  <c:v>6.2469189607021303</c:v>
                </c:pt>
                <c:pt idx="415">
                  <c:v>6.2469189607021303</c:v>
                </c:pt>
                <c:pt idx="416">
                  <c:v>6.2469189607021303</c:v>
                </c:pt>
                <c:pt idx="417">
                  <c:v>6.3667227953398102</c:v>
                </c:pt>
                <c:pt idx="418">
                  <c:v>6.2315136273173302</c:v>
                </c:pt>
                <c:pt idx="419">
                  <c:v>6.2883172921622998</c:v>
                </c:pt>
                <c:pt idx="420">
                  <c:v>6.2773897901116804</c:v>
                </c:pt>
                <c:pt idx="421">
                  <c:v>6.2638042901182898</c:v>
                </c:pt>
                <c:pt idx="422">
                  <c:v>6.2638042901182898</c:v>
                </c:pt>
                <c:pt idx="423">
                  <c:v>6.2638042901182898</c:v>
                </c:pt>
                <c:pt idx="424">
                  <c:v>6.22293595465369</c:v>
                </c:pt>
                <c:pt idx="425">
                  <c:v>6.2868466021573104</c:v>
                </c:pt>
                <c:pt idx="426">
                  <c:v>6.2738198890400403</c:v>
                </c:pt>
                <c:pt idx="427">
                  <c:v>6.2193108959563403</c:v>
                </c:pt>
                <c:pt idx="428">
                  <c:v>6.10310754769516</c:v>
                </c:pt>
                <c:pt idx="429">
                  <c:v>6.10310754769516</c:v>
                </c:pt>
                <c:pt idx="430">
                  <c:v>6.10310754769516</c:v>
                </c:pt>
                <c:pt idx="431">
                  <c:v>6.1040726790280697</c:v>
                </c:pt>
                <c:pt idx="432">
                  <c:v>6.0895689756848403</c:v>
                </c:pt>
                <c:pt idx="433">
                  <c:v>6.2809210427934801</c:v>
                </c:pt>
                <c:pt idx="434">
                  <c:v>6.4225844780070602</c:v>
                </c:pt>
                <c:pt idx="435">
                  <c:v>6.3968020917042097</c:v>
                </c:pt>
                <c:pt idx="436">
                  <c:v>6.3968020917042097</c:v>
                </c:pt>
                <c:pt idx="437">
                  <c:v>6.3968020917042097</c:v>
                </c:pt>
                <c:pt idx="438">
                  <c:v>6.3307898039804398</c:v>
                </c:pt>
                <c:pt idx="439">
                  <c:v>6.44815189778343</c:v>
                </c:pt>
                <c:pt idx="440">
                  <c:v>6.7391710169494097</c:v>
                </c:pt>
                <c:pt idx="441">
                  <c:v>6.75574588971834</c:v>
                </c:pt>
                <c:pt idx="442">
                  <c:v>7.0611340478588103</c:v>
                </c:pt>
                <c:pt idx="443">
                  <c:v>7.0611340478588103</c:v>
                </c:pt>
                <c:pt idx="444">
                  <c:v>7.0611340478588103</c:v>
                </c:pt>
                <c:pt idx="445">
                  <c:v>6.9381061372220003</c:v>
                </c:pt>
                <c:pt idx="446">
                  <c:v>6.9705040932233997</c:v>
                </c:pt>
                <c:pt idx="447">
                  <c:v>7.2667542914029397</c:v>
                </c:pt>
                <c:pt idx="448">
                  <c:v>7.1479734726945603</c:v>
                </c:pt>
                <c:pt idx="449">
                  <c:v>7.2125387977008497</c:v>
                </c:pt>
                <c:pt idx="450">
                  <c:v>7.2125387977008497</c:v>
                </c:pt>
                <c:pt idx="451">
                  <c:v>7.2125387977008497</c:v>
                </c:pt>
                <c:pt idx="452">
                  <c:v>6.8658790515921</c:v>
                </c:pt>
                <c:pt idx="453">
                  <c:v>6.7025792743144796</c:v>
                </c:pt>
                <c:pt idx="454">
                  <c:v>6.71216641901378</c:v>
                </c:pt>
                <c:pt idx="455">
                  <c:v>6.7348162732992902</c:v>
                </c:pt>
                <c:pt idx="456">
                  <c:v>6.9318527969034198</c:v>
                </c:pt>
                <c:pt idx="457">
                  <c:v>6.9318527969034198</c:v>
                </c:pt>
                <c:pt idx="458">
                  <c:v>6.5393922284405299</c:v>
                </c:pt>
                <c:pt idx="459">
                  <c:v>6.5535645370755802</c:v>
                </c:pt>
                <c:pt idx="460">
                  <c:v>6.6051585745691703</c:v>
                </c:pt>
                <c:pt idx="461">
                  <c:v>6.58773492877752</c:v>
                </c:pt>
                <c:pt idx="462">
                  <c:v>6.6150468187151201</c:v>
                </c:pt>
                <c:pt idx="463">
                  <c:v>6.4343896197599904</c:v>
                </c:pt>
                <c:pt idx="464">
                  <c:v>6.4343896197599904</c:v>
                </c:pt>
                <c:pt idx="465">
                  <c:v>6.4343896197599904</c:v>
                </c:pt>
                <c:pt idx="466">
                  <c:v>6.35603071349842</c:v>
                </c:pt>
                <c:pt idx="467">
                  <c:v>6.2613738142155899</c:v>
                </c:pt>
                <c:pt idx="468">
                  <c:v>6.13866117384842</c:v>
                </c:pt>
                <c:pt idx="469">
                  <c:v>6.1894495888569097</c:v>
                </c:pt>
                <c:pt idx="470">
                  <c:v>6.1430698967977397</c:v>
                </c:pt>
                <c:pt idx="471">
                  <c:v>6.1430698967977397</c:v>
                </c:pt>
                <c:pt idx="472">
                  <c:v>6.1430698967977397</c:v>
                </c:pt>
                <c:pt idx="473">
                  <c:v>6.15580115987109</c:v>
                </c:pt>
                <c:pt idx="474">
                  <c:v>6.1542185677447696</c:v>
                </c:pt>
                <c:pt idx="475">
                  <c:v>6.1644889581597804</c:v>
                </c:pt>
                <c:pt idx="476">
                  <c:v>5.9915768984331699</c:v>
                </c:pt>
                <c:pt idx="477">
                  <c:v>5.9136363198573703</c:v>
                </c:pt>
                <c:pt idx="478">
                  <c:v>5.9136363198573703</c:v>
                </c:pt>
                <c:pt idx="479">
                  <c:v>5.9136363198573703</c:v>
                </c:pt>
                <c:pt idx="480">
                  <c:v>5.9394906840471604</c:v>
                </c:pt>
                <c:pt idx="481">
                  <c:v>5.9325657630847504</c:v>
                </c:pt>
                <c:pt idx="482">
                  <c:v>6.4703031182330699</c:v>
                </c:pt>
                <c:pt idx="483">
                  <c:v>6.3538061471566802</c:v>
                </c:pt>
                <c:pt idx="484">
                  <c:v>6.2400539367333199</c:v>
                </c:pt>
                <c:pt idx="485">
                  <c:v>6.2400539367333199</c:v>
                </c:pt>
                <c:pt idx="486">
                  <c:v>6.2400539367333199</c:v>
                </c:pt>
                <c:pt idx="487">
                  <c:v>6.2406083748494998</c:v>
                </c:pt>
                <c:pt idx="488">
                  <c:v>6.2415784234531504</c:v>
                </c:pt>
                <c:pt idx="489">
                  <c:v>6.1269384659536001</c:v>
                </c:pt>
                <c:pt idx="490">
                  <c:v>6.1933895306569298</c:v>
                </c:pt>
                <c:pt idx="491">
                  <c:v>6.0718828306408801</c:v>
                </c:pt>
                <c:pt idx="492">
                  <c:v>6.0718828306408801</c:v>
                </c:pt>
                <c:pt idx="493">
                  <c:v>6.0718828306408801</c:v>
                </c:pt>
                <c:pt idx="494">
                  <c:v>6.0827158104674099</c:v>
                </c:pt>
                <c:pt idx="495">
                  <c:v>6.0479199639821202</c:v>
                </c:pt>
                <c:pt idx="496">
                  <c:v>5.8677019875597196</c:v>
                </c:pt>
                <c:pt idx="497">
                  <c:v>5.7258408314768801</c:v>
                </c:pt>
                <c:pt idx="498">
                  <c:v>5.5746876065105297</c:v>
                </c:pt>
                <c:pt idx="499">
                  <c:v>5.5746876065105297</c:v>
                </c:pt>
                <c:pt idx="500">
                  <c:v>5.5746876065105297</c:v>
                </c:pt>
                <c:pt idx="501">
                  <c:v>5.6810872344587597</c:v>
                </c:pt>
                <c:pt idx="502">
                  <c:v>5.6564244542094597</c:v>
                </c:pt>
                <c:pt idx="503">
                  <c:v>5.9540064863574598</c:v>
                </c:pt>
                <c:pt idx="504">
                  <c:v>5.9617624028852001</c:v>
                </c:pt>
                <c:pt idx="505">
                  <c:v>6.1867425338616497</c:v>
                </c:pt>
                <c:pt idx="506">
                  <c:v>6.1867425338616497</c:v>
                </c:pt>
                <c:pt idx="507">
                  <c:v>6.1867425338616497</c:v>
                </c:pt>
                <c:pt idx="508">
                  <c:v>6.1731336600139999</c:v>
                </c:pt>
                <c:pt idx="509">
                  <c:v>6.2025792502795403</c:v>
                </c:pt>
                <c:pt idx="510">
                  <c:v>6.4240414049123897</c:v>
                </c:pt>
                <c:pt idx="511">
                  <c:v>6.4236192094926396</c:v>
                </c:pt>
                <c:pt idx="512">
                  <c:v>6.4001061439195004</c:v>
                </c:pt>
                <c:pt idx="513">
                  <c:v>6.4001061439195004</c:v>
                </c:pt>
                <c:pt idx="514">
                  <c:v>6.4001061439195004</c:v>
                </c:pt>
                <c:pt idx="515">
                  <c:v>6.6613797233624501</c:v>
                </c:pt>
                <c:pt idx="516">
                  <c:v>6.6608540032204502</c:v>
                </c:pt>
                <c:pt idx="517">
                  <c:v>6.72997154607501</c:v>
                </c:pt>
                <c:pt idx="518">
                  <c:v>6.8991987669145196</c:v>
                </c:pt>
                <c:pt idx="519">
                  <c:v>6.9637714404388404</c:v>
                </c:pt>
                <c:pt idx="520">
                  <c:v>6.9637714404388404</c:v>
                </c:pt>
                <c:pt idx="521">
                  <c:v>6.9637714404388404</c:v>
                </c:pt>
                <c:pt idx="522">
                  <c:v>6.7797008282924001</c:v>
                </c:pt>
                <c:pt idx="523">
                  <c:v>6.8033470666611802</c:v>
                </c:pt>
                <c:pt idx="524">
                  <c:v>6.8226496983728504</c:v>
                </c:pt>
                <c:pt idx="525">
                  <c:v>6.7313044539267297</c:v>
                </c:pt>
                <c:pt idx="526">
                  <c:v>6.8334742448124999</c:v>
                </c:pt>
                <c:pt idx="527">
                  <c:v>6.8334742448124999</c:v>
                </c:pt>
                <c:pt idx="528">
                  <c:v>6.8334742448124999</c:v>
                </c:pt>
                <c:pt idx="529">
                  <c:v>6.8498146784113496</c:v>
                </c:pt>
                <c:pt idx="530">
                  <c:v>6.9155466659931104</c:v>
                </c:pt>
                <c:pt idx="531">
                  <c:v>6.87750578567129</c:v>
                </c:pt>
                <c:pt idx="532">
                  <c:v>6.9632093785409204</c:v>
                </c:pt>
                <c:pt idx="533">
                  <c:v>6.7880800138134001</c:v>
                </c:pt>
                <c:pt idx="534">
                  <c:v>6.7880800138134001</c:v>
                </c:pt>
                <c:pt idx="535">
                  <c:v>6.7880800138134001</c:v>
                </c:pt>
                <c:pt idx="536">
                  <c:v>6.7975967955781504</c:v>
                </c:pt>
                <c:pt idx="537">
                  <c:v>6.97473590596422</c:v>
                </c:pt>
                <c:pt idx="538">
                  <c:v>6.9429510270741801</c:v>
                </c:pt>
                <c:pt idx="539">
                  <c:v>6.9558458745451697</c:v>
                </c:pt>
                <c:pt idx="540">
                  <c:v>6.80533635846552</c:v>
                </c:pt>
                <c:pt idx="541">
                  <c:v>6.80533635846552</c:v>
                </c:pt>
                <c:pt idx="542">
                  <c:v>6.80533635846552</c:v>
                </c:pt>
                <c:pt idx="543">
                  <c:v>6.8820173820996597</c:v>
                </c:pt>
                <c:pt idx="544">
                  <c:v>6.8820173820996597</c:v>
                </c:pt>
                <c:pt idx="545">
                  <c:v>6.8136207523584504</c:v>
                </c:pt>
                <c:pt idx="546">
                  <c:v>6.7351723508754402</c:v>
                </c:pt>
                <c:pt idx="547">
                  <c:v>6.6962444668737398</c:v>
                </c:pt>
                <c:pt idx="548">
                  <c:v>6.6962444668737398</c:v>
                </c:pt>
                <c:pt idx="549">
                  <c:v>6.6962444668737398</c:v>
                </c:pt>
                <c:pt idx="550">
                  <c:v>6.7942102682621996</c:v>
                </c:pt>
                <c:pt idx="551">
                  <c:v>6.7941816526372003</c:v>
                </c:pt>
                <c:pt idx="552">
                  <c:v>6.9894923204293997</c:v>
                </c:pt>
                <c:pt idx="553">
                  <c:v>6.9381686137849199</c:v>
                </c:pt>
                <c:pt idx="554">
                  <c:v>7.0813368155218601</c:v>
                </c:pt>
                <c:pt idx="555">
                  <c:v>7.0813368155218601</c:v>
                </c:pt>
                <c:pt idx="556">
                  <c:v>7.0813368155218601</c:v>
                </c:pt>
                <c:pt idx="557">
                  <c:v>7.1575104134589003</c:v>
                </c:pt>
                <c:pt idx="558">
                  <c:v>7.0812140760853302</c:v>
                </c:pt>
                <c:pt idx="559">
                  <c:v>7.2999153782886399</c:v>
                </c:pt>
                <c:pt idx="560">
                  <c:v>7.4282175979032701</c:v>
                </c:pt>
                <c:pt idx="561">
                  <c:v>7.5151799464302398</c:v>
                </c:pt>
                <c:pt idx="562">
                  <c:v>7.5151799464302398</c:v>
                </c:pt>
                <c:pt idx="563">
                  <c:v>7.5151799464302398</c:v>
                </c:pt>
                <c:pt idx="564">
                  <c:v>7.4072259626576704</c:v>
                </c:pt>
                <c:pt idx="565">
                  <c:v>7.3449498953746097</c:v>
                </c:pt>
                <c:pt idx="566">
                  <c:v>7.300933260111</c:v>
                </c:pt>
                <c:pt idx="567">
                  <c:v>7.3539176264691601</c:v>
                </c:pt>
                <c:pt idx="568">
                  <c:v>7.3012309801051902</c:v>
                </c:pt>
                <c:pt idx="569">
                  <c:v>7.3012309801051902</c:v>
                </c:pt>
                <c:pt idx="570">
                  <c:v>7.3012309801051902</c:v>
                </c:pt>
                <c:pt idx="571">
                  <c:v>7.3015322571066701</c:v>
                </c:pt>
                <c:pt idx="572">
                  <c:v>7.4150190879281803</c:v>
                </c:pt>
                <c:pt idx="573">
                  <c:v>7.4633420090794997</c:v>
                </c:pt>
                <c:pt idx="574">
                  <c:v>7.5247175472714902</c:v>
                </c:pt>
                <c:pt idx="575">
                  <c:v>7.6205191845964499</c:v>
                </c:pt>
                <c:pt idx="576">
                  <c:v>7.6205191845964499</c:v>
                </c:pt>
                <c:pt idx="577">
                  <c:v>7.6205191845964499</c:v>
                </c:pt>
                <c:pt idx="578">
                  <c:v>7.79575408325171</c:v>
                </c:pt>
                <c:pt idx="579">
                  <c:v>7.5289183833577598</c:v>
                </c:pt>
                <c:pt idx="580">
                  <c:v>7.5168263593922697</c:v>
                </c:pt>
                <c:pt idx="581">
                  <c:v>7.5214340866351401</c:v>
                </c:pt>
                <c:pt idx="582">
                  <c:v>7.72928864778026</c:v>
                </c:pt>
                <c:pt idx="583">
                  <c:v>7.72928864778026</c:v>
                </c:pt>
                <c:pt idx="584">
                  <c:v>7.72928864778026</c:v>
                </c:pt>
                <c:pt idx="585">
                  <c:v>7.45653193887326</c:v>
                </c:pt>
                <c:pt idx="586">
                  <c:v>7.5370262047622001</c:v>
                </c:pt>
                <c:pt idx="587">
                  <c:v>7.6312128248272399</c:v>
                </c:pt>
                <c:pt idx="588">
                  <c:v>7.5614447278478201</c:v>
                </c:pt>
                <c:pt idx="589">
                  <c:v>7.7537599878099899</c:v>
                </c:pt>
                <c:pt idx="590">
                  <c:v>7.7537599878099899</c:v>
                </c:pt>
                <c:pt idx="591">
                  <c:v>7.7537599878099899</c:v>
                </c:pt>
                <c:pt idx="592">
                  <c:v>7.7594929991877697</c:v>
                </c:pt>
                <c:pt idx="593">
                  <c:v>7.6454515224511796</c:v>
                </c:pt>
                <c:pt idx="594">
                  <c:v>7.7321860715615802</c:v>
                </c:pt>
                <c:pt idx="595">
                  <c:v>7.8705181047555204</c:v>
                </c:pt>
                <c:pt idx="596">
                  <c:v>7.8507649237610497</c:v>
                </c:pt>
                <c:pt idx="597">
                  <c:v>7.8439211416032402</c:v>
                </c:pt>
                <c:pt idx="598">
                  <c:v>7.8439211416032402</c:v>
                </c:pt>
                <c:pt idx="599">
                  <c:v>7.8436645575399497</c:v>
                </c:pt>
                <c:pt idx="600">
                  <c:v>7.9365976462646701</c:v>
                </c:pt>
                <c:pt idx="601">
                  <c:v>7.8037689480126504</c:v>
                </c:pt>
                <c:pt idx="602">
                  <c:v>7.6553184795577804</c:v>
                </c:pt>
                <c:pt idx="603">
                  <c:v>7.7180545416087796</c:v>
                </c:pt>
                <c:pt idx="604">
                  <c:v>7.7180545416087796</c:v>
                </c:pt>
                <c:pt idx="605">
                  <c:v>7.7180545416087796</c:v>
                </c:pt>
                <c:pt idx="606">
                  <c:v>7.7207679601820498</c:v>
                </c:pt>
                <c:pt idx="607">
                  <c:v>7.7244173215471896</c:v>
                </c:pt>
                <c:pt idx="608">
                  <c:v>7.7982086952725798</c:v>
                </c:pt>
                <c:pt idx="609">
                  <c:v>7.8046253716979903</c:v>
                </c:pt>
                <c:pt idx="610">
                  <c:v>7.9534525148396797</c:v>
                </c:pt>
                <c:pt idx="611">
                  <c:v>7.9534525148396797</c:v>
                </c:pt>
                <c:pt idx="612">
                  <c:v>7.9534525148396797</c:v>
                </c:pt>
                <c:pt idx="613">
                  <c:v>8.0439435176398799</c:v>
                </c:pt>
                <c:pt idx="614">
                  <c:v>8.0395227972064003</c:v>
                </c:pt>
                <c:pt idx="615">
                  <c:v>8.0279705454564105</c:v>
                </c:pt>
                <c:pt idx="616">
                  <c:v>8.1684032297379492</c:v>
                </c:pt>
                <c:pt idx="617">
                  <c:v>8.1340299246230394</c:v>
                </c:pt>
                <c:pt idx="618">
                  <c:v>8.1340299246230394</c:v>
                </c:pt>
                <c:pt idx="619">
                  <c:v>8.1340299246230394</c:v>
                </c:pt>
                <c:pt idx="620">
                  <c:v>8.1875857790969704</c:v>
                </c:pt>
                <c:pt idx="621">
                  <c:v>8.1044853104920396</c:v>
                </c:pt>
                <c:pt idx="622">
                  <c:v>8.0652614730676895</c:v>
                </c:pt>
                <c:pt idx="623">
                  <c:v>8.0920371624462799</c:v>
                </c:pt>
                <c:pt idx="624">
                  <c:v>8.0342022320135396</c:v>
                </c:pt>
                <c:pt idx="625">
                  <c:v>8.1257044162149796</c:v>
                </c:pt>
                <c:pt idx="626">
                  <c:v>8.1257044162149796</c:v>
                </c:pt>
                <c:pt idx="627">
                  <c:v>8.0585214117513697</c:v>
                </c:pt>
                <c:pt idx="628">
                  <c:v>8.0225111507428206</c:v>
                </c:pt>
                <c:pt idx="629">
                  <c:v>7.9661856928881702</c:v>
                </c:pt>
                <c:pt idx="630">
                  <c:v>7.9630946424240099</c:v>
                </c:pt>
                <c:pt idx="631">
                  <c:v>8.0230199301059599</c:v>
                </c:pt>
                <c:pt idx="632">
                  <c:v>8.0230199301059599</c:v>
                </c:pt>
                <c:pt idx="633">
                  <c:v>8.0230199301059599</c:v>
                </c:pt>
                <c:pt idx="634">
                  <c:v>7.925356317985</c:v>
                </c:pt>
                <c:pt idx="635">
                  <c:v>7.9306578678338902</c:v>
                </c:pt>
                <c:pt idx="636">
                  <c:v>8.0859907717436794</c:v>
                </c:pt>
                <c:pt idx="637">
                  <c:v>7.9930917653357101</c:v>
                </c:pt>
                <c:pt idx="638">
                  <c:v>7.9883511035931001</c:v>
                </c:pt>
                <c:pt idx="639">
                  <c:v>7.9883511035931001</c:v>
                </c:pt>
                <c:pt idx="640">
                  <c:v>7.5110610417697101</c:v>
                </c:pt>
                <c:pt idx="641">
                  <c:v>7.4304073825783599</c:v>
                </c:pt>
                <c:pt idx="642">
                  <c:v>7.3985098344212998</c:v>
                </c:pt>
                <c:pt idx="643">
                  <c:v>7.3997959270683697</c:v>
                </c:pt>
                <c:pt idx="644">
                  <c:v>7.5490343329760998</c:v>
                </c:pt>
                <c:pt idx="645">
                  <c:v>7.6049734275813297</c:v>
                </c:pt>
                <c:pt idx="646">
                  <c:v>7.6049734275813297</c:v>
                </c:pt>
                <c:pt idx="647">
                  <c:v>7.6049734275813297</c:v>
                </c:pt>
                <c:pt idx="648">
                  <c:v>7.5389816012373903</c:v>
                </c:pt>
                <c:pt idx="649">
                  <c:v>7.5075837101458198</c:v>
                </c:pt>
                <c:pt idx="650">
                  <c:v>7.7025817449798897</c:v>
                </c:pt>
                <c:pt idx="651">
                  <c:v>7.7858549149432799</c:v>
                </c:pt>
                <c:pt idx="652">
                  <c:v>7.7601000456664497</c:v>
                </c:pt>
                <c:pt idx="653">
                  <c:v>7.7601000456664497</c:v>
                </c:pt>
                <c:pt idx="654">
                  <c:v>7.7601000456664497</c:v>
                </c:pt>
                <c:pt idx="655">
                  <c:v>7.5017926681665896</c:v>
                </c:pt>
                <c:pt idx="656">
                  <c:v>7.6503387390930797</c:v>
                </c:pt>
                <c:pt idx="657">
                  <c:v>7.5589128881399104</c:v>
                </c:pt>
                <c:pt idx="658">
                  <c:v>7.3795668847320499</c:v>
                </c:pt>
                <c:pt idx="659">
                  <c:v>7.4217667394031297</c:v>
                </c:pt>
                <c:pt idx="660">
                  <c:v>7.4217667394031297</c:v>
                </c:pt>
                <c:pt idx="661">
                  <c:v>7.4217667394031297</c:v>
                </c:pt>
                <c:pt idx="662">
                  <c:v>7.4726858587696601</c:v>
                </c:pt>
                <c:pt idx="663">
                  <c:v>7.5910643503219797</c:v>
                </c:pt>
                <c:pt idx="664">
                  <c:v>7.5869407393946204</c:v>
                </c:pt>
                <c:pt idx="665">
                  <c:v>7.6703022435299903</c:v>
                </c:pt>
                <c:pt idx="666">
                  <c:v>7.8016335144816198</c:v>
                </c:pt>
                <c:pt idx="667">
                  <c:v>7.8016335144816198</c:v>
                </c:pt>
                <c:pt idx="668">
                  <c:v>7.8016335144816198</c:v>
                </c:pt>
                <c:pt idx="669">
                  <c:v>7.8421920104112797</c:v>
                </c:pt>
                <c:pt idx="670">
                  <c:v>7.9279386168923596</c:v>
                </c:pt>
                <c:pt idx="671">
                  <c:v>7.8603627747618301</c:v>
                </c:pt>
                <c:pt idx="672">
                  <c:v>8.1528779516582599</c:v>
                </c:pt>
                <c:pt idx="673">
                  <c:v>7.9943587313870204</c:v>
                </c:pt>
                <c:pt idx="674">
                  <c:v>7.9943587313870204</c:v>
                </c:pt>
                <c:pt idx="675">
                  <c:v>7.9943587313870204</c:v>
                </c:pt>
                <c:pt idx="676">
                  <c:v>7.9367766368071502</c:v>
                </c:pt>
                <c:pt idx="677">
                  <c:v>7.8279946058038101</c:v>
                </c:pt>
                <c:pt idx="678">
                  <c:v>7.8174129440990496</c:v>
                </c:pt>
                <c:pt idx="679">
                  <c:v>7.82732883814659</c:v>
                </c:pt>
                <c:pt idx="680">
                  <c:v>7.8119631187338996</c:v>
                </c:pt>
                <c:pt idx="681">
                  <c:v>7.8119631187338996</c:v>
                </c:pt>
                <c:pt idx="682">
                  <c:v>7.8119631187338996</c:v>
                </c:pt>
                <c:pt idx="683">
                  <c:v>7.8348456133756601</c:v>
                </c:pt>
                <c:pt idx="684">
                  <c:v>7.997312760822</c:v>
                </c:pt>
                <c:pt idx="685">
                  <c:v>7.9494286104951097</c:v>
                </c:pt>
                <c:pt idx="686">
                  <c:v>7.8831507165314401</c:v>
                </c:pt>
                <c:pt idx="687">
                  <c:v>7.9301189326627597</c:v>
                </c:pt>
                <c:pt idx="688">
                  <c:v>7.9301189326627597</c:v>
                </c:pt>
                <c:pt idx="689">
                  <c:v>7.9301189326627597</c:v>
                </c:pt>
                <c:pt idx="690">
                  <c:v>7.8932654817969103</c:v>
                </c:pt>
                <c:pt idx="691">
                  <c:v>7.9005972148101202</c:v>
                </c:pt>
                <c:pt idx="692">
                  <c:v>7.7406985907325501</c:v>
                </c:pt>
                <c:pt idx="693">
                  <c:v>7.7260250954412699</c:v>
                </c:pt>
                <c:pt idx="694">
                  <c:v>7.6412616811595804</c:v>
                </c:pt>
                <c:pt idx="695">
                  <c:v>7.6412616811595804</c:v>
                </c:pt>
                <c:pt idx="696">
                  <c:v>7.6412616811595804</c:v>
                </c:pt>
                <c:pt idx="697">
                  <c:v>7.6418341968504304</c:v>
                </c:pt>
                <c:pt idx="698">
                  <c:v>7.6047075222530198</c:v>
                </c:pt>
                <c:pt idx="699">
                  <c:v>7.4939274490501502</c:v>
                </c:pt>
                <c:pt idx="700">
                  <c:v>7.6809151535693196</c:v>
                </c:pt>
                <c:pt idx="701">
                  <c:v>7.6198823936837696</c:v>
                </c:pt>
                <c:pt idx="702">
                  <c:v>7.6198823936837696</c:v>
                </c:pt>
                <c:pt idx="703">
                  <c:v>7.6198823936837696</c:v>
                </c:pt>
                <c:pt idx="704">
                  <c:v>7.4371476176582503</c:v>
                </c:pt>
                <c:pt idx="705">
                  <c:v>7.38547353478112</c:v>
                </c:pt>
                <c:pt idx="706">
                  <c:v>7.3155083208092204</c:v>
                </c:pt>
                <c:pt idx="707">
                  <c:v>7.4155384520030498</c:v>
                </c:pt>
                <c:pt idx="708">
                  <c:v>7.5462776893758896</c:v>
                </c:pt>
                <c:pt idx="709">
                  <c:v>7.5462776893758896</c:v>
                </c:pt>
                <c:pt idx="710">
                  <c:v>7.5462776893758896</c:v>
                </c:pt>
                <c:pt idx="711">
                  <c:v>7.7478633134593098</c:v>
                </c:pt>
                <c:pt idx="712">
                  <c:v>7.63032118790884</c:v>
                </c:pt>
                <c:pt idx="713">
                  <c:v>7.5523302328878197</c:v>
                </c:pt>
                <c:pt idx="714">
                  <c:v>7.5791760493354401</c:v>
                </c:pt>
                <c:pt idx="715">
                  <c:v>7.6122224594371204</c:v>
                </c:pt>
                <c:pt idx="716">
                  <c:v>7.6122224594371204</c:v>
                </c:pt>
                <c:pt idx="717">
                  <c:v>7.6122224594371204</c:v>
                </c:pt>
                <c:pt idx="718">
                  <c:v>7.7279483237817601</c:v>
                </c:pt>
                <c:pt idx="719">
                  <c:v>7.7716881183131399</c:v>
                </c:pt>
                <c:pt idx="720">
                  <c:v>7.8038738902357903</c:v>
                </c:pt>
                <c:pt idx="721">
                  <c:v>7.6706976150581898</c:v>
                </c:pt>
                <c:pt idx="722">
                  <c:v>7.75873414090354</c:v>
                </c:pt>
                <c:pt idx="723">
                  <c:v>7.75873414090354</c:v>
                </c:pt>
                <c:pt idx="724">
                  <c:v>7.75873414090354</c:v>
                </c:pt>
                <c:pt idx="725">
                  <c:v>7.6556679907763998</c:v>
                </c:pt>
                <c:pt idx="726">
                  <c:v>7.7945393709312096</c:v>
                </c:pt>
                <c:pt idx="727">
                  <c:v>7.8739106225487099</c:v>
                </c:pt>
                <c:pt idx="728">
                  <c:v>8.0005178063843196</c:v>
                </c:pt>
                <c:pt idx="729">
                  <c:v>8.0116952581974399</c:v>
                </c:pt>
                <c:pt idx="730">
                  <c:v>8.0116952581974399</c:v>
                </c:pt>
                <c:pt idx="731">
                  <c:v>7.4458629048570799</c:v>
                </c:pt>
                <c:pt idx="732">
                  <c:v>7.4748972470553801</c:v>
                </c:pt>
                <c:pt idx="733">
                  <c:v>7.4302531227329496</c:v>
                </c:pt>
                <c:pt idx="734">
                  <c:v>7.5047690561323597</c:v>
                </c:pt>
                <c:pt idx="735">
                  <c:v>7.50687359879851</c:v>
                </c:pt>
                <c:pt idx="736">
                  <c:v>7.5467128075165499</c:v>
                </c:pt>
                <c:pt idx="737">
                  <c:v>7.5467128075165499</c:v>
                </c:pt>
                <c:pt idx="738">
                  <c:v>7.5467128075165499</c:v>
                </c:pt>
                <c:pt idx="739">
                  <c:v>7.5697098276431198</c:v>
                </c:pt>
                <c:pt idx="740">
                  <c:v>7.6716160096974502</c:v>
                </c:pt>
                <c:pt idx="741">
                  <c:v>7.7388806041270399</c:v>
                </c:pt>
                <c:pt idx="742">
                  <c:v>7.7786874339670202</c:v>
                </c:pt>
                <c:pt idx="743">
                  <c:v>7.8386957624871698</c:v>
                </c:pt>
                <c:pt idx="744">
                  <c:v>7.8386957624871698</c:v>
                </c:pt>
                <c:pt idx="745">
                  <c:v>7.8386957624871698</c:v>
                </c:pt>
                <c:pt idx="746">
                  <c:v>7.9169619423585802</c:v>
                </c:pt>
                <c:pt idx="747">
                  <c:v>7.86780677738978</c:v>
                </c:pt>
                <c:pt idx="748">
                  <c:v>7.9658081750825902</c:v>
                </c:pt>
                <c:pt idx="749">
                  <c:v>7.9118659319929296</c:v>
                </c:pt>
                <c:pt idx="750">
                  <c:v>7.8813640929045299</c:v>
                </c:pt>
                <c:pt idx="751">
                  <c:v>7.8813640929045299</c:v>
                </c:pt>
                <c:pt idx="752">
                  <c:v>7.8813640929045299</c:v>
                </c:pt>
                <c:pt idx="753">
                  <c:v>7.8939029267460201</c:v>
                </c:pt>
                <c:pt idx="754">
                  <c:v>7.9031604973023102</c:v>
                </c:pt>
                <c:pt idx="755">
                  <c:v>7.9763768949251697</c:v>
                </c:pt>
                <c:pt idx="756">
                  <c:v>9.1146623883408697</c:v>
                </c:pt>
                <c:pt idx="757">
                  <c:v>9.0765414647309903</c:v>
                </c:pt>
                <c:pt idx="758">
                  <c:v>9.0765414647309903</c:v>
                </c:pt>
                <c:pt idx="759">
                  <c:v>9.0765414647309903</c:v>
                </c:pt>
                <c:pt idx="760">
                  <c:v>9.2255359763465208</c:v>
                </c:pt>
                <c:pt idx="761">
                  <c:v>9.4979455088175495</c:v>
                </c:pt>
                <c:pt idx="762">
                  <c:v>9.4222957018852007</c:v>
                </c:pt>
                <c:pt idx="763">
                  <c:v>9.6603464026984405</c:v>
                </c:pt>
                <c:pt idx="764">
                  <c:v>9.8168680796157997</c:v>
                </c:pt>
                <c:pt idx="765">
                  <c:v>9.8168680796157997</c:v>
                </c:pt>
                <c:pt idx="766">
                  <c:v>9.8168680796157997</c:v>
                </c:pt>
                <c:pt idx="767">
                  <c:v>9.9892792410489992</c:v>
                </c:pt>
                <c:pt idx="768">
                  <c:v>9.8673079217073898</c:v>
                </c:pt>
                <c:pt idx="769">
                  <c:v>9.8311152290525197</c:v>
                </c:pt>
                <c:pt idx="770">
                  <c:v>9.9291810961774996</c:v>
                </c:pt>
                <c:pt idx="771">
                  <c:v>10.0001567037729</c:v>
                </c:pt>
                <c:pt idx="772">
                  <c:v>10.0001567037729</c:v>
                </c:pt>
                <c:pt idx="773">
                  <c:v>10.0001567037729</c:v>
                </c:pt>
                <c:pt idx="774">
                  <c:v>9.9937276932126693</c:v>
                </c:pt>
                <c:pt idx="775">
                  <c:v>9.8234005007320899</c:v>
                </c:pt>
                <c:pt idx="776">
                  <c:v>9.7571202677377808</c:v>
                </c:pt>
                <c:pt idx="777">
                  <c:v>9.6075163994171202</c:v>
                </c:pt>
                <c:pt idx="778">
                  <c:v>9.7005758124457895</c:v>
                </c:pt>
                <c:pt idx="779">
                  <c:v>9.7005758124457895</c:v>
                </c:pt>
                <c:pt idx="780">
                  <c:v>9.7005758124457895</c:v>
                </c:pt>
                <c:pt idx="781">
                  <c:v>9.7318912675048406</c:v>
                </c:pt>
                <c:pt idx="782">
                  <c:v>9.7975280018710205</c:v>
                </c:pt>
                <c:pt idx="783">
                  <c:v>9.8034372691922709</c:v>
                </c:pt>
                <c:pt idx="784">
                  <c:v>9.8944940707345008</c:v>
                </c:pt>
                <c:pt idx="785">
                  <c:v>10.185635812816599</c:v>
                </c:pt>
                <c:pt idx="786">
                  <c:v>10.185635812816599</c:v>
                </c:pt>
                <c:pt idx="787">
                  <c:v>10.185635812816599</c:v>
                </c:pt>
                <c:pt idx="788">
                  <c:v>10.3347316886131</c:v>
                </c:pt>
                <c:pt idx="789">
                  <c:v>10.0063589488733</c:v>
                </c:pt>
                <c:pt idx="790">
                  <c:v>10.138050531253199</c:v>
                </c:pt>
                <c:pt idx="791">
                  <c:v>10.3285429632357</c:v>
                </c:pt>
                <c:pt idx="792">
                  <c:v>10.3268366325101</c:v>
                </c:pt>
                <c:pt idx="793">
                  <c:v>10.3268366325101</c:v>
                </c:pt>
                <c:pt idx="794">
                  <c:v>10.3268366325101</c:v>
                </c:pt>
                <c:pt idx="795">
                  <c:v>10.330102664260901</c:v>
                </c:pt>
                <c:pt idx="796">
                  <c:v>10.438433492710599</c:v>
                </c:pt>
                <c:pt idx="797">
                  <c:v>10.466835188533899</c:v>
                </c:pt>
                <c:pt idx="798">
                  <c:v>10.633787503663401</c:v>
                </c:pt>
                <c:pt idx="799">
                  <c:v>10.8598381588529</c:v>
                </c:pt>
                <c:pt idx="800">
                  <c:v>10.8598381588529</c:v>
                </c:pt>
                <c:pt idx="801">
                  <c:v>10.8598381588529</c:v>
                </c:pt>
                <c:pt idx="802">
                  <c:v>11.0035276079916</c:v>
                </c:pt>
                <c:pt idx="803">
                  <c:v>11.0050157679142</c:v>
                </c:pt>
                <c:pt idx="804">
                  <c:v>11.2314883687228</c:v>
                </c:pt>
                <c:pt idx="805">
                  <c:v>11.1828484743848</c:v>
                </c:pt>
                <c:pt idx="806">
                  <c:v>11.1150176070306</c:v>
                </c:pt>
                <c:pt idx="807">
                  <c:v>11.1150176070306</c:v>
                </c:pt>
                <c:pt idx="808">
                  <c:v>11.1150176070306</c:v>
                </c:pt>
                <c:pt idx="809">
                  <c:v>10.847815287820801</c:v>
                </c:pt>
                <c:pt idx="810">
                  <c:v>11.270409627331199</c:v>
                </c:pt>
                <c:pt idx="811">
                  <c:v>11.4275289672202</c:v>
                </c:pt>
                <c:pt idx="812">
                  <c:v>11.6307063857275</c:v>
                </c:pt>
                <c:pt idx="813">
                  <c:v>11.7983179282334</c:v>
                </c:pt>
                <c:pt idx="814">
                  <c:v>11.7983179282334</c:v>
                </c:pt>
                <c:pt idx="815">
                  <c:v>11.7983179282334</c:v>
                </c:pt>
                <c:pt idx="816">
                  <c:v>11.6561767515815</c:v>
                </c:pt>
                <c:pt idx="817">
                  <c:v>11.822335676224901</c:v>
                </c:pt>
                <c:pt idx="818">
                  <c:v>11.979315230589201</c:v>
                </c:pt>
                <c:pt idx="819">
                  <c:v>12.1429067441708</c:v>
                </c:pt>
                <c:pt idx="820">
                  <c:v>12.2147953504951</c:v>
                </c:pt>
                <c:pt idx="821">
                  <c:v>12.2147953504951</c:v>
                </c:pt>
                <c:pt idx="822">
                  <c:v>12.2147953504951</c:v>
                </c:pt>
                <c:pt idx="823">
                  <c:v>11.099339959917099</c:v>
                </c:pt>
                <c:pt idx="824">
                  <c:v>11.2053217475308</c:v>
                </c:pt>
                <c:pt idx="825">
                  <c:v>11.2203204868177</c:v>
                </c:pt>
                <c:pt idx="826">
                  <c:v>11.0257096700304</c:v>
                </c:pt>
                <c:pt idx="827">
                  <c:v>11.3304196516338</c:v>
                </c:pt>
                <c:pt idx="828">
                  <c:v>11.3304196516338</c:v>
                </c:pt>
                <c:pt idx="829">
                  <c:v>11.3304196516338</c:v>
                </c:pt>
                <c:pt idx="830">
                  <c:v>11.1783377602942</c:v>
                </c:pt>
                <c:pt idx="831">
                  <c:v>10.526753484241</c:v>
                </c:pt>
                <c:pt idx="832">
                  <c:v>10.4377065001469</c:v>
                </c:pt>
                <c:pt idx="833">
                  <c:v>10.9326318229759</c:v>
                </c:pt>
                <c:pt idx="834">
                  <c:v>11.0061102867508</c:v>
                </c:pt>
                <c:pt idx="835">
                  <c:v>11.0061102867508</c:v>
                </c:pt>
                <c:pt idx="836">
                  <c:v>11.0061102867508</c:v>
                </c:pt>
                <c:pt idx="837">
                  <c:v>11.057819304712</c:v>
                </c:pt>
                <c:pt idx="838">
                  <c:v>10.99713848222</c:v>
                </c:pt>
                <c:pt idx="839">
                  <c:v>11.2881700566296</c:v>
                </c:pt>
                <c:pt idx="840">
                  <c:v>11.441341024384499</c:v>
                </c:pt>
                <c:pt idx="841">
                  <c:v>11.7283360339938</c:v>
                </c:pt>
                <c:pt idx="842">
                  <c:v>11.7283360339938</c:v>
                </c:pt>
                <c:pt idx="843">
                  <c:v>11.7283360339938</c:v>
                </c:pt>
                <c:pt idx="844">
                  <c:v>11.696645472126599</c:v>
                </c:pt>
                <c:pt idx="845">
                  <c:v>11.464190703179399</c:v>
                </c:pt>
                <c:pt idx="846">
                  <c:v>11.2563167974908</c:v>
                </c:pt>
                <c:pt idx="847">
                  <c:v>11.4393434173711</c:v>
                </c:pt>
                <c:pt idx="848">
                  <c:v>11.3046542722469</c:v>
                </c:pt>
                <c:pt idx="849">
                  <c:v>11.3046542722469</c:v>
                </c:pt>
                <c:pt idx="850">
                  <c:v>11.3046542722469</c:v>
                </c:pt>
                <c:pt idx="851">
                  <c:v>11.008690280850599</c:v>
                </c:pt>
                <c:pt idx="852">
                  <c:v>10.9436088636478</c:v>
                </c:pt>
                <c:pt idx="853">
                  <c:v>10.814167999513799</c:v>
                </c:pt>
                <c:pt idx="854">
                  <c:v>10.9666274382308</c:v>
                </c:pt>
                <c:pt idx="855">
                  <c:v>10.9664337726712</c:v>
                </c:pt>
                <c:pt idx="856">
                  <c:v>10.9664337726712</c:v>
                </c:pt>
                <c:pt idx="857">
                  <c:v>10.9664337726712</c:v>
                </c:pt>
                <c:pt idx="858">
                  <c:v>10.8961572999716</c:v>
                </c:pt>
                <c:pt idx="859">
                  <c:v>11.1630741536174</c:v>
                </c:pt>
                <c:pt idx="860">
                  <c:v>11.006193048890101</c:v>
                </c:pt>
                <c:pt idx="861">
                  <c:v>11.5793699528445</c:v>
                </c:pt>
                <c:pt idx="862">
                  <c:v>11.534707556161401</c:v>
                </c:pt>
                <c:pt idx="863">
                  <c:v>11.534707556161401</c:v>
                </c:pt>
                <c:pt idx="864">
                  <c:v>11.534707556161401</c:v>
                </c:pt>
                <c:pt idx="865">
                  <c:v>11.438561427143799</c:v>
                </c:pt>
                <c:pt idx="866">
                  <c:v>11.531094799519501</c:v>
                </c:pt>
                <c:pt idx="867">
                  <c:v>11.917596534836401</c:v>
                </c:pt>
                <c:pt idx="868">
                  <c:v>12.0185459869827</c:v>
                </c:pt>
                <c:pt idx="869">
                  <c:v>12.086159659454299</c:v>
                </c:pt>
                <c:pt idx="870">
                  <c:v>12.086159659454299</c:v>
                </c:pt>
                <c:pt idx="871">
                  <c:v>12.086159659454299</c:v>
                </c:pt>
                <c:pt idx="872">
                  <c:v>11.4818767530726</c:v>
                </c:pt>
                <c:pt idx="873">
                  <c:v>11.4745806760452</c:v>
                </c:pt>
                <c:pt idx="874">
                  <c:v>11.398826435621</c:v>
                </c:pt>
                <c:pt idx="875">
                  <c:v>11.5432615499937</c:v>
                </c:pt>
                <c:pt idx="876">
                  <c:v>11.523154110825599</c:v>
                </c:pt>
                <c:pt idx="877">
                  <c:v>11.523154110825599</c:v>
                </c:pt>
                <c:pt idx="878">
                  <c:v>11.523154110825599</c:v>
                </c:pt>
                <c:pt idx="879">
                  <c:v>11.222977852957699</c:v>
                </c:pt>
                <c:pt idx="880">
                  <c:v>11.580823419727199</c:v>
                </c:pt>
                <c:pt idx="881">
                  <c:v>11.6443869067798</c:v>
                </c:pt>
                <c:pt idx="882">
                  <c:v>11.6463692684392</c:v>
                </c:pt>
                <c:pt idx="883">
                  <c:v>11.720524616376601</c:v>
                </c:pt>
                <c:pt idx="884">
                  <c:v>11.720524616376601</c:v>
                </c:pt>
                <c:pt idx="885">
                  <c:v>11.720524616376601</c:v>
                </c:pt>
                <c:pt idx="886">
                  <c:v>11.655324041793801</c:v>
                </c:pt>
                <c:pt idx="887">
                  <c:v>11.600702073535301</c:v>
                </c:pt>
                <c:pt idx="888">
                  <c:v>11.9298285945153</c:v>
                </c:pt>
                <c:pt idx="889">
                  <c:v>11.983708811488</c:v>
                </c:pt>
                <c:pt idx="890">
                  <c:v>11.9173652616645</c:v>
                </c:pt>
                <c:pt idx="891">
                  <c:v>11.9173652616645</c:v>
                </c:pt>
                <c:pt idx="892">
                  <c:v>11.9173652616645</c:v>
                </c:pt>
                <c:pt idx="893">
                  <c:v>12.107511026424801</c:v>
                </c:pt>
                <c:pt idx="894">
                  <c:v>12.354963669936501</c:v>
                </c:pt>
                <c:pt idx="895">
                  <c:v>12.1662857208941</c:v>
                </c:pt>
                <c:pt idx="896">
                  <c:v>12.5461651040135</c:v>
                </c:pt>
                <c:pt idx="897">
                  <c:v>12.8664794109506</c:v>
                </c:pt>
                <c:pt idx="898">
                  <c:v>12.8664794109506</c:v>
                </c:pt>
                <c:pt idx="899">
                  <c:v>12.8664794109506</c:v>
                </c:pt>
                <c:pt idx="900">
                  <c:v>12.8934643153704</c:v>
                </c:pt>
                <c:pt idx="901">
                  <c:v>13.067132805206199</c:v>
                </c:pt>
                <c:pt idx="902">
                  <c:v>13.142986187934399</c:v>
                </c:pt>
                <c:pt idx="903">
                  <c:v>13.178439768925699</c:v>
                </c:pt>
                <c:pt idx="904">
                  <c:v>13.3513060945352</c:v>
                </c:pt>
                <c:pt idx="905">
                  <c:v>13.3513060945352</c:v>
                </c:pt>
                <c:pt idx="906">
                  <c:v>13.3513060945352</c:v>
                </c:pt>
                <c:pt idx="907">
                  <c:v>13.8408242375237</c:v>
                </c:pt>
                <c:pt idx="908">
                  <c:v>14.0155510478809</c:v>
                </c:pt>
                <c:pt idx="909">
                  <c:v>14.0152122241608</c:v>
                </c:pt>
                <c:pt idx="910">
                  <c:v>14.0881594566165</c:v>
                </c:pt>
                <c:pt idx="911">
                  <c:v>13.556100501178401</c:v>
                </c:pt>
                <c:pt idx="912">
                  <c:v>13.556100501178401</c:v>
                </c:pt>
                <c:pt idx="913">
                  <c:v>13.556100501178401</c:v>
                </c:pt>
                <c:pt idx="914">
                  <c:v>13.2652343046892</c:v>
                </c:pt>
                <c:pt idx="915">
                  <c:v>13.5475734489749</c:v>
                </c:pt>
                <c:pt idx="916">
                  <c:v>13.546448384361</c:v>
                </c:pt>
                <c:pt idx="917">
                  <c:v>13.6017090994605</c:v>
                </c:pt>
                <c:pt idx="918">
                  <c:v>13.738608927009301</c:v>
                </c:pt>
                <c:pt idx="919">
                  <c:v>13.738608927009301</c:v>
                </c:pt>
                <c:pt idx="920">
                  <c:v>13.738608927009301</c:v>
                </c:pt>
                <c:pt idx="921">
                  <c:v>14.0173312787367</c:v>
                </c:pt>
                <c:pt idx="922">
                  <c:v>14.172211199148601</c:v>
                </c:pt>
                <c:pt idx="923">
                  <c:v>14.1725260058796</c:v>
                </c:pt>
                <c:pt idx="924">
                  <c:v>13.9584366401085</c:v>
                </c:pt>
                <c:pt idx="925">
                  <c:v>14.0683700920787</c:v>
                </c:pt>
                <c:pt idx="926">
                  <c:v>14.0683700920787</c:v>
                </c:pt>
                <c:pt idx="927">
                  <c:v>14.0683700920787</c:v>
                </c:pt>
                <c:pt idx="928">
                  <c:v>13.7418458737262</c:v>
                </c:pt>
                <c:pt idx="929">
                  <c:v>14.122578795939299</c:v>
                </c:pt>
                <c:pt idx="930">
                  <c:v>14.3631125078271</c:v>
                </c:pt>
                <c:pt idx="931">
                  <c:v>14.4536021503099</c:v>
                </c:pt>
                <c:pt idx="932">
                  <c:v>14.359582070308001</c:v>
                </c:pt>
                <c:pt idx="933">
                  <c:v>14.359582070308001</c:v>
                </c:pt>
                <c:pt idx="934">
                  <c:v>14.359582070308001</c:v>
                </c:pt>
                <c:pt idx="935">
                  <c:v>14.357004916185399</c:v>
                </c:pt>
                <c:pt idx="936">
                  <c:v>14.611468793919901</c:v>
                </c:pt>
                <c:pt idx="937">
                  <c:v>14.531571475167301</c:v>
                </c:pt>
                <c:pt idx="938">
                  <c:v>14.3573409782719</c:v>
                </c:pt>
                <c:pt idx="939">
                  <c:v>13.8469455571053</c:v>
                </c:pt>
                <c:pt idx="940">
                  <c:v>13.8469455571053</c:v>
                </c:pt>
                <c:pt idx="941">
                  <c:v>13.8469455571053</c:v>
                </c:pt>
                <c:pt idx="942">
                  <c:v>13.5243095160347</c:v>
                </c:pt>
                <c:pt idx="943">
                  <c:v>13.953686054463899</c:v>
                </c:pt>
                <c:pt idx="944">
                  <c:v>13.60781417964</c:v>
                </c:pt>
                <c:pt idx="945">
                  <c:v>14.779051875502899</c:v>
                </c:pt>
                <c:pt idx="946">
                  <c:v>15.2034883123825</c:v>
                </c:pt>
                <c:pt idx="947">
                  <c:v>15.2034883123825</c:v>
                </c:pt>
                <c:pt idx="948">
                  <c:v>15.2034883123825</c:v>
                </c:pt>
                <c:pt idx="949">
                  <c:v>14.8573931685087</c:v>
                </c:pt>
                <c:pt idx="950">
                  <c:v>15.090271614311501</c:v>
                </c:pt>
                <c:pt idx="951">
                  <c:v>14.957023279454701</c:v>
                </c:pt>
                <c:pt idx="952">
                  <c:v>14.704432569567301</c:v>
                </c:pt>
                <c:pt idx="953">
                  <c:v>15.239114193062001</c:v>
                </c:pt>
                <c:pt idx="954">
                  <c:v>15.239114193062001</c:v>
                </c:pt>
                <c:pt idx="955">
                  <c:v>15.239114193062001</c:v>
                </c:pt>
                <c:pt idx="956">
                  <c:v>15.185212936769799</c:v>
                </c:pt>
                <c:pt idx="957">
                  <c:v>15.4119386164095</c:v>
                </c:pt>
                <c:pt idx="958">
                  <c:v>15.414122672612701</c:v>
                </c:pt>
                <c:pt idx="959">
                  <c:v>15.896697107425901</c:v>
                </c:pt>
                <c:pt idx="960">
                  <c:v>15.8687499446581</c:v>
                </c:pt>
                <c:pt idx="961">
                  <c:v>15.8687499446581</c:v>
                </c:pt>
                <c:pt idx="962">
                  <c:v>15.8687499446581</c:v>
                </c:pt>
                <c:pt idx="963">
                  <c:v>15.870195829421</c:v>
                </c:pt>
                <c:pt idx="964">
                  <c:v>15.9897941664291</c:v>
                </c:pt>
                <c:pt idx="965">
                  <c:v>15.972769238489001</c:v>
                </c:pt>
                <c:pt idx="966">
                  <c:v>16.271629335418499</c:v>
                </c:pt>
                <c:pt idx="967">
                  <c:v>16.165847805609701</c:v>
                </c:pt>
                <c:pt idx="968">
                  <c:v>16.165847805609701</c:v>
                </c:pt>
                <c:pt idx="969">
                  <c:v>16.165847805609701</c:v>
                </c:pt>
                <c:pt idx="970">
                  <c:v>16.5176925374288</c:v>
                </c:pt>
                <c:pt idx="971">
                  <c:v>16.487675193031301</c:v>
                </c:pt>
                <c:pt idx="972">
                  <c:v>16.556687380532001</c:v>
                </c:pt>
                <c:pt idx="973">
                  <c:v>16.8139875386852</c:v>
                </c:pt>
                <c:pt idx="974">
                  <c:v>16.6252158714111</c:v>
                </c:pt>
                <c:pt idx="975">
                  <c:v>16.6252158714111</c:v>
                </c:pt>
                <c:pt idx="976">
                  <c:v>16.6252158714111</c:v>
                </c:pt>
                <c:pt idx="977">
                  <c:v>16.470038066247799</c:v>
                </c:pt>
                <c:pt idx="978">
                  <c:v>17.024579284580199</c:v>
                </c:pt>
                <c:pt idx="979">
                  <c:v>17.3681168534421</c:v>
                </c:pt>
                <c:pt idx="980">
                  <c:v>17.325956819244201</c:v>
                </c:pt>
                <c:pt idx="981">
                  <c:v>17.027032644597401</c:v>
                </c:pt>
                <c:pt idx="982">
                  <c:v>17.027032644597401</c:v>
                </c:pt>
                <c:pt idx="983">
                  <c:v>17.027032644597401</c:v>
                </c:pt>
                <c:pt idx="984">
                  <c:v>17.147755602853302</c:v>
                </c:pt>
                <c:pt idx="985">
                  <c:v>16.791902956873901</c:v>
                </c:pt>
                <c:pt idx="986">
                  <c:v>17.0204224551971</c:v>
                </c:pt>
                <c:pt idx="987">
                  <c:v>16.604058295769001</c:v>
                </c:pt>
                <c:pt idx="988">
                  <c:v>16.4062243893657</c:v>
                </c:pt>
                <c:pt idx="989">
                  <c:v>16.4062243893657</c:v>
                </c:pt>
                <c:pt idx="990">
                  <c:v>16.4062243893657</c:v>
                </c:pt>
                <c:pt idx="991">
                  <c:v>16.594586439526399</c:v>
                </c:pt>
                <c:pt idx="992">
                  <c:v>16.7836463035623</c:v>
                </c:pt>
                <c:pt idx="993">
                  <c:v>16.5133127676201</c:v>
                </c:pt>
                <c:pt idx="994">
                  <c:v>16.1745748016283</c:v>
                </c:pt>
                <c:pt idx="995">
                  <c:v>16.0513161320576</c:v>
                </c:pt>
                <c:pt idx="996">
                  <c:v>16.0513161320576</c:v>
                </c:pt>
                <c:pt idx="997">
                  <c:v>16.0513161320576</c:v>
                </c:pt>
                <c:pt idx="998">
                  <c:v>15.373002685953301</c:v>
                </c:pt>
                <c:pt idx="999">
                  <c:v>15.3751330190105</c:v>
                </c:pt>
                <c:pt idx="1000">
                  <c:v>14.5552752656585</c:v>
                </c:pt>
                <c:pt idx="1001">
                  <c:v>14.6225937050434</c:v>
                </c:pt>
                <c:pt idx="1002">
                  <c:v>14.553950447414501</c:v>
                </c:pt>
                <c:pt idx="1003">
                  <c:v>14.553950447414501</c:v>
                </c:pt>
                <c:pt idx="1004">
                  <c:v>14.553950447414501</c:v>
                </c:pt>
                <c:pt idx="1005">
                  <c:v>15.306850860463699</c:v>
                </c:pt>
                <c:pt idx="1006">
                  <c:v>15.881500978303</c:v>
                </c:pt>
                <c:pt idx="1007">
                  <c:v>15.725965031158699</c:v>
                </c:pt>
                <c:pt idx="1008">
                  <c:v>14.8565293850647</c:v>
                </c:pt>
                <c:pt idx="1009">
                  <c:v>14.213534167897301</c:v>
                </c:pt>
                <c:pt idx="1010">
                  <c:v>14.213534167897301</c:v>
                </c:pt>
                <c:pt idx="1011">
                  <c:v>14.213534167897301</c:v>
                </c:pt>
                <c:pt idx="1012">
                  <c:v>14.019531915809299</c:v>
                </c:pt>
                <c:pt idx="1013">
                  <c:v>14.2902332757756</c:v>
                </c:pt>
                <c:pt idx="1014">
                  <c:v>15.0859235695848</c:v>
                </c:pt>
                <c:pt idx="1015">
                  <c:v>14.237558493851701</c:v>
                </c:pt>
                <c:pt idx="1016">
                  <c:v>13.9423646916633</c:v>
                </c:pt>
                <c:pt idx="1017">
                  <c:v>13.9423646916633</c:v>
                </c:pt>
                <c:pt idx="1018">
                  <c:v>13.9423646916633</c:v>
                </c:pt>
                <c:pt idx="1019">
                  <c:v>14.034660808704199</c:v>
                </c:pt>
                <c:pt idx="1020">
                  <c:v>14.3002341439789</c:v>
                </c:pt>
                <c:pt idx="1021">
                  <c:v>14.416208946792599</c:v>
                </c:pt>
                <c:pt idx="1022">
                  <c:v>14.4115881232599</c:v>
                </c:pt>
                <c:pt idx="1023">
                  <c:v>14.4165935627453</c:v>
                </c:pt>
                <c:pt idx="1024">
                  <c:v>14.4165935627453</c:v>
                </c:pt>
                <c:pt idx="1025">
                  <c:v>14.4165935627453</c:v>
                </c:pt>
                <c:pt idx="1026">
                  <c:v>14.712386498612</c:v>
                </c:pt>
                <c:pt idx="1027">
                  <c:v>15.113202919547501</c:v>
                </c:pt>
                <c:pt idx="1028">
                  <c:v>14.7139747697967</c:v>
                </c:pt>
                <c:pt idx="1029">
                  <c:v>14.420473807718199</c:v>
                </c:pt>
                <c:pt idx="1030">
                  <c:v>13.6633128429983</c:v>
                </c:pt>
                <c:pt idx="1031">
                  <c:v>13.6633128429983</c:v>
                </c:pt>
                <c:pt idx="1032">
                  <c:v>13.6633128429983</c:v>
                </c:pt>
                <c:pt idx="1033">
                  <c:v>13.2990502229228</c:v>
                </c:pt>
                <c:pt idx="1034">
                  <c:v>13.7143334083783</c:v>
                </c:pt>
                <c:pt idx="1035">
                  <c:v>13.8375485372068</c:v>
                </c:pt>
                <c:pt idx="1036">
                  <c:v>14.1498504617054</c:v>
                </c:pt>
                <c:pt idx="1037">
                  <c:v>14.0734600779523</c:v>
                </c:pt>
                <c:pt idx="1038">
                  <c:v>14.0734600779523</c:v>
                </c:pt>
                <c:pt idx="1039">
                  <c:v>14.0734600779523</c:v>
                </c:pt>
                <c:pt idx="1040">
                  <c:v>14.176841653187401</c:v>
                </c:pt>
                <c:pt idx="1041">
                  <c:v>13.4122563933126</c:v>
                </c:pt>
                <c:pt idx="1042">
                  <c:v>12.8316051103712</c:v>
                </c:pt>
                <c:pt idx="1043">
                  <c:v>12.743271967026301</c:v>
                </c:pt>
                <c:pt idx="1044">
                  <c:v>12.7806577169178</c:v>
                </c:pt>
                <c:pt idx="1045">
                  <c:v>12.7806577169178</c:v>
                </c:pt>
                <c:pt idx="1046">
                  <c:v>12.7806577169178</c:v>
                </c:pt>
                <c:pt idx="1047">
                  <c:v>13.3754412021154</c:v>
                </c:pt>
                <c:pt idx="1048">
                  <c:v>13.293032493406701</c:v>
                </c:pt>
                <c:pt idx="1049">
                  <c:v>13.234232456068</c:v>
                </c:pt>
                <c:pt idx="1050">
                  <c:v>13.050312312730201</c:v>
                </c:pt>
                <c:pt idx="1051">
                  <c:v>13.0862696329791</c:v>
                </c:pt>
                <c:pt idx="1052">
                  <c:v>13.0862696329791</c:v>
                </c:pt>
                <c:pt idx="1053">
                  <c:v>13.0862696329791</c:v>
                </c:pt>
                <c:pt idx="1054">
                  <c:v>13.3303004201174</c:v>
                </c:pt>
                <c:pt idx="1055">
                  <c:v>13.247554447828101</c:v>
                </c:pt>
                <c:pt idx="1056">
                  <c:v>13.5484976725465</c:v>
                </c:pt>
                <c:pt idx="1057">
                  <c:v>13.658451325297399</c:v>
                </c:pt>
                <c:pt idx="1058">
                  <c:v>13.8267427450943</c:v>
                </c:pt>
                <c:pt idx="1059">
                  <c:v>13.8267427450943</c:v>
                </c:pt>
                <c:pt idx="1060">
                  <c:v>13.8267427450943</c:v>
                </c:pt>
                <c:pt idx="1061">
                  <c:v>13.8271822206581</c:v>
                </c:pt>
                <c:pt idx="1062">
                  <c:v>14.2421180149367</c:v>
                </c:pt>
                <c:pt idx="1063">
                  <c:v>14.340639094197099</c:v>
                </c:pt>
                <c:pt idx="1064">
                  <c:v>14.427778260648401</c:v>
                </c:pt>
                <c:pt idx="1065">
                  <c:v>14.1102678508091</c:v>
                </c:pt>
                <c:pt idx="1066">
                  <c:v>14.1102678508091</c:v>
                </c:pt>
                <c:pt idx="1067">
                  <c:v>14.1102678508091</c:v>
                </c:pt>
                <c:pt idx="1068">
                  <c:v>13.9712987590558</c:v>
                </c:pt>
                <c:pt idx="1069">
                  <c:v>13.944647726317999</c:v>
                </c:pt>
                <c:pt idx="1070">
                  <c:v>14.023957721782701</c:v>
                </c:pt>
                <c:pt idx="1071">
                  <c:v>14.1885744561561</c:v>
                </c:pt>
                <c:pt idx="1072">
                  <c:v>14.1752603157754</c:v>
                </c:pt>
                <c:pt idx="1073">
                  <c:v>14.1752603157754</c:v>
                </c:pt>
                <c:pt idx="1074">
                  <c:v>14.1752603157754</c:v>
                </c:pt>
                <c:pt idx="1075">
                  <c:v>14.3197914789818</c:v>
                </c:pt>
                <c:pt idx="1076">
                  <c:v>14.7219817692253</c:v>
                </c:pt>
                <c:pt idx="1077">
                  <c:v>14.8365219251593</c:v>
                </c:pt>
                <c:pt idx="1078">
                  <c:v>14.710460103085801</c:v>
                </c:pt>
                <c:pt idx="1079">
                  <c:v>14.826734745743201</c:v>
                </c:pt>
                <c:pt idx="1080">
                  <c:v>14.826734745743201</c:v>
                </c:pt>
                <c:pt idx="1081">
                  <c:v>14.826734745743201</c:v>
                </c:pt>
                <c:pt idx="1082">
                  <c:v>14.9526263668384</c:v>
                </c:pt>
                <c:pt idx="1083">
                  <c:v>15.009706276658701</c:v>
                </c:pt>
                <c:pt idx="1084">
                  <c:v>15.238723011682101</c:v>
                </c:pt>
                <c:pt idx="1085">
                  <c:v>15.0502055497263</c:v>
                </c:pt>
                <c:pt idx="1086">
                  <c:v>15.0622739493034</c:v>
                </c:pt>
                <c:pt idx="1087">
                  <c:v>15.0622739493034</c:v>
                </c:pt>
                <c:pt idx="1088">
                  <c:v>15.0622739493034</c:v>
                </c:pt>
                <c:pt idx="1089">
                  <c:v>15.2537602771582</c:v>
                </c:pt>
                <c:pt idx="1090">
                  <c:v>15.238056135516601</c:v>
                </c:pt>
                <c:pt idx="1091">
                  <c:v>15.5713209222492</c:v>
                </c:pt>
                <c:pt idx="1092">
                  <c:v>15.636502304432399</c:v>
                </c:pt>
                <c:pt idx="1093">
                  <c:v>15.687247639999001</c:v>
                </c:pt>
                <c:pt idx="1094">
                  <c:v>15.687247639999001</c:v>
                </c:pt>
                <c:pt idx="1095">
                  <c:v>15.687247639999001</c:v>
                </c:pt>
                <c:pt idx="1096">
                  <c:v>6.5862468438916899</c:v>
                </c:pt>
                <c:pt idx="1097">
                  <c:v>6.7478956770710203</c:v>
                </c:pt>
                <c:pt idx="1098">
                  <c:v>6.6460816981753696</c:v>
                </c:pt>
                <c:pt idx="1099">
                  <c:v>6.5796198644561503</c:v>
                </c:pt>
                <c:pt idx="1100">
                  <c:v>6.57944372247999</c:v>
                </c:pt>
                <c:pt idx="1101">
                  <c:v>6.57944372247999</c:v>
                </c:pt>
                <c:pt idx="1102">
                  <c:v>6.57944372247999</c:v>
                </c:pt>
                <c:pt idx="1103">
                  <c:v>6.4242482697111702</c:v>
                </c:pt>
                <c:pt idx="1104">
                  <c:v>6.1028746947521002</c:v>
                </c:pt>
                <c:pt idx="1105">
                  <c:v>6.1418286102178099</c:v>
                </c:pt>
                <c:pt idx="1106">
                  <c:v>6.1455391543077296</c:v>
                </c:pt>
                <c:pt idx="1107">
                  <c:v>6.1463795516412798</c:v>
                </c:pt>
                <c:pt idx="1108">
                  <c:v>6.1463795516412798</c:v>
                </c:pt>
                <c:pt idx="1109">
                  <c:v>6.1463795516412798</c:v>
                </c:pt>
                <c:pt idx="1110">
                  <c:v>6.2118001852827396</c:v>
                </c:pt>
                <c:pt idx="1111">
                  <c:v>6.1506662695177399</c:v>
                </c:pt>
                <c:pt idx="1112">
                  <c:v>6.1801644659769499</c:v>
                </c:pt>
                <c:pt idx="1113">
                  <c:v>6.0095233156273498</c:v>
                </c:pt>
                <c:pt idx="1114">
                  <c:v>6.0797800162589102</c:v>
                </c:pt>
                <c:pt idx="1115">
                  <c:v>6.0797800162589102</c:v>
                </c:pt>
                <c:pt idx="1116">
                  <c:v>6.0797800162589102</c:v>
                </c:pt>
                <c:pt idx="1117">
                  <c:v>6.1491755214655202</c:v>
                </c:pt>
                <c:pt idx="1118">
                  <c:v>6.2317105252682001</c:v>
                </c:pt>
                <c:pt idx="1119">
                  <c:v>6.1628939222351304</c:v>
                </c:pt>
                <c:pt idx="1120">
                  <c:v>6.3076094243377696</c:v>
                </c:pt>
                <c:pt idx="1121">
                  <c:v>6.29134413674086</c:v>
                </c:pt>
                <c:pt idx="1122">
                  <c:v>6.29134413674086</c:v>
                </c:pt>
                <c:pt idx="1123">
                  <c:v>6.29134413674086</c:v>
                </c:pt>
                <c:pt idx="1124">
                  <c:v>6.2970125808522104</c:v>
                </c:pt>
                <c:pt idx="1125">
                  <c:v>6.3220482754073801</c:v>
                </c:pt>
                <c:pt idx="1126">
                  <c:v>6.5516176455310902</c:v>
                </c:pt>
                <c:pt idx="1127">
                  <c:v>6.3912783888991704</c:v>
                </c:pt>
                <c:pt idx="1128">
                  <c:v>6.27351778459757</c:v>
                </c:pt>
                <c:pt idx="1129">
                  <c:v>6.27351778459757</c:v>
                </c:pt>
                <c:pt idx="1130">
                  <c:v>6.27351778459757</c:v>
                </c:pt>
                <c:pt idx="1131">
                  <c:v>6.3367511824974097</c:v>
                </c:pt>
                <c:pt idx="1132">
                  <c:v>6.3150769350534999</c:v>
                </c:pt>
                <c:pt idx="1133">
                  <c:v>6.2657917238520904</c:v>
                </c:pt>
                <c:pt idx="1134">
                  <c:v>6.2759684619145704</c:v>
                </c:pt>
                <c:pt idx="1135">
                  <c:v>6.3294440396323397</c:v>
                </c:pt>
                <c:pt idx="1136">
                  <c:v>6.3294440396323397</c:v>
                </c:pt>
                <c:pt idx="1137">
                  <c:v>6.3294440396323397</c:v>
                </c:pt>
                <c:pt idx="1138">
                  <c:v>6.4493247416413499</c:v>
                </c:pt>
                <c:pt idx="1139">
                  <c:v>6.4651900951149797</c:v>
                </c:pt>
                <c:pt idx="1140">
                  <c:v>6.6230548170025303</c:v>
                </c:pt>
                <c:pt idx="1141">
                  <c:v>6.6250764503915303</c:v>
                </c:pt>
                <c:pt idx="1142">
                  <c:v>6.5754474488254804</c:v>
                </c:pt>
                <c:pt idx="1143">
                  <c:v>6.5754474488254804</c:v>
                </c:pt>
                <c:pt idx="1144">
                  <c:v>6.5754474488254804</c:v>
                </c:pt>
                <c:pt idx="1145">
                  <c:v>6.6561474916467702</c:v>
                </c:pt>
                <c:pt idx="1146">
                  <c:v>6.66342591752458</c:v>
                </c:pt>
                <c:pt idx="1147">
                  <c:v>6.6664585435296502</c:v>
                </c:pt>
                <c:pt idx="1148">
                  <c:v>6.6429471715387098</c:v>
                </c:pt>
                <c:pt idx="1149">
                  <c:v>6.6953247128592697</c:v>
                </c:pt>
                <c:pt idx="1150">
                  <c:v>6.6953247128592697</c:v>
                </c:pt>
                <c:pt idx="1151">
                  <c:v>6.6953247128592697</c:v>
                </c:pt>
                <c:pt idx="1152">
                  <c:v>6.7078424808169697</c:v>
                </c:pt>
                <c:pt idx="1153">
                  <c:v>6.8412252787573102</c:v>
                </c:pt>
                <c:pt idx="1154">
                  <c:v>6.84520299169409</c:v>
                </c:pt>
                <c:pt idx="1155">
                  <c:v>6.7779787032753198</c:v>
                </c:pt>
                <c:pt idx="1156">
                  <c:v>6.9137766731063204</c:v>
                </c:pt>
                <c:pt idx="1157">
                  <c:v>6.9137766731063204</c:v>
                </c:pt>
                <c:pt idx="1158">
                  <c:v>6.9137766731063204</c:v>
                </c:pt>
                <c:pt idx="1159">
                  <c:v>6.9134864582455302</c:v>
                </c:pt>
                <c:pt idx="1160">
                  <c:v>7.0019177735206002</c:v>
                </c:pt>
                <c:pt idx="1161">
                  <c:v>6.9162743872685599</c:v>
                </c:pt>
                <c:pt idx="1162">
                  <c:v>6.88049363443199</c:v>
                </c:pt>
                <c:pt idx="1163">
                  <c:v>6.8906707642264999</c:v>
                </c:pt>
                <c:pt idx="1164">
                  <c:v>6.8906707642264999</c:v>
                </c:pt>
                <c:pt idx="1165">
                  <c:v>6.8906707642264999</c:v>
                </c:pt>
                <c:pt idx="1166">
                  <c:v>7.0164900479316898</c:v>
                </c:pt>
                <c:pt idx="1167">
                  <c:v>6.9187828318494597</c:v>
                </c:pt>
                <c:pt idx="1168">
                  <c:v>6.9934501774957099</c:v>
                </c:pt>
                <c:pt idx="1169">
                  <c:v>7.08498039506064</c:v>
                </c:pt>
                <c:pt idx="1170">
                  <c:v>7.0573171732183004</c:v>
                </c:pt>
                <c:pt idx="1171">
                  <c:v>7.0573171732183004</c:v>
                </c:pt>
                <c:pt idx="1172">
                  <c:v>7.0573171732183004</c:v>
                </c:pt>
                <c:pt idx="1173">
                  <c:v>6.7817244132950103</c:v>
                </c:pt>
                <c:pt idx="1174">
                  <c:v>6.7954473425398803</c:v>
                </c:pt>
                <c:pt idx="1175">
                  <c:v>6.81244664859772</c:v>
                </c:pt>
                <c:pt idx="1176">
                  <c:v>6.88760437098093</c:v>
                </c:pt>
                <c:pt idx="1177">
                  <c:v>6.8719756090382704</c:v>
                </c:pt>
                <c:pt idx="1178">
                  <c:v>6.8719756090382704</c:v>
                </c:pt>
                <c:pt idx="1179">
                  <c:v>6.8719756090382704</c:v>
                </c:pt>
                <c:pt idx="1180">
                  <c:v>6.6720230220127599</c:v>
                </c:pt>
                <c:pt idx="1181">
                  <c:v>6.6622943443334401</c:v>
                </c:pt>
                <c:pt idx="1182">
                  <c:v>6.8010072924798903</c:v>
                </c:pt>
                <c:pt idx="1183">
                  <c:v>6.66001229193669</c:v>
                </c:pt>
                <c:pt idx="1184">
                  <c:v>6.7125226168839296</c:v>
                </c:pt>
                <c:pt idx="1185">
                  <c:v>6.7125226168839296</c:v>
                </c:pt>
                <c:pt idx="1186">
                  <c:v>6.7125226168839296</c:v>
                </c:pt>
                <c:pt idx="1187">
                  <c:v>6.7459461169496997</c:v>
                </c:pt>
                <c:pt idx="1188">
                  <c:v>5.8418218313124699</c:v>
                </c:pt>
                <c:pt idx="1189">
                  <c:v>5.66832957162441</c:v>
                </c:pt>
                <c:pt idx="1190">
                  <c:v>5.7560312002623402</c:v>
                </c:pt>
                <c:pt idx="1191">
                  <c:v>5.8719894069299103</c:v>
                </c:pt>
                <c:pt idx="1192">
                  <c:v>5.8719894069299103</c:v>
                </c:pt>
                <c:pt idx="1193">
                  <c:v>5.8719894069299103</c:v>
                </c:pt>
                <c:pt idx="1194">
                  <c:v>5.8492568278366903</c:v>
                </c:pt>
                <c:pt idx="1195">
                  <c:v>5.7698485136945097</c:v>
                </c:pt>
                <c:pt idx="1196">
                  <c:v>5.89057715879445</c:v>
                </c:pt>
                <c:pt idx="1197">
                  <c:v>5.78354968301098</c:v>
                </c:pt>
                <c:pt idx="1198">
                  <c:v>5.5197497796208204</c:v>
                </c:pt>
                <c:pt idx="1199">
                  <c:v>5.5197497796208204</c:v>
                </c:pt>
                <c:pt idx="1200">
                  <c:v>5.5197497796208204</c:v>
                </c:pt>
                <c:pt idx="1201">
                  <c:v>5.3723920681751496</c:v>
                </c:pt>
                <c:pt idx="1202">
                  <c:v>5.3907690286212402</c:v>
                </c:pt>
                <c:pt idx="1203">
                  <c:v>5.50000999951342</c:v>
                </c:pt>
                <c:pt idx="1204">
                  <c:v>5.5627612757834903</c:v>
                </c:pt>
                <c:pt idx="1205">
                  <c:v>5.5964412691705503</c:v>
                </c:pt>
                <c:pt idx="1206">
                  <c:v>5.5964412691705503</c:v>
                </c:pt>
                <c:pt idx="1207">
                  <c:v>5.5964412691705503</c:v>
                </c:pt>
                <c:pt idx="1208">
                  <c:v>5.6611121264996997</c:v>
                </c:pt>
                <c:pt idx="1209">
                  <c:v>5.7157416181562501</c:v>
                </c:pt>
                <c:pt idx="1210">
                  <c:v>5.6039354475690102</c:v>
                </c:pt>
                <c:pt idx="1211">
                  <c:v>5.6497953602626199</c:v>
                </c:pt>
                <c:pt idx="1212">
                  <c:v>5.6301555107751602</c:v>
                </c:pt>
                <c:pt idx="1213">
                  <c:v>5.6301555107751602</c:v>
                </c:pt>
                <c:pt idx="1214">
                  <c:v>5.6301555107751602</c:v>
                </c:pt>
                <c:pt idx="1215">
                  <c:v>5.5671806421797196</c:v>
                </c:pt>
                <c:pt idx="1216">
                  <c:v>5.6250513390805201</c:v>
                </c:pt>
                <c:pt idx="1217">
                  <c:v>5.5061077257102502</c:v>
                </c:pt>
                <c:pt idx="1218">
                  <c:v>5.54825959813836</c:v>
                </c:pt>
                <c:pt idx="1219">
                  <c:v>5.6870566589722804</c:v>
                </c:pt>
                <c:pt idx="1220">
                  <c:v>5.6870566589722804</c:v>
                </c:pt>
                <c:pt idx="1221">
                  <c:v>5.6870566589722804</c:v>
                </c:pt>
                <c:pt idx="1222">
                  <c:v>5.7191888122883299</c:v>
                </c:pt>
                <c:pt idx="1223">
                  <c:v>5.7129018599393602</c:v>
                </c:pt>
                <c:pt idx="1224">
                  <c:v>5.5299102977911199</c:v>
                </c:pt>
                <c:pt idx="1225">
                  <c:v>5.6349481072919501</c:v>
                </c:pt>
                <c:pt idx="1226">
                  <c:v>5.6446127484336301</c:v>
                </c:pt>
                <c:pt idx="1227">
                  <c:v>5.6446127484336301</c:v>
                </c:pt>
                <c:pt idx="1228">
                  <c:v>5.6446127484336301</c:v>
                </c:pt>
                <c:pt idx="1229">
                  <c:v>5.7382308809204501</c:v>
                </c:pt>
                <c:pt idx="1230">
                  <c:v>5.70710747041446</c:v>
                </c:pt>
                <c:pt idx="1231">
                  <c:v>5.9021946952753597</c:v>
                </c:pt>
                <c:pt idx="1232">
                  <c:v>5.8138095655822397</c:v>
                </c:pt>
                <c:pt idx="1233">
                  <c:v>5.8834992392221004</c:v>
                </c:pt>
                <c:pt idx="1234">
                  <c:v>5.8834992392221004</c:v>
                </c:pt>
                <c:pt idx="1235">
                  <c:v>5.8834992392221004</c:v>
                </c:pt>
                <c:pt idx="1236">
                  <c:v>5.7122968505058997</c:v>
                </c:pt>
                <c:pt idx="1237">
                  <c:v>5.73198430415784</c:v>
                </c:pt>
                <c:pt idx="1238">
                  <c:v>5.5943809432390301</c:v>
                </c:pt>
                <c:pt idx="1239">
                  <c:v>5.5361189861173301</c:v>
                </c:pt>
                <c:pt idx="1240">
                  <c:v>5.5783190075989904</c:v>
                </c:pt>
                <c:pt idx="1241">
                  <c:v>5.5783190075989904</c:v>
                </c:pt>
                <c:pt idx="1242">
                  <c:v>5.5783190075989904</c:v>
                </c:pt>
                <c:pt idx="1243">
                  <c:v>5.6153228611708901</c:v>
                </c:pt>
                <c:pt idx="1244">
                  <c:v>5.5748015484871303</c:v>
                </c:pt>
                <c:pt idx="1245">
                  <c:v>5.6475411485499096</c:v>
                </c:pt>
                <c:pt idx="1246">
                  <c:v>5.64720160177525</c:v>
                </c:pt>
                <c:pt idx="1247">
                  <c:v>5.6210653177127297</c:v>
                </c:pt>
                <c:pt idx="1248">
                  <c:v>5.6210653177127297</c:v>
                </c:pt>
                <c:pt idx="1249">
                  <c:v>5.6210653177127297</c:v>
                </c:pt>
                <c:pt idx="1250">
                  <c:v>5.3870321118054401</c:v>
                </c:pt>
                <c:pt idx="1251">
                  <c:v>5.4657058080780603</c:v>
                </c:pt>
                <c:pt idx="1252">
                  <c:v>5.5062132709971303</c:v>
                </c:pt>
                <c:pt idx="1253">
                  <c:v>5.4602148411289102</c:v>
                </c:pt>
                <c:pt idx="1254">
                  <c:v>5.4464291954172204</c:v>
                </c:pt>
                <c:pt idx="1255">
                  <c:v>5.4464291954172204</c:v>
                </c:pt>
                <c:pt idx="1256">
                  <c:v>5.4464291954172204</c:v>
                </c:pt>
                <c:pt idx="1257">
                  <c:v>5.2741812606221803</c:v>
                </c:pt>
                <c:pt idx="1258">
                  <c:v>5.4263612056762804</c:v>
                </c:pt>
                <c:pt idx="1259">
                  <c:v>5.3089241987271496</c:v>
                </c:pt>
                <c:pt idx="1260">
                  <c:v>5.3097876627942897</c:v>
                </c:pt>
                <c:pt idx="1261">
                  <c:v>5.2436566911708304</c:v>
                </c:pt>
                <c:pt idx="1262">
                  <c:v>5.2436566911708304</c:v>
                </c:pt>
                <c:pt idx="1263">
                  <c:v>5.2436566911708304</c:v>
                </c:pt>
                <c:pt idx="1264">
                  <c:v>5.1533490301613503</c:v>
                </c:pt>
                <c:pt idx="1265">
                  <c:v>5.0692779507953203</c:v>
                </c:pt>
                <c:pt idx="1266">
                  <c:v>5.1876702982280598</c:v>
                </c:pt>
                <c:pt idx="1267">
                  <c:v>5.3401894352126096</c:v>
                </c:pt>
                <c:pt idx="1268">
                  <c:v>5.3973843225578904</c:v>
                </c:pt>
                <c:pt idx="1269">
                  <c:v>5.3973843225578904</c:v>
                </c:pt>
                <c:pt idx="1270">
                  <c:v>5.3973843225578904</c:v>
                </c:pt>
                <c:pt idx="1271">
                  <c:v>5.4530771796953097</c:v>
                </c:pt>
                <c:pt idx="1272">
                  <c:v>5.4329409102121602</c:v>
                </c:pt>
                <c:pt idx="1273">
                  <c:v>5.4584305881977802</c:v>
                </c:pt>
                <c:pt idx="1274">
                  <c:v>5.4579320399369404</c:v>
                </c:pt>
                <c:pt idx="1275">
                  <c:v>5.4957306942267996</c:v>
                </c:pt>
                <c:pt idx="1276">
                  <c:v>5.4957306942267996</c:v>
                </c:pt>
                <c:pt idx="1277">
                  <c:v>5.4957306942267996</c:v>
                </c:pt>
                <c:pt idx="1278">
                  <c:v>5.3802106582809897</c:v>
                </c:pt>
                <c:pt idx="1279">
                  <c:v>5.3090776420434098</c:v>
                </c:pt>
                <c:pt idx="1280">
                  <c:v>4.3519664844602799</c:v>
                </c:pt>
                <c:pt idx="1281">
                  <c:v>4.35168158121472</c:v>
                </c:pt>
                <c:pt idx="1282">
                  <c:v>4.4215386932470402</c:v>
                </c:pt>
                <c:pt idx="1283">
                  <c:v>4.4215386932470402</c:v>
                </c:pt>
                <c:pt idx="1284">
                  <c:v>4.4215386932470402</c:v>
                </c:pt>
                <c:pt idx="1285">
                  <c:v>4.4315489446434801</c:v>
                </c:pt>
                <c:pt idx="1286">
                  <c:v>4.4250860979840203</c:v>
                </c:pt>
                <c:pt idx="1287">
                  <c:v>4.4138598140387897</c:v>
                </c:pt>
                <c:pt idx="1288">
                  <c:v>4.5110595733353804</c:v>
                </c:pt>
                <c:pt idx="1289">
                  <c:v>4.5247242922948399</c:v>
                </c:pt>
                <c:pt idx="1290">
                  <c:v>4.5247242922948399</c:v>
                </c:pt>
                <c:pt idx="1291">
                  <c:v>4.5247242922948399</c:v>
                </c:pt>
                <c:pt idx="1292">
                  <c:v>4.4488506335882398</c:v>
                </c:pt>
                <c:pt idx="1293">
                  <c:v>4.3850508139918798</c:v>
                </c:pt>
                <c:pt idx="1294">
                  <c:v>4.3821498073082701</c:v>
                </c:pt>
                <c:pt idx="1295">
                  <c:v>4.2257270511750802</c:v>
                </c:pt>
                <c:pt idx="1296">
                  <c:v>4.2778943604948099</c:v>
                </c:pt>
                <c:pt idx="1297">
                  <c:v>4.2778943604948099</c:v>
                </c:pt>
                <c:pt idx="1298">
                  <c:v>4.2778943604948099</c:v>
                </c:pt>
                <c:pt idx="1299">
                  <c:v>4.2784016375216796</c:v>
                </c:pt>
                <c:pt idx="1300">
                  <c:v>4.28963681195241</c:v>
                </c:pt>
                <c:pt idx="1301">
                  <c:v>4.2919044990427002</c:v>
                </c:pt>
                <c:pt idx="1302">
                  <c:v>4.3170123027564404</c:v>
                </c:pt>
                <c:pt idx="1303">
                  <c:v>4.3740236701229396</c:v>
                </c:pt>
                <c:pt idx="1304">
                  <c:v>4.3740236701229396</c:v>
                </c:pt>
                <c:pt idx="1305">
                  <c:v>4.3740236701229396</c:v>
                </c:pt>
                <c:pt idx="1306">
                  <c:v>4.3988980097549</c:v>
                </c:pt>
                <c:pt idx="1307">
                  <c:v>4.3729886015601398</c:v>
                </c:pt>
                <c:pt idx="1308">
                  <c:v>4.32115931272988</c:v>
                </c:pt>
                <c:pt idx="1309">
                  <c:v>4.2687753422997003</c:v>
                </c:pt>
                <c:pt idx="1310">
                  <c:v>4.2549693058927103</c:v>
                </c:pt>
                <c:pt idx="1311">
                  <c:v>4.2549693058927103</c:v>
                </c:pt>
                <c:pt idx="1312">
                  <c:v>4.2549693058927103</c:v>
                </c:pt>
                <c:pt idx="1313">
                  <c:v>4.2883635510413001</c:v>
                </c:pt>
                <c:pt idx="1314">
                  <c:v>4.41310615573658</c:v>
                </c:pt>
                <c:pt idx="1315">
                  <c:v>4.4474830125700597</c:v>
                </c:pt>
                <c:pt idx="1316">
                  <c:v>4.5494335242242299</c:v>
                </c:pt>
                <c:pt idx="1317">
                  <c:v>4.6064467218777301</c:v>
                </c:pt>
                <c:pt idx="1318">
                  <c:v>4.6064467218777301</c:v>
                </c:pt>
                <c:pt idx="1319">
                  <c:v>4.6064467218777301</c:v>
                </c:pt>
                <c:pt idx="1320">
                  <c:v>4.5630928139608402</c:v>
                </c:pt>
                <c:pt idx="1321">
                  <c:v>4.5640686542598701</c:v>
                </c:pt>
                <c:pt idx="1322">
                  <c:v>4.5813298379741498</c:v>
                </c:pt>
                <c:pt idx="1323">
                  <c:v>4.62051152152514</c:v>
                </c:pt>
                <c:pt idx="1324">
                  <c:v>4.6695875933191804</c:v>
                </c:pt>
                <c:pt idx="1325">
                  <c:v>4.6695875933191804</c:v>
                </c:pt>
                <c:pt idx="1326">
                  <c:v>4.6695875933191804</c:v>
                </c:pt>
                <c:pt idx="1327">
                  <c:v>4.6708729206418704</c:v>
                </c:pt>
                <c:pt idx="1328">
                  <c:v>4.7413189856189204</c:v>
                </c:pt>
                <c:pt idx="1329">
                  <c:v>4.7591004216883901</c:v>
                </c:pt>
                <c:pt idx="1330">
                  <c:v>4.7897499368737098</c:v>
                </c:pt>
                <c:pt idx="1331">
                  <c:v>4.8239674725756103</c:v>
                </c:pt>
                <c:pt idx="1332">
                  <c:v>4.8239674725756103</c:v>
                </c:pt>
                <c:pt idx="1333">
                  <c:v>4.8239674725756103</c:v>
                </c:pt>
                <c:pt idx="1334">
                  <c:v>4.7622749584164898</c:v>
                </c:pt>
                <c:pt idx="1335">
                  <c:v>4.7553272968905498</c:v>
                </c:pt>
                <c:pt idx="1336">
                  <c:v>4.7906355328917902</c:v>
                </c:pt>
                <c:pt idx="1337">
                  <c:v>4.8458584779986298</c:v>
                </c:pt>
                <c:pt idx="1338">
                  <c:v>4.7826465235646101</c:v>
                </c:pt>
                <c:pt idx="1339">
                  <c:v>4.7826465235646101</c:v>
                </c:pt>
                <c:pt idx="1340">
                  <c:v>4.7826465235646101</c:v>
                </c:pt>
                <c:pt idx="1341">
                  <c:v>4.8459748119505202</c:v>
                </c:pt>
                <c:pt idx="1342">
                  <c:v>4.79611040071961</c:v>
                </c:pt>
                <c:pt idx="1343">
                  <c:v>4.7840280576762497</c:v>
                </c:pt>
                <c:pt idx="1344">
                  <c:v>4.8442730980973998</c:v>
                </c:pt>
                <c:pt idx="1345">
                  <c:v>4.7825083776365203</c:v>
                </c:pt>
                <c:pt idx="1346">
                  <c:v>4.7825083776365203</c:v>
                </c:pt>
                <c:pt idx="1347">
                  <c:v>4.7825083776365203</c:v>
                </c:pt>
                <c:pt idx="1348">
                  <c:v>4.8125405860159702</c:v>
                </c:pt>
                <c:pt idx="1349">
                  <c:v>4.71055193065071</c:v>
                </c:pt>
                <c:pt idx="1350">
                  <c:v>4.7067141080769996</c:v>
                </c:pt>
                <c:pt idx="1351">
                  <c:v>4.8124897482349498</c:v>
                </c:pt>
                <c:pt idx="1352">
                  <c:v>4.7891754942175204</c:v>
                </c:pt>
                <c:pt idx="1353">
                  <c:v>4.7891754942175204</c:v>
                </c:pt>
                <c:pt idx="1354">
                  <c:v>4.7891754942175204</c:v>
                </c:pt>
                <c:pt idx="1355">
                  <c:v>4.78474746937649</c:v>
                </c:pt>
                <c:pt idx="1356">
                  <c:v>4.84253129591995</c:v>
                </c:pt>
                <c:pt idx="1357">
                  <c:v>4.8870030181175403</c:v>
                </c:pt>
                <c:pt idx="1358">
                  <c:v>4.9167401106380497</c:v>
                </c:pt>
                <c:pt idx="1359">
                  <c:v>4.9177833592598601</c:v>
                </c:pt>
                <c:pt idx="1360">
                  <c:v>4.9177833592598601</c:v>
                </c:pt>
                <c:pt idx="1361">
                  <c:v>4.9177833592598601</c:v>
                </c:pt>
                <c:pt idx="1362">
                  <c:v>4.9503716178966597</c:v>
                </c:pt>
                <c:pt idx="1363">
                  <c:v>5.0207414037447604</c:v>
                </c:pt>
                <c:pt idx="1364">
                  <c:v>4.9165136176093096</c:v>
                </c:pt>
                <c:pt idx="1365">
                  <c:v>4.9323767648225196</c:v>
                </c:pt>
                <c:pt idx="1366">
                  <c:v>4.9644640342378299</c:v>
                </c:pt>
                <c:pt idx="1367">
                  <c:v>4.9644640342378299</c:v>
                </c:pt>
                <c:pt idx="1368">
                  <c:v>4.9644640342378299</c:v>
                </c:pt>
                <c:pt idx="1369">
                  <c:v>4.9668047062360596</c:v>
                </c:pt>
                <c:pt idx="1370">
                  <c:v>4.4669151451630897</c:v>
                </c:pt>
                <c:pt idx="1371">
                  <c:v>4.4294407139175398</c:v>
                </c:pt>
                <c:pt idx="1372">
                  <c:v>4.4518943423155104</c:v>
                </c:pt>
                <c:pt idx="1373">
                  <c:v>4.4527191014901399</c:v>
                </c:pt>
                <c:pt idx="1374">
                  <c:v>4.4527191014901399</c:v>
                </c:pt>
                <c:pt idx="1375">
                  <c:v>4.4527191014901399</c:v>
                </c:pt>
                <c:pt idx="1376">
                  <c:v>4.5055766998125497</c:v>
                </c:pt>
                <c:pt idx="1377">
                  <c:v>4.6080286261600101</c:v>
                </c:pt>
                <c:pt idx="1378">
                  <c:v>4.7093592905506503</c:v>
                </c:pt>
                <c:pt idx="1379">
                  <c:v>4.7008685398588304</c:v>
                </c:pt>
                <c:pt idx="1380">
                  <c:v>4.7466823813650798</c:v>
                </c:pt>
                <c:pt idx="1381">
                  <c:v>4.7466823813650798</c:v>
                </c:pt>
                <c:pt idx="1382">
                  <c:v>4.7466823813650798</c:v>
                </c:pt>
                <c:pt idx="1383">
                  <c:v>4.7563150814130601</c:v>
                </c:pt>
                <c:pt idx="1384">
                  <c:v>4.7588905233773398</c:v>
                </c:pt>
                <c:pt idx="1385">
                  <c:v>4.8053932612904502</c:v>
                </c:pt>
                <c:pt idx="1386">
                  <c:v>4.8583032138263196</c:v>
                </c:pt>
                <c:pt idx="1387">
                  <c:v>4.7679527727919897</c:v>
                </c:pt>
                <c:pt idx="1388">
                  <c:v>4.7679527727919897</c:v>
                </c:pt>
                <c:pt idx="1389">
                  <c:v>4.7679527727919897</c:v>
                </c:pt>
                <c:pt idx="1390">
                  <c:v>4.8030339081450499</c:v>
                </c:pt>
                <c:pt idx="1391">
                  <c:v>4.8539094321618501</c:v>
                </c:pt>
                <c:pt idx="1392">
                  <c:v>4.8872339251251002</c:v>
                </c:pt>
                <c:pt idx="1393">
                  <c:v>4.90067933699238</c:v>
                </c:pt>
                <c:pt idx="1394">
                  <c:v>4.9346236284312202</c:v>
                </c:pt>
                <c:pt idx="1395">
                  <c:v>4.9346236284312202</c:v>
                </c:pt>
                <c:pt idx="1396">
                  <c:v>4.9346236284312202</c:v>
                </c:pt>
                <c:pt idx="1397">
                  <c:v>4.9909940020520098</c:v>
                </c:pt>
                <c:pt idx="1398">
                  <c:v>4.8311062953157302</c:v>
                </c:pt>
                <c:pt idx="1399">
                  <c:v>4.70459615139207</c:v>
                </c:pt>
                <c:pt idx="1400">
                  <c:v>4.6316347757499203</c:v>
                </c:pt>
                <c:pt idx="1401">
                  <c:v>4.6277452232885503</c:v>
                </c:pt>
                <c:pt idx="1402">
                  <c:v>4.6277452232885503</c:v>
                </c:pt>
                <c:pt idx="1403">
                  <c:v>4.6277452232885503</c:v>
                </c:pt>
                <c:pt idx="1404">
                  <c:v>4.6678747918472299</c:v>
                </c:pt>
                <c:pt idx="1405">
                  <c:v>4.5894698382158499</c:v>
                </c:pt>
                <c:pt idx="1406">
                  <c:v>4.54486381586928</c:v>
                </c:pt>
                <c:pt idx="1407">
                  <c:v>4.6150950329876697</c:v>
                </c:pt>
                <c:pt idx="1408">
                  <c:v>4.7038694474122904</c:v>
                </c:pt>
                <c:pt idx="1409">
                  <c:v>4.7038694474122904</c:v>
                </c:pt>
                <c:pt idx="1410">
                  <c:v>4.7038694474122904</c:v>
                </c:pt>
                <c:pt idx="1411">
                  <c:v>4.7563203360173603</c:v>
                </c:pt>
                <c:pt idx="1412">
                  <c:v>4.6908109355916903</c:v>
                </c:pt>
                <c:pt idx="1413">
                  <c:v>4.7141570052579702</c:v>
                </c:pt>
                <c:pt idx="1414">
                  <c:v>4.7674154200152996</c:v>
                </c:pt>
                <c:pt idx="1415">
                  <c:v>4.76175757078442</c:v>
                </c:pt>
                <c:pt idx="1416">
                  <c:v>4.76175757078442</c:v>
                </c:pt>
                <c:pt idx="1417">
                  <c:v>4.76175757078442</c:v>
                </c:pt>
                <c:pt idx="1418">
                  <c:v>4.8032886295078798</c:v>
                </c:pt>
                <c:pt idx="1419">
                  <c:v>4.8531693540071901</c:v>
                </c:pt>
                <c:pt idx="1420">
                  <c:v>4.8524987287234103</c:v>
                </c:pt>
                <c:pt idx="1421">
                  <c:v>4.8692285670113602</c:v>
                </c:pt>
                <c:pt idx="1422">
                  <c:v>4.9275159497625598</c:v>
                </c:pt>
                <c:pt idx="1423">
                  <c:v>4.9275159497625598</c:v>
                </c:pt>
                <c:pt idx="1424">
                  <c:v>4.9275159497625598</c:v>
                </c:pt>
                <c:pt idx="1425">
                  <c:v>4.9294325382883004</c:v>
                </c:pt>
                <c:pt idx="1426">
                  <c:v>4.8776941787962897</c:v>
                </c:pt>
                <c:pt idx="1427">
                  <c:v>4.8980664101945202</c:v>
                </c:pt>
                <c:pt idx="1428">
                  <c:v>4.9097755702563299</c:v>
                </c:pt>
                <c:pt idx="1429">
                  <c:v>4.8809068053598699</c:v>
                </c:pt>
                <c:pt idx="1430">
                  <c:v>4.8809068053598699</c:v>
                </c:pt>
                <c:pt idx="1431">
                  <c:v>4.8809068053598699</c:v>
                </c:pt>
                <c:pt idx="1432">
                  <c:v>4.9261178719635996</c:v>
                </c:pt>
                <c:pt idx="1433">
                  <c:v>4.9379361096177297</c:v>
                </c:pt>
                <c:pt idx="1434">
                  <c:v>5.0054223854821798</c:v>
                </c:pt>
                <c:pt idx="1435">
                  <c:v>4.9599237543739196</c:v>
                </c:pt>
                <c:pt idx="1436">
                  <c:v>5.0954343309435899</c:v>
                </c:pt>
                <c:pt idx="1437">
                  <c:v>5.0954343309435899</c:v>
                </c:pt>
                <c:pt idx="1438">
                  <c:v>5.0954343309435899</c:v>
                </c:pt>
                <c:pt idx="1439">
                  <c:v>5.0912205814330198</c:v>
                </c:pt>
                <c:pt idx="1440">
                  <c:v>5.0628881625469297</c:v>
                </c:pt>
                <c:pt idx="1441">
                  <c:v>5.0797561623981098</c:v>
                </c:pt>
                <c:pt idx="1442">
                  <c:v>5.0968621180858298</c:v>
                </c:pt>
                <c:pt idx="1443">
                  <c:v>5.1705598201314098</c:v>
                </c:pt>
                <c:pt idx="1444">
                  <c:v>5.1705598201314098</c:v>
                </c:pt>
                <c:pt idx="1445">
                  <c:v>5.1705598201314098</c:v>
                </c:pt>
                <c:pt idx="1446">
                  <c:v>5.1274846813345603</c:v>
                </c:pt>
                <c:pt idx="1447">
                  <c:v>5.1274969765718597</c:v>
                </c:pt>
                <c:pt idx="1448">
                  <c:v>5.1283417109045297</c:v>
                </c:pt>
                <c:pt idx="1449">
                  <c:v>5.1530395501642001</c:v>
                </c:pt>
                <c:pt idx="1450">
                  <c:v>5.1148899182829597</c:v>
                </c:pt>
                <c:pt idx="1451">
                  <c:v>5.1148899182829597</c:v>
                </c:pt>
                <c:pt idx="1452">
                  <c:v>5.1148899182829597</c:v>
                </c:pt>
                <c:pt idx="1453">
                  <c:v>5.0866531714681598</c:v>
                </c:pt>
                <c:pt idx="1454">
                  <c:v>5.1152256168219798</c:v>
                </c:pt>
                <c:pt idx="1455">
                  <c:v>5.0707909849024997</c:v>
                </c:pt>
                <c:pt idx="1456">
                  <c:v>5.0508704008490604</c:v>
                </c:pt>
                <c:pt idx="1457">
                  <c:v>4.9463493474281197</c:v>
                </c:pt>
                <c:pt idx="1458">
                  <c:v>4.9463493474281197</c:v>
                </c:pt>
                <c:pt idx="1459">
                  <c:v>4.9463493474281197</c:v>
                </c:pt>
                <c:pt idx="1460">
                  <c:v>4.79446690154204</c:v>
                </c:pt>
                <c:pt idx="1461">
                  <c:v>4.5247854652943502</c:v>
                </c:pt>
                <c:pt idx="1462">
                  <c:v>4.4783308605286702</c:v>
                </c:pt>
                <c:pt idx="1463">
                  <c:v>4.4530250354670402</c:v>
                </c:pt>
                <c:pt idx="1464">
                  <c:v>4.4540946171235598</c:v>
                </c:pt>
                <c:pt idx="1465">
                  <c:v>4.4540946171235598</c:v>
                </c:pt>
                <c:pt idx="1466">
                  <c:v>4.4540946171235598</c:v>
                </c:pt>
                <c:pt idx="1467">
                  <c:v>4.3477237744192401</c:v>
                </c:pt>
                <c:pt idx="1468">
                  <c:v>4.2627421768790299</c:v>
                </c:pt>
                <c:pt idx="1469">
                  <c:v>4.2116851804609698</c:v>
                </c:pt>
                <c:pt idx="1470">
                  <c:v>4.3482301370802698</c:v>
                </c:pt>
                <c:pt idx="1471">
                  <c:v>4.3739752796230604</c:v>
                </c:pt>
                <c:pt idx="1472">
                  <c:v>4.3739752796230604</c:v>
                </c:pt>
                <c:pt idx="1473">
                  <c:v>4.3739752796230604</c:v>
                </c:pt>
                <c:pt idx="1474">
                  <c:v>4.4637225322518699</c:v>
                </c:pt>
                <c:pt idx="1475">
                  <c:v>4.5239470410962603</c:v>
                </c:pt>
                <c:pt idx="1476">
                  <c:v>4.4290121911400098</c:v>
                </c:pt>
                <c:pt idx="1477">
                  <c:v>4.5144783580545704</c:v>
                </c:pt>
                <c:pt idx="1478">
                  <c:v>4.57876802506898</c:v>
                </c:pt>
                <c:pt idx="1479">
                  <c:v>4.57876802506898</c:v>
                </c:pt>
                <c:pt idx="1480">
                  <c:v>4.57876802506898</c:v>
                </c:pt>
                <c:pt idx="1481">
                  <c:v>4.5454127476660799</c:v>
                </c:pt>
                <c:pt idx="1482">
                  <c:v>4.5935291335518702</c:v>
                </c:pt>
                <c:pt idx="1483">
                  <c:v>4.5857329271889</c:v>
                </c:pt>
                <c:pt idx="1484">
                  <c:v>4.5948142412861603</c:v>
                </c:pt>
                <c:pt idx="1485">
                  <c:v>4.52725547402469</c:v>
                </c:pt>
                <c:pt idx="1486">
                  <c:v>4.52725547402469</c:v>
                </c:pt>
                <c:pt idx="1487">
                  <c:v>4.52725547402469</c:v>
                </c:pt>
                <c:pt idx="1488">
                  <c:v>4.3623255880500897</c:v>
                </c:pt>
                <c:pt idx="1489">
                  <c:v>4.4236947247316802</c:v>
                </c:pt>
                <c:pt idx="1490">
                  <c:v>4.3604059908891299</c:v>
                </c:pt>
                <c:pt idx="1491">
                  <c:v>4.3914729825230499</c:v>
                </c:pt>
                <c:pt idx="1492">
                  <c:v>4.3975008465305097</c:v>
                </c:pt>
                <c:pt idx="1493">
                  <c:v>4.3975008465305097</c:v>
                </c:pt>
                <c:pt idx="1494">
                  <c:v>4.3975008465305097</c:v>
                </c:pt>
                <c:pt idx="1495">
                  <c:v>4.3366157278209396</c:v>
                </c:pt>
                <c:pt idx="1496">
                  <c:v>4.3724294729092703</c:v>
                </c:pt>
                <c:pt idx="1497">
                  <c:v>4.3732008944352101</c:v>
                </c:pt>
                <c:pt idx="1498">
                  <c:v>4.2378792972421602</c:v>
                </c:pt>
                <c:pt idx="1499">
                  <c:v>4.2248689095735497</c:v>
                </c:pt>
                <c:pt idx="1500">
                  <c:v>4.2248689095735497</c:v>
                </c:pt>
                <c:pt idx="1501">
                  <c:v>4.2248689095735497</c:v>
                </c:pt>
                <c:pt idx="1502">
                  <c:v>4.2452652636889301</c:v>
                </c:pt>
                <c:pt idx="1503">
                  <c:v>4.1202245871388303</c:v>
                </c:pt>
                <c:pt idx="1504">
                  <c:v>4.0662936112484296</c:v>
                </c:pt>
                <c:pt idx="1505">
                  <c:v>4.0804386903480703</c:v>
                </c:pt>
                <c:pt idx="1506">
                  <c:v>4.1279354191167501</c:v>
                </c:pt>
                <c:pt idx="1507">
                  <c:v>4.1279354191167501</c:v>
                </c:pt>
                <c:pt idx="1508">
                  <c:v>4.1279354191167501</c:v>
                </c:pt>
                <c:pt idx="1509">
                  <c:v>4.1541108824003903</c:v>
                </c:pt>
                <c:pt idx="1510">
                  <c:v>4.0716309387689602</c:v>
                </c:pt>
                <c:pt idx="1511">
                  <c:v>4.0168910794870403</c:v>
                </c:pt>
                <c:pt idx="1512">
                  <c:v>3.7987966732893899</c:v>
                </c:pt>
                <c:pt idx="1513">
                  <c:v>3.74881227562186</c:v>
                </c:pt>
                <c:pt idx="1514">
                  <c:v>3.74881227562186</c:v>
                </c:pt>
                <c:pt idx="1515">
                  <c:v>3.74881227562186</c:v>
                </c:pt>
                <c:pt idx="1516">
                  <c:v>3.5829782957418201</c:v>
                </c:pt>
                <c:pt idx="1517">
                  <c:v>3.6190167294529099</c:v>
                </c:pt>
                <c:pt idx="1518">
                  <c:v>3.6819653459022099</c:v>
                </c:pt>
                <c:pt idx="1519">
                  <c:v>3.7959763206464499</c:v>
                </c:pt>
                <c:pt idx="1520">
                  <c:v>3.8120313480696502</c:v>
                </c:pt>
                <c:pt idx="1521">
                  <c:v>3.8120313480696502</c:v>
                </c:pt>
                <c:pt idx="1522">
                  <c:v>3.8120313480696502</c:v>
                </c:pt>
                <c:pt idx="1523">
                  <c:v>3.7587543315004601</c:v>
                </c:pt>
                <c:pt idx="1524">
                  <c:v>3.6397138495018901</c:v>
                </c:pt>
                <c:pt idx="1525">
                  <c:v>3.6833548684720299</c:v>
                </c:pt>
                <c:pt idx="1526">
                  <c:v>3.65441657422457</c:v>
                </c:pt>
                <c:pt idx="1527">
                  <c:v>3.5758055903250501</c:v>
                </c:pt>
                <c:pt idx="1528">
                  <c:v>3.5758055903250501</c:v>
                </c:pt>
                <c:pt idx="1529">
                  <c:v>3.5758055903250501</c:v>
                </c:pt>
                <c:pt idx="1530">
                  <c:v>3.5749131510039001</c:v>
                </c:pt>
                <c:pt idx="1531">
                  <c:v>3.6777611522881402</c:v>
                </c:pt>
                <c:pt idx="1532">
                  <c:v>3.6803334454907102</c:v>
                </c:pt>
                <c:pt idx="1533">
                  <c:v>3.6634190164428002</c:v>
                </c:pt>
                <c:pt idx="1534">
                  <c:v>3.6406074469577199</c:v>
                </c:pt>
                <c:pt idx="1535">
                  <c:v>3.6406074469577199</c:v>
                </c:pt>
                <c:pt idx="1536">
                  <c:v>3.6406074469577199</c:v>
                </c:pt>
                <c:pt idx="1537">
                  <c:v>3.6063859332429802</c:v>
                </c:pt>
                <c:pt idx="1538">
                  <c:v>3.6614516932053598</c:v>
                </c:pt>
                <c:pt idx="1539">
                  <c:v>3.78035614709635</c:v>
                </c:pt>
                <c:pt idx="1540">
                  <c:v>3.8543162544718301</c:v>
                </c:pt>
                <c:pt idx="1541">
                  <c:v>3.8352250735087301</c:v>
                </c:pt>
                <c:pt idx="1542">
                  <c:v>3.8352250735087301</c:v>
                </c:pt>
                <c:pt idx="1543">
                  <c:v>3.8352250735087301</c:v>
                </c:pt>
                <c:pt idx="1544">
                  <c:v>3.7733111710648899</c:v>
                </c:pt>
                <c:pt idx="1545">
                  <c:v>3.7027520255457902</c:v>
                </c:pt>
                <c:pt idx="1546">
                  <c:v>3.64375828282633</c:v>
                </c:pt>
                <c:pt idx="1547">
                  <c:v>3.6658287438242598</c:v>
                </c:pt>
                <c:pt idx="1548">
                  <c:v>3.60535671818907</c:v>
                </c:pt>
                <c:pt idx="1549">
                  <c:v>3.60535671818907</c:v>
                </c:pt>
                <c:pt idx="1550">
                  <c:v>3.60535671818907</c:v>
                </c:pt>
                <c:pt idx="1551">
                  <c:v>3.48404340495942</c:v>
                </c:pt>
                <c:pt idx="1552">
                  <c:v>3.45292755995</c:v>
                </c:pt>
                <c:pt idx="1553">
                  <c:v>3.1962386900189799</c:v>
                </c:pt>
                <c:pt idx="1554">
                  <c:v>3.1355154269396102</c:v>
                </c:pt>
                <c:pt idx="1555">
                  <c:v>3.3417907313122699</c:v>
                </c:pt>
                <c:pt idx="1556">
                  <c:v>3.3417907313122699</c:v>
                </c:pt>
                <c:pt idx="1557">
                  <c:v>3.3417907313122699</c:v>
                </c:pt>
                <c:pt idx="1558">
                  <c:v>3.3980690555900201</c:v>
                </c:pt>
                <c:pt idx="1559">
                  <c:v>3.35270850176087</c:v>
                </c:pt>
                <c:pt idx="1560">
                  <c:v>3.3981052835430501</c:v>
                </c:pt>
                <c:pt idx="1561">
                  <c:v>3.4024884683736101</c:v>
                </c:pt>
                <c:pt idx="1562">
                  <c:v>3.4500114082161701</c:v>
                </c:pt>
                <c:pt idx="1563">
                  <c:v>3.4500114082161701</c:v>
                </c:pt>
                <c:pt idx="1564">
                  <c:v>3.4500114082161701</c:v>
                </c:pt>
                <c:pt idx="1565">
                  <c:v>3.4228102544922998</c:v>
                </c:pt>
                <c:pt idx="1566">
                  <c:v>3.3486188158073902</c:v>
                </c:pt>
                <c:pt idx="1567">
                  <c:v>3.2833654753413901</c:v>
                </c:pt>
                <c:pt idx="1568">
                  <c:v>3.3633913448080301</c:v>
                </c:pt>
                <c:pt idx="1569">
                  <c:v>3.4224056257232598</c:v>
                </c:pt>
                <c:pt idx="1570">
                  <c:v>3.4224056257232598</c:v>
                </c:pt>
                <c:pt idx="1571">
                  <c:v>3.4224056257232598</c:v>
                </c:pt>
                <c:pt idx="1572">
                  <c:v>3.4334364289529802</c:v>
                </c:pt>
                <c:pt idx="1573">
                  <c:v>3.4041856429639701</c:v>
                </c:pt>
                <c:pt idx="1574">
                  <c:v>3.3096143469277099</c:v>
                </c:pt>
                <c:pt idx="1575">
                  <c:v>3.31007506611896</c:v>
                </c:pt>
                <c:pt idx="1576">
                  <c:v>3.3816937511327199</c:v>
                </c:pt>
                <c:pt idx="1577">
                  <c:v>3.3816937511327199</c:v>
                </c:pt>
                <c:pt idx="1578">
                  <c:v>3.3816937511327199</c:v>
                </c:pt>
                <c:pt idx="1579">
                  <c:v>3.3831839887378399</c:v>
                </c:pt>
                <c:pt idx="1580">
                  <c:v>3.37747288025867</c:v>
                </c:pt>
                <c:pt idx="1581">
                  <c:v>3.4189844325521199</c:v>
                </c:pt>
                <c:pt idx="1582">
                  <c:v>3.36457373374936</c:v>
                </c:pt>
                <c:pt idx="1583">
                  <c:v>3.36908908834384</c:v>
                </c:pt>
                <c:pt idx="1584">
                  <c:v>3.36908908834384</c:v>
                </c:pt>
                <c:pt idx="1585">
                  <c:v>3.36908908834384</c:v>
                </c:pt>
                <c:pt idx="1586">
                  <c:v>3.4398355737580899</c:v>
                </c:pt>
                <c:pt idx="1587">
                  <c:v>3.4617621012983402</c:v>
                </c:pt>
                <c:pt idx="1588">
                  <c:v>3.4785542482076299</c:v>
                </c:pt>
                <c:pt idx="1589">
                  <c:v>3.4215062586852301</c:v>
                </c:pt>
                <c:pt idx="1590">
                  <c:v>3.50206495407524</c:v>
                </c:pt>
                <c:pt idx="1591">
                  <c:v>3.50206495407524</c:v>
                </c:pt>
                <c:pt idx="1592">
                  <c:v>3.50206495407524</c:v>
                </c:pt>
                <c:pt idx="1593">
                  <c:v>3.4459453987922899</c:v>
                </c:pt>
                <c:pt idx="1594">
                  <c:v>3.3913414688197001</c:v>
                </c:pt>
                <c:pt idx="1595">
                  <c:v>3.3529596708630001</c:v>
                </c:pt>
                <c:pt idx="1596">
                  <c:v>3.3491194429546298</c:v>
                </c:pt>
                <c:pt idx="1597">
                  <c:v>3.2189517272467199</c:v>
                </c:pt>
                <c:pt idx="1598">
                  <c:v>3.2189517272467199</c:v>
                </c:pt>
                <c:pt idx="1599">
                  <c:v>3.2189517272467199</c:v>
                </c:pt>
                <c:pt idx="1600">
                  <c:v>3.2986482489462001</c:v>
                </c:pt>
                <c:pt idx="1601">
                  <c:v>3.3067214815330801</c:v>
                </c:pt>
                <c:pt idx="1602">
                  <c:v>3.32107886697719</c:v>
                </c:pt>
                <c:pt idx="1603">
                  <c:v>3.3533487727928701</c:v>
                </c:pt>
                <c:pt idx="1604">
                  <c:v>3.3670233892854702</c:v>
                </c:pt>
                <c:pt idx="1605">
                  <c:v>3.3670233892854702</c:v>
                </c:pt>
                <c:pt idx="1606">
                  <c:v>3.3670233892854702</c:v>
                </c:pt>
                <c:pt idx="1607">
                  <c:v>3.3879144242000301</c:v>
                </c:pt>
                <c:pt idx="1608">
                  <c:v>3.3894009848645998</c:v>
                </c:pt>
                <c:pt idx="1609">
                  <c:v>3.4225457121866798</c:v>
                </c:pt>
                <c:pt idx="1610">
                  <c:v>3.4245916633526101</c:v>
                </c:pt>
                <c:pt idx="1611">
                  <c:v>3.4107309084679498</c:v>
                </c:pt>
                <c:pt idx="1612">
                  <c:v>3.4107309084679498</c:v>
                </c:pt>
                <c:pt idx="1613">
                  <c:v>3.4107309084679498</c:v>
                </c:pt>
                <c:pt idx="1614">
                  <c:v>3.47461386097042</c:v>
                </c:pt>
                <c:pt idx="1615">
                  <c:v>3.5264647120625301</c:v>
                </c:pt>
                <c:pt idx="1616">
                  <c:v>3.5418466900339398</c:v>
                </c:pt>
                <c:pt idx="1617">
                  <c:v>3.5028809858224701</c:v>
                </c:pt>
                <c:pt idx="1618">
                  <c:v>3.5361180501727598</c:v>
                </c:pt>
                <c:pt idx="1619">
                  <c:v>3.5361180501727598</c:v>
                </c:pt>
                <c:pt idx="1620">
                  <c:v>3.5361180501727598</c:v>
                </c:pt>
                <c:pt idx="1621">
                  <c:v>3.5332051707348802</c:v>
                </c:pt>
                <c:pt idx="1622">
                  <c:v>3.5135807866951501</c:v>
                </c:pt>
                <c:pt idx="1623">
                  <c:v>3.4742309198178898</c:v>
                </c:pt>
                <c:pt idx="1624">
                  <c:v>3.5171683003945402</c:v>
                </c:pt>
                <c:pt idx="1625">
                  <c:v>3.41700295490261</c:v>
                </c:pt>
                <c:pt idx="1626">
                  <c:v>3.41700295490261</c:v>
                </c:pt>
                <c:pt idx="1627">
                  <c:v>3.41700295490261</c:v>
                </c:pt>
                <c:pt idx="1628">
                  <c:v>3.4133772320561402</c:v>
                </c:pt>
                <c:pt idx="1629">
                  <c:v>3.4629160364145002</c:v>
                </c:pt>
                <c:pt idx="1630">
                  <c:v>3.5334306061950098</c:v>
                </c:pt>
                <c:pt idx="1631">
                  <c:v>3.5151936446016099</c:v>
                </c:pt>
                <c:pt idx="1632">
                  <c:v>3.5141759581987499</c:v>
                </c:pt>
                <c:pt idx="1633">
                  <c:v>3.5141759581987499</c:v>
                </c:pt>
                <c:pt idx="1634">
                  <c:v>3.5141759581987499</c:v>
                </c:pt>
                <c:pt idx="1635">
                  <c:v>3.4985281066879699</c:v>
                </c:pt>
                <c:pt idx="1636">
                  <c:v>3.5170941801514299</c:v>
                </c:pt>
                <c:pt idx="1637">
                  <c:v>3.5499968345939301</c:v>
                </c:pt>
                <c:pt idx="1638">
                  <c:v>3.55739752888464</c:v>
                </c:pt>
                <c:pt idx="1639">
                  <c:v>3.5575669524542799</c:v>
                </c:pt>
                <c:pt idx="1640">
                  <c:v>3.5575669524542799</c:v>
                </c:pt>
                <c:pt idx="1641">
                  <c:v>3.5575669524542799</c:v>
                </c:pt>
                <c:pt idx="1642">
                  <c:v>3.52667931995243</c:v>
                </c:pt>
                <c:pt idx="1643">
                  <c:v>3.5548698356095101</c:v>
                </c:pt>
                <c:pt idx="1644">
                  <c:v>3.5233418346480398</c:v>
                </c:pt>
                <c:pt idx="1645">
                  <c:v>2.9945938786455</c:v>
                </c:pt>
                <c:pt idx="1646">
                  <c:v>2.99073167932954</c:v>
                </c:pt>
                <c:pt idx="1647">
                  <c:v>2.99073167932954</c:v>
                </c:pt>
                <c:pt idx="1648">
                  <c:v>2.99073167932954</c:v>
                </c:pt>
                <c:pt idx="1649">
                  <c:v>2.8575891771285198</c:v>
                </c:pt>
                <c:pt idx="1650">
                  <c:v>2.8317647127309602</c:v>
                </c:pt>
                <c:pt idx="1651">
                  <c:v>2.8021761046359699</c:v>
                </c:pt>
                <c:pt idx="1652">
                  <c:v>2.68097352461408</c:v>
                </c:pt>
                <c:pt idx="1653">
                  <c:v>2.65867601776639</c:v>
                </c:pt>
                <c:pt idx="1654">
                  <c:v>2.65867601776639</c:v>
                </c:pt>
                <c:pt idx="1655">
                  <c:v>2.65867601776639</c:v>
                </c:pt>
                <c:pt idx="1656">
                  <c:v>2.6031145039586998</c:v>
                </c:pt>
                <c:pt idx="1657">
                  <c:v>2.6461401789265899</c:v>
                </c:pt>
                <c:pt idx="1658">
                  <c:v>2.5547545562543701</c:v>
                </c:pt>
                <c:pt idx="1659">
                  <c:v>2.5860695271721998</c:v>
                </c:pt>
                <c:pt idx="1660">
                  <c:v>2.4960484030872299</c:v>
                </c:pt>
                <c:pt idx="1661">
                  <c:v>2.4960484030872299</c:v>
                </c:pt>
                <c:pt idx="1662">
                  <c:v>2.4960484030872299</c:v>
                </c:pt>
                <c:pt idx="1663">
                  <c:v>2.4924148724925801</c:v>
                </c:pt>
                <c:pt idx="1664">
                  <c:v>2.4537705651712201</c:v>
                </c:pt>
                <c:pt idx="1665">
                  <c:v>2.4206142388658698</c:v>
                </c:pt>
                <c:pt idx="1666">
                  <c:v>2.4475256777935499</c:v>
                </c:pt>
                <c:pt idx="1667">
                  <c:v>2.5016237790936602</c:v>
                </c:pt>
                <c:pt idx="1668">
                  <c:v>2.5016237790936602</c:v>
                </c:pt>
                <c:pt idx="1669">
                  <c:v>2.5016237790936602</c:v>
                </c:pt>
                <c:pt idx="1670">
                  <c:v>2.4526543272760799</c:v>
                </c:pt>
                <c:pt idx="1671">
                  <c:v>2.44207880808777</c:v>
                </c:pt>
                <c:pt idx="1672">
                  <c:v>2.3519222654771998</c:v>
                </c:pt>
                <c:pt idx="1673">
                  <c:v>2.3247752069360099</c:v>
                </c:pt>
                <c:pt idx="1674">
                  <c:v>2.3856719763750198</c:v>
                </c:pt>
                <c:pt idx="1675">
                  <c:v>2.3856719763750198</c:v>
                </c:pt>
                <c:pt idx="1676">
                  <c:v>2.3856719763750198</c:v>
                </c:pt>
                <c:pt idx="1677">
                  <c:v>2.3762509262915299</c:v>
                </c:pt>
                <c:pt idx="1678">
                  <c:v>2.3059510033813901</c:v>
                </c:pt>
                <c:pt idx="1679">
                  <c:v>2.2947478179854599</c:v>
                </c:pt>
                <c:pt idx="1680">
                  <c:v>2.3642422023306802</c:v>
                </c:pt>
                <c:pt idx="1681">
                  <c:v>2.2125626099660698</c:v>
                </c:pt>
                <c:pt idx="1682">
                  <c:v>2.2125626099660698</c:v>
                </c:pt>
                <c:pt idx="1683">
                  <c:v>2.2125626099660698</c:v>
                </c:pt>
                <c:pt idx="1684">
                  <c:v>2.1186949124819301</c:v>
                </c:pt>
                <c:pt idx="1685">
                  <c:v>2.0785281084168599</c:v>
                </c:pt>
                <c:pt idx="1686">
                  <c:v>2.10631783207136</c:v>
                </c:pt>
                <c:pt idx="1687">
                  <c:v>2.0841878361142201</c:v>
                </c:pt>
                <c:pt idx="1688">
                  <c:v>2.11474879986977</c:v>
                </c:pt>
                <c:pt idx="1689">
                  <c:v>2.11474879986977</c:v>
                </c:pt>
                <c:pt idx="1690">
                  <c:v>2.11474879986977</c:v>
                </c:pt>
                <c:pt idx="1691">
                  <c:v>2.1153100206709299</c:v>
                </c:pt>
                <c:pt idx="1692">
                  <c:v>2.2483985867130301</c:v>
                </c:pt>
                <c:pt idx="1693">
                  <c:v>2.3315911438181098</c:v>
                </c:pt>
                <c:pt idx="1694">
                  <c:v>2.3063137044486801</c:v>
                </c:pt>
                <c:pt idx="1695">
                  <c:v>2.33928400188457</c:v>
                </c:pt>
                <c:pt idx="1696">
                  <c:v>2.33928400188457</c:v>
                </c:pt>
                <c:pt idx="1697">
                  <c:v>2.33928400188457</c:v>
                </c:pt>
                <c:pt idx="1698">
                  <c:v>2.3865437558007199</c:v>
                </c:pt>
                <c:pt idx="1699">
                  <c:v>2.3433894114354801</c:v>
                </c:pt>
                <c:pt idx="1700">
                  <c:v>2.3607355524884399</c:v>
                </c:pt>
                <c:pt idx="1701">
                  <c:v>2.36067674279297</c:v>
                </c:pt>
                <c:pt idx="1702">
                  <c:v>2.3930853319370402</c:v>
                </c:pt>
                <c:pt idx="1703">
                  <c:v>2.3930853319370402</c:v>
                </c:pt>
                <c:pt idx="1704">
                  <c:v>2.3930853319370402</c:v>
                </c:pt>
                <c:pt idx="1705">
                  <c:v>2.3958467192056601</c:v>
                </c:pt>
                <c:pt idx="1706">
                  <c:v>2.4330672629599301</c:v>
                </c:pt>
                <c:pt idx="1707">
                  <c:v>2.4746475399382599</c:v>
                </c:pt>
                <c:pt idx="1708">
                  <c:v>2.4520157161465401</c:v>
                </c:pt>
                <c:pt idx="1709">
                  <c:v>2.47895518472389</c:v>
                </c:pt>
                <c:pt idx="1710">
                  <c:v>2.47895518472389</c:v>
                </c:pt>
                <c:pt idx="1711">
                  <c:v>2.47895518472389</c:v>
                </c:pt>
                <c:pt idx="1712">
                  <c:v>2.4868433953481102</c:v>
                </c:pt>
                <c:pt idx="1713">
                  <c:v>2.4480488227113399</c:v>
                </c:pt>
                <c:pt idx="1714">
                  <c:v>2.4604680213539001</c:v>
                </c:pt>
                <c:pt idx="1715">
                  <c:v>2.4499312906359898</c:v>
                </c:pt>
                <c:pt idx="1716">
                  <c:v>2.5216468001730798</c:v>
                </c:pt>
                <c:pt idx="1717">
                  <c:v>2.5216468001730798</c:v>
                </c:pt>
                <c:pt idx="1718">
                  <c:v>2.5216468001730798</c:v>
                </c:pt>
                <c:pt idx="1719">
                  <c:v>2.5100585729371598</c:v>
                </c:pt>
                <c:pt idx="1720">
                  <c:v>2.4713703429117602</c:v>
                </c:pt>
                <c:pt idx="1721">
                  <c:v>2.5097435161275001</c:v>
                </c:pt>
                <c:pt idx="1722">
                  <c:v>2.5119884442777898</c:v>
                </c:pt>
                <c:pt idx="1723">
                  <c:v>2.5279789070527201</c:v>
                </c:pt>
                <c:pt idx="1724">
                  <c:v>2.5279789070527201</c:v>
                </c:pt>
                <c:pt idx="1725">
                  <c:v>2.5279789070527201</c:v>
                </c:pt>
                <c:pt idx="1726">
                  <c:v>2.5428874884502601</c:v>
                </c:pt>
                <c:pt idx="1727">
                  <c:v>2.5474992039200299</c:v>
                </c:pt>
                <c:pt idx="1728">
                  <c:v>2.49668547590155</c:v>
                </c:pt>
                <c:pt idx="1729">
                  <c:v>2.4824692406821098</c:v>
                </c:pt>
                <c:pt idx="1730">
                  <c:v>2.4824375953403801</c:v>
                </c:pt>
                <c:pt idx="1731">
                  <c:v>2.4824375953403801</c:v>
                </c:pt>
                <c:pt idx="1732">
                  <c:v>2.4824375953403801</c:v>
                </c:pt>
                <c:pt idx="1733">
                  <c:v>2.4692979138838398</c:v>
                </c:pt>
                <c:pt idx="1734">
                  <c:v>2.52789732896689</c:v>
                </c:pt>
                <c:pt idx="1735">
                  <c:v>2.56047393252374</c:v>
                </c:pt>
                <c:pt idx="1736">
                  <c:v>2.2402007035920302</c:v>
                </c:pt>
                <c:pt idx="1737">
                  <c:v>2.2448585446773999</c:v>
                </c:pt>
                <c:pt idx="1738">
                  <c:v>2.2448585446773999</c:v>
                </c:pt>
                <c:pt idx="1739">
                  <c:v>2.2448585446773999</c:v>
                </c:pt>
                <c:pt idx="1740">
                  <c:v>2.2540268666345402</c:v>
                </c:pt>
                <c:pt idx="1741">
                  <c:v>2.2324900564507701</c:v>
                </c:pt>
                <c:pt idx="1742">
                  <c:v>2.29193989207972</c:v>
                </c:pt>
                <c:pt idx="1743">
                  <c:v>2.2680655023755998</c:v>
                </c:pt>
                <c:pt idx="1744">
                  <c:v>2.27694943065644</c:v>
                </c:pt>
                <c:pt idx="1745">
                  <c:v>2.27694943065644</c:v>
                </c:pt>
                <c:pt idx="1746">
                  <c:v>2.27694943065644</c:v>
                </c:pt>
                <c:pt idx="1747">
                  <c:v>2.2830696728913802</c:v>
                </c:pt>
                <c:pt idx="1748">
                  <c:v>2.3063291102671699</c:v>
                </c:pt>
                <c:pt idx="1749">
                  <c:v>2.3930353278131</c:v>
                </c:pt>
                <c:pt idx="1750">
                  <c:v>2.39178066319784</c:v>
                </c:pt>
                <c:pt idx="1751">
                  <c:v>2.3934470662941201</c:v>
                </c:pt>
                <c:pt idx="1752">
                  <c:v>2.3934470662941201</c:v>
                </c:pt>
                <c:pt idx="1753">
                  <c:v>2.3934470662941201</c:v>
                </c:pt>
                <c:pt idx="1754">
                  <c:v>2.3983869931169401</c:v>
                </c:pt>
                <c:pt idx="1755">
                  <c:v>2.38647919269749</c:v>
                </c:pt>
                <c:pt idx="1756">
                  <c:v>2.3883334893248298</c:v>
                </c:pt>
                <c:pt idx="1757">
                  <c:v>2.3988124840438099</c:v>
                </c:pt>
                <c:pt idx="1758">
                  <c:v>2.3932651729248899</c:v>
                </c:pt>
                <c:pt idx="1759">
                  <c:v>2.3932651729248899</c:v>
                </c:pt>
                <c:pt idx="1760">
                  <c:v>2.3932651729248899</c:v>
                </c:pt>
                <c:pt idx="1761">
                  <c:v>2.3696809333864</c:v>
                </c:pt>
                <c:pt idx="1762">
                  <c:v>2.3136979659963299</c:v>
                </c:pt>
                <c:pt idx="1763">
                  <c:v>2.3225215259996701</c:v>
                </c:pt>
                <c:pt idx="1764">
                  <c:v>2.3440092132346799</c:v>
                </c:pt>
                <c:pt idx="1765">
                  <c:v>2.3352346100872898</c:v>
                </c:pt>
                <c:pt idx="1766">
                  <c:v>2.3352346100872898</c:v>
                </c:pt>
                <c:pt idx="1767">
                  <c:v>2.3352346100872898</c:v>
                </c:pt>
                <c:pt idx="1768">
                  <c:v>2.3318071028948499</c:v>
                </c:pt>
                <c:pt idx="1769">
                  <c:v>2.2680943125456499</c:v>
                </c:pt>
                <c:pt idx="1770">
                  <c:v>2.2575933960489101</c:v>
                </c:pt>
                <c:pt idx="1771">
                  <c:v>2.2440902973839498</c:v>
                </c:pt>
                <c:pt idx="1772">
                  <c:v>2.2173906146863298</c:v>
                </c:pt>
                <c:pt idx="1773">
                  <c:v>2.2173906146863298</c:v>
                </c:pt>
                <c:pt idx="1774">
                  <c:v>2.2173906146863298</c:v>
                </c:pt>
                <c:pt idx="1775">
                  <c:v>2.1512677184512099</c:v>
                </c:pt>
                <c:pt idx="1776">
                  <c:v>2.1874182926136401</c:v>
                </c:pt>
                <c:pt idx="1777">
                  <c:v>2.1461150550067498</c:v>
                </c:pt>
                <c:pt idx="1778">
                  <c:v>2.0942277279605399</c:v>
                </c:pt>
                <c:pt idx="1779">
                  <c:v>2.11552715386448</c:v>
                </c:pt>
                <c:pt idx="1780">
                  <c:v>2.11552715386448</c:v>
                </c:pt>
                <c:pt idx="1781">
                  <c:v>2.11552715386448</c:v>
                </c:pt>
                <c:pt idx="1782">
                  <c:v>2.14216620725175</c:v>
                </c:pt>
                <c:pt idx="1783">
                  <c:v>2.1446970155233598</c:v>
                </c:pt>
                <c:pt idx="1784">
                  <c:v>2.1441267511522701</c:v>
                </c:pt>
                <c:pt idx="1785">
                  <c:v>2.1173303473023699</c:v>
                </c:pt>
                <c:pt idx="1786">
                  <c:v>2.1545786153396098</c:v>
                </c:pt>
                <c:pt idx="1787">
                  <c:v>2.1545786153396098</c:v>
                </c:pt>
                <c:pt idx="1788">
                  <c:v>2.1545786153396098</c:v>
                </c:pt>
                <c:pt idx="1789">
                  <c:v>2.1470568734028501</c:v>
                </c:pt>
                <c:pt idx="1790">
                  <c:v>2.1943980234678602</c:v>
                </c:pt>
                <c:pt idx="1791">
                  <c:v>2.1815656398369598</c:v>
                </c:pt>
                <c:pt idx="1792">
                  <c:v>2.1719770548926101</c:v>
                </c:pt>
                <c:pt idx="1793">
                  <c:v>2.21843873450928</c:v>
                </c:pt>
                <c:pt idx="1794">
                  <c:v>2.21843873450928</c:v>
                </c:pt>
                <c:pt idx="1795">
                  <c:v>2.21843873450928</c:v>
                </c:pt>
                <c:pt idx="1796">
                  <c:v>2.2193224605841202</c:v>
                </c:pt>
                <c:pt idx="1797">
                  <c:v>2.2448070236794599</c:v>
                </c:pt>
                <c:pt idx="1798">
                  <c:v>2.2491183948218301</c:v>
                </c:pt>
                <c:pt idx="1799">
                  <c:v>2.2626964015109299</c:v>
                </c:pt>
                <c:pt idx="1800">
                  <c:v>2.2429932412598599</c:v>
                </c:pt>
                <c:pt idx="1801">
                  <c:v>2.2429932412598599</c:v>
                </c:pt>
                <c:pt idx="1802">
                  <c:v>2.2429932412598599</c:v>
                </c:pt>
                <c:pt idx="1803">
                  <c:v>2.2689818337506602</c:v>
                </c:pt>
                <c:pt idx="1804">
                  <c:v>2.23650616251081</c:v>
                </c:pt>
                <c:pt idx="1805">
                  <c:v>2.2282683259445699</c:v>
                </c:pt>
                <c:pt idx="1806">
                  <c:v>2.2230975508550701</c:v>
                </c:pt>
                <c:pt idx="1807">
                  <c:v>2.1665893965088099</c:v>
                </c:pt>
                <c:pt idx="1808">
                  <c:v>2.1665893965088099</c:v>
                </c:pt>
                <c:pt idx="1809">
                  <c:v>2.1665893965088099</c:v>
                </c:pt>
                <c:pt idx="1810">
                  <c:v>2.1516463827312098</c:v>
                </c:pt>
                <c:pt idx="1811">
                  <c:v>2.15236293498582</c:v>
                </c:pt>
                <c:pt idx="1812">
                  <c:v>2.1496440250489899</c:v>
                </c:pt>
                <c:pt idx="1813">
                  <c:v>2.1448767308426802</c:v>
                </c:pt>
                <c:pt idx="1814">
                  <c:v>2.1336626021820302</c:v>
                </c:pt>
                <c:pt idx="1815">
                  <c:v>2.1336626021820302</c:v>
                </c:pt>
                <c:pt idx="1816">
                  <c:v>2.1336626021820302</c:v>
                </c:pt>
                <c:pt idx="1817">
                  <c:v>2.1891626250234602</c:v>
                </c:pt>
                <c:pt idx="1818">
                  <c:v>2.1910886601849602</c:v>
                </c:pt>
                <c:pt idx="1819">
                  <c:v>2.1712501565497102</c:v>
                </c:pt>
                <c:pt idx="1820">
                  <c:v>2.2146052090478801</c:v>
                </c:pt>
                <c:pt idx="1821">
                  <c:v>2.1248709668683201</c:v>
                </c:pt>
                <c:pt idx="1822">
                  <c:v>2.1248709668683201</c:v>
                </c:pt>
                <c:pt idx="1823">
                  <c:v>2.1248709668683201</c:v>
                </c:pt>
                <c:pt idx="1824">
                  <c:v>2.0488115212523601</c:v>
                </c:pt>
                <c:pt idx="1825">
                  <c:v>2.08019368549428</c:v>
                </c:pt>
                <c:pt idx="1826">
                  <c:v>2.12468078219309</c:v>
                </c:pt>
                <c:pt idx="1827">
                  <c:v>3.5400152138304901</c:v>
                </c:pt>
                <c:pt idx="1828">
                  <c:v>3.5396755108674198</c:v>
                </c:pt>
                <c:pt idx="1829">
                  <c:v>3.5396755108674198</c:v>
                </c:pt>
                <c:pt idx="1830">
                  <c:v>3.5396755108674198</c:v>
                </c:pt>
                <c:pt idx="1831">
                  <c:v>3.5418650201717701</c:v>
                </c:pt>
                <c:pt idx="1832">
                  <c:v>3.5202261267053601</c:v>
                </c:pt>
                <c:pt idx="1833">
                  <c:v>3.5693530181605899</c:v>
                </c:pt>
                <c:pt idx="1834">
                  <c:v>3.6021104222376699</c:v>
                </c:pt>
                <c:pt idx="1835">
                  <c:v>3.65294821800908</c:v>
                </c:pt>
                <c:pt idx="1836">
                  <c:v>3.65294821800908</c:v>
                </c:pt>
                <c:pt idx="1837">
                  <c:v>3.65294821800908</c:v>
                </c:pt>
                <c:pt idx="1838">
                  <c:v>3.71300421203689</c:v>
                </c:pt>
                <c:pt idx="1839">
                  <c:v>3.76638012518714</c:v>
                </c:pt>
                <c:pt idx="1840">
                  <c:v>3.7692916636048701</c:v>
                </c:pt>
                <c:pt idx="1841">
                  <c:v>3.79127585913186</c:v>
                </c:pt>
                <c:pt idx="1842">
                  <c:v>3.7905441600355898</c:v>
                </c:pt>
                <c:pt idx="1843">
                  <c:v>3.7905441600355898</c:v>
                </c:pt>
                <c:pt idx="1844">
                  <c:v>3.7905441600355898</c:v>
                </c:pt>
                <c:pt idx="1845">
                  <c:v>3.8067084239989399</c:v>
                </c:pt>
                <c:pt idx="1846">
                  <c:v>3.7925413714029999</c:v>
                </c:pt>
                <c:pt idx="1847">
                  <c:v>3.8599375221343699</c:v>
                </c:pt>
                <c:pt idx="1848">
                  <c:v>3.8075553884364002</c:v>
                </c:pt>
                <c:pt idx="1849">
                  <c:v>3.85739213518774</c:v>
                </c:pt>
                <c:pt idx="1850">
                  <c:v>3.85739213518774</c:v>
                </c:pt>
                <c:pt idx="1851">
                  <c:v>3.85739213518774</c:v>
                </c:pt>
                <c:pt idx="1852">
                  <c:v>3.8751312067459098</c:v>
                </c:pt>
                <c:pt idx="1853">
                  <c:v>3.8977586943007698</c:v>
                </c:pt>
                <c:pt idx="1854">
                  <c:v>3.93675897626823</c:v>
                </c:pt>
                <c:pt idx="1855">
                  <c:v>3.9776438115155299</c:v>
                </c:pt>
                <c:pt idx="1856">
                  <c:v>3.9884977161066799</c:v>
                </c:pt>
                <c:pt idx="1857">
                  <c:v>3.9884977161066799</c:v>
                </c:pt>
                <c:pt idx="1858">
                  <c:v>3.9884977161066799</c:v>
                </c:pt>
                <c:pt idx="1859">
                  <c:v>4.0269252639962998</c:v>
                </c:pt>
                <c:pt idx="1860">
                  <c:v>3.9960599689274399</c:v>
                </c:pt>
                <c:pt idx="1861">
                  <c:v>4.07177781622637</c:v>
                </c:pt>
                <c:pt idx="1862">
                  <c:v>4.1422158865959799</c:v>
                </c:pt>
                <c:pt idx="1863">
                  <c:v>4.1817566205847898</c:v>
                </c:pt>
                <c:pt idx="1864">
                  <c:v>4.1817566205847898</c:v>
                </c:pt>
                <c:pt idx="1865">
                  <c:v>4.1817566205847898</c:v>
                </c:pt>
                <c:pt idx="1866">
                  <c:v>4.1869337479033399</c:v>
                </c:pt>
                <c:pt idx="1867">
                  <c:v>4.5341862405672</c:v>
                </c:pt>
                <c:pt idx="1868">
                  <c:v>4.5014179544495398</c:v>
                </c:pt>
                <c:pt idx="1869">
                  <c:v>4.5648782035639597</c:v>
                </c:pt>
                <c:pt idx="1870">
                  <c:v>4.6601700597511098</c:v>
                </c:pt>
                <c:pt idx="1871">
                  <c:v>4.6601700597511098</c:v>
                </c:pt>
                <c:pt idx="1872">
                  <c:v>4.6601700597511098</c:v>
                </c:pt>
                <c:pt idx="1873">
                  <c:v>4.7665782306476503</c:v>
                </c:pt>
                <c:pt idx="1874">
                  <c:v>4.7201207329012096</c:v>
                </c:pt>
                <c:pt idx="1875">
                  <c:v>4.7257560633237903</c:v>
                </c:pt>
                <c:pt idx="1876">
                  <c:v>4.7467561152485303</c:v>
                </c:pt>
                <c:pt idx="1877">
                  <c:v>4.7341888489434396</c:v>
                </c:pt>
                <c:pt idx="1878">
                  <c:v>4.7341888489434396</c:v>
                </c:pt>
                <c:pt idx="1879">
                  <c:v>4.7341888489434396</c:v>
                </c:pt>
                <c:pt idx="1880">
                  <c:v>4.7438512614901898</c:v>
                </c:pt>
                <c:pt idx="1881">
                  <c:v>4.7779813041870796</c:v>
                </c:pt>
                <c:pt idx="1882">
                  <c:v>4.6753974687320801</c:v>
                </c:pt>
                <c:pt idx="1883">
                  <c:v>4.6912001743088698</c:v>
                </c:pt>
                <c:pt idx="1884">
                  <c:v>4.7359866615994903</c:v>
                </c:pt>
                <c:pt idx="1885">
                  <c:v>4.7359866615994903</c:v>
                </c:pt>
                <c:pt idx="1886">
                  <c:v>4.7359866615994903</c:v>
                </c:pt>
                <c:pt idx="1887">
                  <c:v>4.7737834971310003</c:v>
                </c:pt>
                <c:pt idx="1888">
                  <c:v>4.7964668757003803</c:v>
                </c:pt>
                <c:pt idx="1889">
                  <c:v>4.7901847771953099</c:v>
                </c:pt>
                <c:pt idx="1890">
                  <c:v>4.8169624031319804</c:v>
                </c:pt>
                <c:pt idx="1891">
                  <c:v>4.8893047885888796</c:v>
                </c:pt>
                <c:pt idx="1892">
                  <c:v>4.8893047885888796</c:v>
                </c:pt>
                <c:pt idx="1893">
                  <c:v>4.8893047885888796</c:v>
                </c:pt>
                <c:pt idx="1894">
                  <c:v>4.8906724588891803</c:v>
                </c:pt>
                <c:pt idx="1895">
                  <c:v>4.9592770060621802</c:v>
                </c:pt>
                <c:pt idx="1896">
                  <c:v>4.9454503720859604</c:v>
                </c:pt>
                <c:pt idx="1897">
                  <c:v>4.9264297439854898</c:v>
                </c:pt>
                <c:pt idx="1898">
                  <c:v>4.7287859030385597</c:v>
                </c:pt>
                <c:pt idx="1899">
                  <c:v>4.7287859030385597</c:v>
                </c:pt>
                <c:pt idx="1900">
                  <c:v>4.7287859030385597</c:v>
                </c:pt>
                <c:pt idx="1901">
                  <c:v>4.8431460629744398</c:v>
                </c:pt>
                <c:pt idx="1902">
                  <c:v>4.74116847085015</c:v>
                </c:pt>
                <c:pt idx="1903">
                  <c:v>4.7774475297377403</c:v>
                </c:pt>
                <c:pt idx="1904">
                  <c:v>4.8485274397298301</c:v>
                </c:pt>
                <c:pt idx="1905">
                  <c:v>4.8835233025058704</c:v>
                </c:pt>
                <c:pt idx="1906">
                  <c:v>4.8835233025058704</c:v>
                </c:pt>
                <c:pt idx="1907">
                  <c:v>4.8835233025058704</c:v>
                </c:pt>
                <c:pt idx="1908">
                  <c:v>4.8865118714214804</c:v>
                </c:pt>
                <c:pt idx="1909">
                  <c:v>4.8725846388127403</c:v>
                </c:pt>
                <c:pt idx="1910">
                  <c:v>5.0167948146721804</c:v>
                </c:pt>
                <c:pt idx="1911">
                  <c:v>5.0573284391840296</c:v>
                </c:pt>
                <c:pt idx="1912">
                  <c:v>5.0457038294881897</c:v>
                </c:pt>
                <c:pt idx="1913">
                  <c:v>5.0457038294881897</c:v>
                </c:pt>
                <c:pt idx="1914">
                  <c:v>5.0457038294881897</c:v>
                </c:pt>
                <c:pt idx="1915">
                  <c:v>4.9600005619134899</c:v>
                </c:pt>
                <c:pt idx="1916">
                  <c:v>5.0337426950432897</c:v>
                </c:pt>
                <c:pt idx="1917">
                  <c:v>5.0449200102108804</c:v>
                </c:pt>
                <c:pt idx="1918">
                  <c:v>4.9821172022831703</c:v>
                </c:pt>
                <c:pt idx="1919">
                  <c:v>4.5696395214071597</c:v>
                </c:pt>
                <c:pt idx="1920">
                  <c:v>4.5696395214071597</c:v>
                </c:pt>
                <c:pt idx="1921">
                  <c:v>4.5696395214071597</c:v>
                </c:pt>
                <c:pt idx="1922">
                  <c:v>4.5432924611433396</c:v>
                </c:pt>
                <c:pt idx="1923">
                  <c:v>4.5451001649011502</c:v>
                </c:pt>
                <c:pt idx="1924">
                  <c:v>4.5908875064568004</c:v>
                </c:pt>
                <c:pt idx="1925">
                  <c:v>4.5570236709485101</c:v>
                </c:pt>
                <c:pt idx="1926">
                  <c:v>4.4967355102811002</c:v>
                </c:pt>
                <c:pt idx="1927">
                  <c:v>4.4967355102811002</c:v>
                </c:pt>
                <c:pt idx="1928">
                  <c:v>4.4967355102811002</c:v>
                </c:pt>
                <c:pt idx="1929">
                  <c:v>4.5044870368938001</c:v>
                </c:pt>
                <c:pt idx="1930">
                  <c:v>4.3784634877667301</c:v>
                </c:pt>
                <c:pt idx="1931">
                  <c:v>4.3418244748233503</c:v>
                </c:pt>
                <c:pt idx="1932">
                  <c:v>4.2971572160085598</c:v>
                </c:pt>
                <c:pt idx="1933">
                  <c:v>4.27735483333554</c:v>
                </c:pt>
                <c:pt idx="1934">
                  <c:v>4.27735483333554</c:v>
                </c:pt>
                <c:pt idx="1935">
                  <c:v>4.27735483333554</c:v>
                </c:pt>
                <c:pt idx="1936">
                  <c:v>4.2469585695161598</c:v>
                </c:pt>
                <c:pt idx="1937">
                  <c:v>4.2989062359843704</c:v>
                </c:pt>
                <c:pt idx="1938">
                  <c:v>4.3225974020290501</c:v>
                </c:pt>
                <c:pt idx="1939">
                  <c:v>4.3063041649497098</c:v>
                </c:pt>
                <c:pt idx="1940">
                  <c:v>4.2931074696342</c:v>
                </c:pt>
                <c:pt idx="1941">
                  <c:v>4.2931074696342</c:v>
                </c:pt>
                <c:pt idx="1942">
                  <c:v>4.2931074696342</c:v>
                </c:pt>
                <c:pt idx="1943">
                  <c:v>4.3500540264971299</c:v>
                </c:pt>
                <c:pt idx="1944">
                  <c:v>4.2870869193072103</c:v>
                </c:pt>
                <c:pt idx="1945">
                  <c:v>4.1983031926111796</c:v>
                </c:pt>
                <c:pt idx="1946">
                  <c:v>4.08708110899315</c:v>
                </c:pt>
                <c:pt idx="1947">
                  <c:v>4.0568060315943697</c:v>
                </c:pt>
                <c:pt idx="1948">
                  <c:v>4.0568060315943697</c:v>
                </c:pt>
                <c:pt idx="1949">
                  <c:v>4.0568060315943697</c:v>
                </c:pt>
                <c:pt idx="1950">
                  <c:v>4.0483385900222499</c:v>
                </c:pt>
                <c:pt idx="1951">
                  <c:v>3.9953704860191399</c:v>
                </c:pt>
                <c:pt idx="1952">
                  <c:v>3.9722162879666398</c:v>
                </c:pt>
                <c:pt idx="1953">
                  <c:v>3.8373273766834601</c:v>
                </c:pt>
                <c:pt idx="1954">
                  <c:v>3.8651220298731901</c:v>
                </c:pt>
                <c:pt idx="1955">
                  <c:v>3.8651220298731901</c:v>
                </c:pt>
                <c:pt idx="1956">
                  <c:v>3.8651220298731901</c:v>
                </c:pt>
                <c:pt idx="1957">
                  <c:v>3.9936324850352598</c:v>
                </c:pt>
                <c:pt idx="1958">
                  <c:v>3.9926046663720198</c:v>
                </c:pt>
                <c:pt idx="1959">
                  <c:v>4.0284210279951296</c:v>
                </c:pt>
                <c:pt idx="1960">
                  <c:v>4.0456802013260802</c:v>
                </c:pt>
                <c:pt idx="1961">
                  <c:v>4.0759100947863098</c:v>
                </c:pt>
                <c:pt idx="1962">
                  <c:v>4.0759100947863098</c:v>
                </c:pt>
                <c:pt idx="1963">
                  <c:v>4.0759100947863098</c:v>
                </c:pt>
                <c:pt idx="1964">
                  <c:v>4.03170669031178</c:v>
                </c:pt>
                <c:pt idx="1965">
                  <c:v>4.08946391965645</c:v>
                </c:pt>
                <c:pt idx="1966">
                  <c:v>4.1318402437650201</c:v>
                </c:pt>
                <c:pt idx="1967">
                  <c:v>4.1593450989290197</c:v>
                </c:pt>
                <c:pt idx="1968">
                  <c:v>4.1682963656082901</c:v>
                </c:pt>
                <c:pt idx="1969">
                  <c:v>4.1682963656082901</c:v>
                </c:pt>
                <c:pt idx="1970">
                  <c:v>4.1682963656082901</c:v>
                </c:pt>
                <c:pt idx="1971">
                  <c:v>4.1736876241300802</c:v>
                </c:pt>
                <c:pt idx="1972">
                  <c:v>4.1773411367763797</c:v>
                </c:pt>
                <c:pt idx="1973">
                  <c:v>4.1807513397506302</c:v>
                </c:pt>
                <c:pt idx="1974">
                  <c:v>4.1809778748640802</c:v>
                </c:pt>
                <c:pt idx="1975">
                  <c:v>4.1902606079596101</c:v>
                </c:pt>
                <c:pt idx="1976">
                  <c:v>4.1902606079596101</c:v>
                </c:pt>
                <c:pt idx="1977">
                  <c:v>4.1902606079596101</c:v>
                </c:pt>
                <c:pt idx="1978">
                  <c:v>4.1081584806321896</c:v>
                </c:pt>
                <c:pt idx="1979">
                  <c:v>4.1148101777724504</c:v>
                </c:pt>
                <c:pt idx="1980">
                  <c:v>4.0853222027167604</c:v>
                </c:pt>
                <c:pt idx="1981">
                  <c:v>3.9431185667975801</c:v>
                </c:pt>
                <c:pt idx="1982">
                  <c:v>3.9248617214601902</c:v>
                </c:pt>
                <c:pt idx="1983">
                  <c:v>3.9248617214601902</c:v>
                </c:pt>
                <c:pt idx="1984">
                  <c:v>3.9248617214601902</c:v>
                </c:pt>
                <c:pt idx="1985">
                  <c:v>3.97761675658702</c:v>
                </c:pt>
                <c:pt idx="1986">
                  <c:v>4.0118488097641203</c:v>
                </c:pt>
                <c:pt idx="1987">
                  <c:v>4.0719145796240603</c:v>
                </c:pt>
                <c:pt idx="1988">
                  <c:v>4.07008393936513</c:v>
                </c:pt>
                <c:pt idx="1989">
                  <c:v>4.0160953017574199</c:v>
                </c:pt>
                <c:pt idx="1990">
                  <c:v>4.0160953017574199</c:v>
                </c:pt>
                <c:pt idx="1991">
                  <c:v>4.0160953017574199</c:v>
                </c:pt>
                <c:pt idx="1992">
                  <c:v>3.9863339248780001</c:v>
                </c:pt>
                <c:pt idx="1993">
                  <c:v>3.99699994003841</c:v>
                </c:pt>
                <c:pt idx="1994">
                  <c:v>3.9636598431986498</c:v>
                </c:pt>
                <c:pt idx="1995">
                  <c:v>3.9767156804381001</c:v>
                </c:pt>
                <c:pt idx="1996">
                  <c:v>3.9640978540869098</c:v>
                </c:pt>
                <c:pt idx="1997">
                  <c:v>3.9640978540869098</c:v>
                </c:pt>
                <c:pt idx="1998">
                  <c:v>3.9640978540869098</c:v>
                </c:pt>
                <c:pt idx="1999">
                  <c:v>3.9539328539015801</c:v>
                </c:pt>
                <c:pt idx="2000">
                  <c:v>3.96458175602532</c:v>
                </c:pt>
                <c:pt idx="2001">
                  <c:v>3.9697431855785399</c:v>
                </c:pt>
                <c:pt idx="2002">
                  <c:v>3.9220198993790998</c:v>
                </c:pt>
                <c:pt idx="2003">
                  <c:v>3.9314198227433099</c:v>
                </c:pt>
                <c:pt idx="2004">
                  <c:v>3.9314198227433099</c:v>
                </c:pt>
                <c:pt idx="2005">
                  <c:v>3.9314198227433099</c:v>
                </c:pt>
                <c:pt idx="2006">
                  <c:v>3.9309860608018399</c:v>
                </c:pt>
                <c:pt idx="2007">
                  <c:v>3.96329988716843</c:v>
                </c:pt>
                <c:pt idx="2008">
                  <c:v>3.91268777138127</c:v>
                </c:pt>
                <c:pt idx="2009">
                  <c:v>3.8876969225662599</c:v>
                </c:pt>
                <c:pt idx="2010">
                  <c:v>3.86314078996128</c:v>
                </c:pt>
                <c:pt idx="2011">
                  <c:v>4.31245446148609</c:v>
                </c:pt>
                <c:pt idx="2012">
                  <c:v>4.31245446148609</c:v>
                </c:pt>
                <c:pt idx="2013">
                  <c:v>4.3129777082039604</c:v>
                </c:pt>
                <c:pt idx="2014">
                  <c:v>4.3143401392835496</c:v>
                </c:pt>
                <c:pt idx="2015">
                  <c:v>4.4147697743364098</c:v>
                </c:pt>
                <c:pt idx="2016">
                  <c:v>4.4511900186466997</c:v>
                </c:pt>
                <c:pt idx="2017">
                  <c:v>4.4932826310852603</c:v>
                </c:pt>
                <c:pt idx="2018">
                  <c:v>4.4932826310852603</c:v>
                </c:pt>
                <c:pt idx="2019">
                  <c:v>4.4932826310852603</c:v>
                </c:pt>
                <c:pt idx="2020">
                  <c:v>4.5432617405244597</c:v>
                </c:pt>
                <c:pt idx="2021">
                  <c:v>4.5549353385862901</c:v>
                </c:pt>
                <c:pt idx="2022">
                  <c:v>4.6091589271365896</c:v>
                </c:pt>
                <c:pt idx="2023">
                  <c:v>4.61022249929563</c:v>
                </c:pt>
                <c:pt idx="2024">
                  <c:v>4.6370207420847498</c:v>
                </c:pt>
                <c:pt idx="2025">
                  <c:v>4.6370207420847498</c:v>
                </c:pt>
                <c:pt idx="2026">
                  <c:v>4.6370207420847498</c:v>
                </c:pt>
                <c:pt idx="2027">
                  <c:v>4.6425261500519097</c:v>
                </c:pt>
                <c:pt idx="2028">
                  <c:v>4.6058823489396001</c:v>
                </c:pt>
                <c:pt idx="2029">
                  <c:v>4.6021446546648104</c:v>
                </c:pt>
                <c:pt idx="2030">
                  <c:v>4.6317392455207198</c:v>
                </c:pt>
                <c:pt idx="2031">
                  <c:v>4.6484410295179996</c:v>
                </c:pt>
                <c:pt idx="2032">
                  <c:v>4.6484410295179996</c:v>
                </c:pt>
                <c:pt idx="2033">
                  <c:v>4.6484410295179996</c:v>
                </c:pt>
                <c:pt idx="2034">
                  <c:v>4.6446579222584603</c:v>
                </c:pt>
                <c:pt idx="2035">
                  <c:v>4.6774976160485799</c:v>
                </c:pt>
                <c:pt idx="2036">
                  <c:v>4.7322238757473398</c:v>
                </c:pt>
                <c:pt idx="2037">
                  <c:v>4.6808658079319301</c:v>
                </c:pt>
                <c:pt idx="2038">
                  <c:v>4.6735414856703601</c:v>
                </c:pt>
                <c:pt idx="2039">
                  <c:v>4.6735414856703601</c:v>
                </c:pt>
                <c:pt idx="2040">
                  <c:v>4.6735414856703601</c:v>
                </c:pt>
                <c:pt idx="2041">
                  <c:v>4.58283646824247</c:v>
                </c:pt>
                <c:pt idx="2042">
                  <c:v>4.6187824685236203</c:v>
                </c:pt>
                <c:pt idx="2043">
                  <c:v>4.61287008718375</c:v>
                </c:pt>
                <c:pt idx="2044">
                  <c:v>4.66183498565045</c:v>
                </c:pt>
                <c:pt idx="2045">
                  <c:v>4.7114576507573798</c:v>
                </c:pt>
                <c:pt idx="2046">
                  <c:v>4.7114576507573798</c:v>
                </c:pt>
                <c:pt idx="2047">
                  <c:v>4.7114576507573798</c:v>
                </c:pt>
                <c:pt idx="2048">
                  <c:v>4.6821358902553998</c:v>
                </c:pt>
                <c:pt idx="2049">
                  <c:v>4.6842734833256996</c:v>
                </c:pt>
                <c:pt idx="2050">
                  <c:v>4.7287313672836797</c:v>
                </c:pt>
                <c:pt idx="2051">
                  <c:v>4.7923230965435097</c:v>
                </c:pt>
                <c:pt idx="2052">
                  <c:v>4.8042634827289197</c:v>
                </c:pt>
                <c:pt idx="2053">
                  <c:v>4.8042634827289197</c:v>
                </c:pt>
                <c:pt idx="2054">
                  <c:v>4.8042634827289197</c:v>
                </c:pt>
                <c:pt idx="2055">
                  <c:v>4.8752971240220102</c:v>
                </c:pt>
                <c:pt idx="2056">
                  <c:v>4.8969774240985799</c:v>
                </c:pt>
                <c:pt idx="2057">
                  <c:v>4.9800786668162198</c:v>
                </c:pt>
                <c:pt idx="2058">
                  <c:v>4.93370246351936</c:v>
                </c:pt>
                <c:pt idx="2059">
                  <c:v>4.9683731418871604</c:v>
                </c:pt>
                <c:pt idx="2060">
                  <c:v>4.9683731418871604</c:v>
                </c:pt>
                <c:pt idx="2061">
                  <c:v>4.9683731418871604</c:v>
                </c:pt>
                <c:pt idx="2062">
                  <c:v>4.9676731565739196</c:v>
                </c:pt>
                <c:pt idx="2063">
                  <c:v>5.0158066009331899</c:v>
                </c:pt>
                <c:pt idx="2064">
                  <c:v>4.9709905964749499</c:v>
                </c:pt>
                <c:pt idx="2065">
                  <c:v>5.0059336617173003</c:v>
                </c:pt>
                <c:pt idx="2066">
                  <c:v>4.9988638086524402</c:v>
                </c:pt>
                <c:pt idx="2067">
                  <c:v>4.9988638086524402</c:v>
                </c:pt>
                <c:pt idx="2068">
                  <c:v>4.9988638086524402</c:v>
                </c:pt>
                <c:pt idx="2069">
                  <c:v>5.0244435277204902</c:v>
                </c:pt>
                <c:pt idx="2070">
                  <c:v>4.9615058108228602</c:v>
                </c:pt>
                <c:pt idx="2071">
                  <c:v>5.0130357186478296</c:v>
                </c:pt>
                <c:pt idx="2072">
                  <c:v>4.9426285553161797</c:v>
                </c:pt>
                <c:pt idx="2073">
                  <c:v>4.8297791140594901</c:v>
                </c:pt>
                <c:pt idx="2074">
                  <c:v>4.8297791140594901</c:v>
                </c:pt>
                <c:pt idx="2075">
                  <c:v>4.8297791140594901</c:v>
                </c:pt>
                <c:pt idx="2076">
                  <c:v>4.7559847116526601</c:v>
                </c:pt>
                <c:pt idx="2077">
                  <c:v>4.7565046768579498</c:v>
                </c:pt>
                <c:pt idx="2078">
                  <c:v>4.7692588178561302</c:v>
                </c:pt>
                <c:pt idx="2079">
                  <c:v>4.79767722069304</c:v>
                </c:pt>
                <c:pt idx="2080">
                  <c:v>4.8274186417652798</c:v>
                </c:pt>
                <c:pt idx="2081">
                  <c:v>4.8274186417652798</c:v>
                </c:pt>
                <c:pt idx="2082">
                  <c:v>4.8274186417652798</c:v>
                </c:pt>
                <c:pt idx="2083">
                  <c:v>4.8556556713370496</c:v>
                </c:pt>
                <c:pt idx="2084">
                  <c:v>4.7876316853512799</c:v>
                </c:pt>
                <c:pt idx="2085">
                  <c:v>4.8473208190910997</c:v>
                </c:pt>
                <c:pt idx="2086">
                  <c:v>4.8890366231526903</c:v>
                </c:pt>
                <c:pt idx="2087">
                  <c:v>4.9205953357645704</c:v>
                </c:pt>
                <c:pt idx="2088">
                  <c:v>4.9205953357645704</c:v>
                </c:pt>
                <c:pt idx="2089">
                  <c:v>4.9205953357645704</c:v>
                </c:pt>
                <c:pt idx="2090">
                  <c:v>4.9247935600660098</c:v>
                </c:pt>
                <c:pt idx="2091">
                  <c:v>4.7845932998855902</c:v>
                </c:pt>
                <c:pt idx="2092">
                  <c:v>4.7935550417682897</c:v>
                </c:pt>
                <c:pt idx="2093">
                  <c:v>4.80395247935793</c:v>
                </c:pt>
                <c:pt idx="2094">
                  <c:v>4.85301578344873</c:v>
                </c:pt>
                <c:pt idx="2095">
                  <c:v>4.85301578344873</c:v>
                </c:pt>
                <c:pt idx="2096">
                  <c:v>4.85301578344873</c:v>
                </c:pt>
                <c:pt idx="2097">
                  <c:v>4.9268030197517696</c:v>
                </c:pt>
                <c:pt idx="2098">
                  <c:v>4.9327277743624203</c:v>
                </c:pt>
                <c:pt idx="2099">
                  <c:v>4.9526212814007096</c:v>
                </c:pt>
                <c:pt idx="2100">
                  <c:v>4.9467920978892197</c:v>
                </c:pt>
                <c:pt idx="2101">
                  <c:v>6.6671715032716596</c:v>
                </c:pt>
                <c:pt idx="2102">
                  <c:v>6.6671715032716596</c:v>
                </c:pt>
                <c:pt idx="2103">
                  <c:v>6.6671715032716596</c:v>
                </c:pt>
                <c:pt idx="2104">
                  <c:v>6.6473037475543304</c:v>
                </c:pt>
                <c:pt idx="2105">
                  <c:v>6.5921175373449303</c:v>
                </c:pt>
                <c:pt idx="2106">
                  <c:v>6.4168023127175804</c:v>
                </c:pt>
                <c:pt idx="2107">
                  <c:v>6.4633070631900296</c:v>
                </c:pt>
                <c:pt idx="2108">
                  <c:v>6.4928833167821498</c:v>
                </c:pt>
                <c:pt idx="2109">
                  <c:v>6.4928833167821498</c:v>
                </c:pt>
                <c:pt idx="2110">
                  <c:v>6.4928833167821498</c:v>
                </c:pt>
                <c:pt idx="2111">
                  <c:v>6.51839573512774</c:v>
                </c:pt>
                <c:pt idx="2112">
                  <c:v>6.4952841688954397</c:v>
                </c:pt>
                <c:pt idx="2113">
                  <c:v>6.4541614210037404</c:v>
                </c:pt>
                <c:pt idx="2114">
                  <c:v>6.4286805472664899</c:v>
                </c:pt>
                <c:pt idx="2115">
                  <c:v>6.4252572701649502</c:v>
                </c:pt>
                <c:pt idx="2116">
                  <c:v>6.4252572701649502</c:v>
                </c:pt>
                <c:pt idx="2117">
                  <c:v>6.4252572701649502</c:v>
                </c:pt>
                <c:pt idx="2118">
                  <c:v>6.4521621211115097</c:v>
                </c:pt>
                <c:pt idx="2119">
                  <c:v>6.4879366132252896</c:v>
                </c:pt>
                <c:pt idx="2120">
                  <c:v>6.5382199383889397</c:v>
                </c:pt>
                <c:pt idx="2121">
                  <c:v>6.6242188618407596</c:v>
                </c:pt>
                <c:pt idx="2122">
                  <c:v>6.5884770106052697</c:v>
                </c:pt>
                <c:pt idx="2123">
                  <c:v>6.5884770106052697</c:v>
                </c:pt>
                <c:pt idx="2124">
                  <c:v>6.5884770106052697</c:v>
                </c:pt>
                <c:pt idx="2125">
                  <c:v>6.6526356442747696</c:v>
                </c:pt>
                <c:pt idx="2126">
                  <c:v>6.7285529999953297</c:v>
                </c:pt>
                <c:pt idx="2127">
                  <c:v>6.7046974274754998</c:v>
                </c:pt>
                <c:pt idx="2128">
                  <c:v>6.7715929957749301</c:v>
                </c:pt>
                <c:pt idx="2129">
                  <c:v>6.8568443158157502</c:v>
                </c:pt>
                <c:pt idx="2130">
                  <c:v>6.8568443158157502</c:v>
                </c:pt>
                <c:pt idx="2131">
                  <c:v>6.8568443158157502</c:v>
                </c:pt>
                <c:pt idx="2132">
                  <c:v>6.8761863186437298</c:v>
                </c:pt>
                <c:pt idx="2133">
                  <c:v>6.94759903848525</c:v>
                </c:pt>
                <c:pt idx="2134">
                  <c:v>6.8161746773582896</c:v>
                </c:pt>
                <c:pt idx="2135">
                  <c:v>6.9670818045766003</c:v>
                </c:pt>
                <c:pt idx="2136">
                  <c:v>7.0800093700828199</c:v>
                </c:pt>
                <c:pt idx="2137">
                  <c:v>7.0800093700828199</c:v>
                </c:pt>
                <c:pt idx="2138">
                  <c:v>7.0800093700828199</c:v>
                </c:pt>
                <c:pt idx="2139">
                  <c:v>7.00486887915189</c:v>
                </c:pt>
                <c:pt idx="2140">
                  <c:v>7.1531024562922001</c:v>
                </c:pt>
                <c:pt idx="2141">
                  <c:v>7.2036584469748304</c:v>
                </c:pt>
                <c:pt idx="2142">
                  <c:v>6.7673679704627503</c:v>
                </c:pt>
                <c:pt idx="2143">
                  <c:v>6.9094704603450703</c:v>
                </c:pt>
                <c:pt idx="2144">
                  <c:v>6.9094704603450703</c:v>
                </c:pt>
                <c:pt idx="2145">
                  <c:v>6.9094704603450703</c:v>
                </c:pt>
                <c:pt idx="2146">
                  <c:v>7.1311119652587296</c:v>
                </c:pt>
                <c:pt idx="2147">
                  <c:v>7.1579395345145</c:v>
                </c:pt>
                <c:pt idx="2148">
                  <c:v>6.8667569276356604</c:v>
                </c:pt>
                <c:pt idx="2149">
                  <c:v>6.93035858430797</c:v>
                </c:pt>
                <c:pt idx="2150">
                  <c:v>6.8933934622945197</c:v>
                </c:pt>
                <c:pt idx="2151">
                  <c:v>6.8933934622945197</c:v>
                </c:pt>
                <c:pt idx="2152">
                  <c:v>6.8933934622945197</c:v>
                </c:pt>
                <c:pt idx="2153">
                  <c:v>6.99964987172722</c:v>
                </c:pt>
                <c:pt idx="2154">
                  <c:v>7.0387352782963504</c:v>
                </c:pt>
                <c:pt idx="2155">
                  <c:v>7.1614867696535898</c:v>
                </c:pt>
                <c:pt idx="2156">
                  <c:v>7.3288097972894999</c:v>
                </c:pt>
                <c:pt idx="2157">
                  <c:v>7.3029669119124803</c:v>
                </c:pt>
                <c:pt idx="2158">
                  <c:v>7.3029669119124803</c:v>
                </c:pt>
                <c:pt idx="2159">
                  <c:v>7.3029669119124803</c:v>
                </c:pt>
                <c:pt idx="2160">
                  <c:v>7.3155283781789402</c:v>
                </c:pt>
                <c:pt idx="2161">
                  <c:v>7.3109184488658396</c:v>
                </c:pt>
                <c:pt idx="2162">
                  <c:v>7.33285907010145</c:v>
                </c:pt>
                <c:pt idx="2163">
                  <c:v>7.4395432679257203</c:v>
                </c:pt>
                <c:pt idx="2164">
                  <c:v>7.5141915911745798</c:v>
                </c:pt>
                <c:pt idx="2165">
                  <c:v>7.5141915911745798</c:v>
                </c:pt>
                <c:pt idx="2166">
                  <c:v>7.5141915911745798</c:v>
                </c:pt>
                <c:pt idx="2167">
                  <c:v>7.4170716959158201</c:v>
                </c:pt>
                <c:pt idx="2168">
                  <c:v>7.4779589030067299</c:v>
                </c:pt>
                <c:pt idx="2169">
                  <c:v>7.3749797007153699</c:v>
                </c:pt>
                <c:pt idx="2170">
                  <c:v>7.3622102289155604</c:v>
                </c:pt>
                <c:pt idx="2171">
                  <c:v>7.0143014233308802</c:v>
                </c:pt>
                <c:pt idx="2172">
                  <c:v>7.0143014233308802</c:v>
                </c:pt>
                <c:pt idx="2173">
                  <c:v>7.0143014233308802</c:v>
                </c:pt>
                <c:pt idx="2174">
                  <c:v>6.9785973662259604</c:v>
                </c:pt>
                <c:pt idx="2175">
                  <c:v>7.0330392423668204</c:v>
                </c:pt>
                <c:pt idx="2176">
                  <c:v>6.9810583838000397</c:v>
                </c:pt>
                <c:pt idx="2177">
                  <c:v>6.90799742748829</c:v>
                </c:pt>
                <c:pt idx="2178">
                  <c:v>7.0130005722031399</c:v>
                </c:pt>
                <c:pt idx="2179">
                  <c:v>7.0130005722031399</c:v>
                </c:pt>
                <c:pt idx="2180">
                  <c:v>7.0130005722031399</c:v>
                </c:pt>
                <c:pt idx="2181">
                  <c:v>7.1826812932765698</c:v>
                </c:pt>
                <c:pt idx="2182">
                  <c:v>7.0629233613746099</c:v>
                </c:pt>
                <c:pt idx="2183">
                  <c:v>7.1148701789903104</c:v>
                </c:pt>
                <c:pt idx="2184">
                  <c:v>7.1849681722484702</c:v>
                </c:pt>
                <c:pt idx="2185">
                  <c:v>7.3154832403928296</c:v>
                </c:pt>
                <c:pt idx="2186">
                  <c:v>7.3154832403928296</c:v>
                </c:pt>
                <c:pt idx="2187">
                  <c:v>7.3154832403928296</c:v>
                </c:pt>
                <c:pt idx="2188">
                  <c:v>7.2404561996731003</c:v>
                </c:pt>
                <c:pt idx="2189">
                  <c:v>7.0827107942867</c:v>
                </c:pt>
                <c:pt idx="2190">
                  <c:v>7.2826367675989303</c:v>
                </c:pt>
                <c:pt idx="2191">
                  <c:v>7.1612482674298104</c:v>
                </c:pt>
                <c:pt idx="2192">
                  <c:v>8.5470406767434692</c:v>
                </c:pt>
                <c:pt idx="2193">
                  <c:v>8.5470406767434692</c:v>
                </c:pt>
                <c:pt idx="2194">
                  <c:v>8.5470406767434692</c:v>
                </c:pt>
                <c:pt idx="2195">
                  <c:v>8.5025695980940803</c:v>
                </c:pt>
                <c:pt idx="2196">
                  <c:v>8.5021583693084501</c:v>
                </c:pt>
                <c:pt idx="2197">
                  <c:v>8.4055662715877002</c:v>
                </c:pt>
                <c:pt idx="2198">
                  <c:v>8.1986951310425393</c:v>
                </c:pt>
                <c:pt idx="2199">
                  <c:v>8.2270972456751803</c:v>
                </c:pt>
                <c:pt idx="2200">
                  <c:v>8.2270972456751803</c:v>
                </c:pt>
                <c:pt idx="2201">
                  <c:v>8.2270972456751803</c:v>
                </c:pt>
                <c:pt idx="2202">
                  <c:v>8.2847642824139598</c:v>
                </c:pt>
                <c:pt idx="2203">
                  <c:v>8.0326371863036794</c:v>
                </c:pt>
                <c:pt idx="2204">
                  <c:v>8.1938688546719103</c:v>
                </c:pt>
                <c:pt idx="2205">
                  <c:v>8.1848596130481805</c:v>
                </c:pt>
                <c:pt idx="2206">
                  <c:v>8.1972411093711397</c:v>
                </c:pt>
                <c:pt idx="2207">
                  <c:v>8.1972411093711397</c:v>
                </c:pt>
                <c:pt idx="2208">
                  <c:v>8.1972411093711397</c:v>
                </c:pt>
                <c:pt idx="2209">
                  <c:v>8.0818327920130901</c:v>
                </c:pt>
                <c:pt idx="2210">
                  <c:v>8.0422482553813595</c:v>
                </c:pt>
                <c:pt idx="2211">
                  <c:v>8.1842454702758491</c:v>
                </c:pt>
                <c:pt idx="2212">
                  <c:v>8.1220056620130201</c:v>
                </c:pt>
                <c:pt idx="2213">
                  <c:v>8.0512330546479998</c:v>
                </c:pt>
                <c:pt idx="2214">
                  <c:v>8.0512330546479998</c:v>
                </c:pt>
                <c:pt idx="2215">
                  <c:v>8.0512330546479998</c:v>
                </c:pt>
                <c:pt idx="2216">
                  <c:v>8.1856329665563408</c:v>
                </c:pt>
                <c:pt idx="2217">
                  <c:v>8.2574190441808994</c:v>
                </c:pt>
                <c:pt idx="2218">
                  <c:v>8.0803050321798509</c:v>
                </c:pt>
                <c:pt idx="2219">
                  <c:v>7.9701656916199797</c:v>
                </c:pt>
                <c:pt idx="2220">
                  <c:v>7.9421744410199597</c:v>
                </c:pt>
                <c:pt idx="2221">
                  <c:v>7.9421744410199597</c:v>
                </c:pt>
                <c:pt idx="2222">
                  <c:v>7.9421744410199597</c:v>
                </c:pt>
                <c:pt idx="2223">
                  <c:v>7.85275347603074</c:v>
                </c:pt>
                <c:pt idx="2224">
                  <c:v>7.7613434776714199</c:v>
                </c:pt>
                <c:pt idx="2225">
                  <c:v>7.5870447051612198</c:v>
                </c:pt>
                <c:pt idx="2226">
                  <c:v>7.6647250452986704</c:v>
                </c:pt>
                <c:pt idx="2227">
                  <c:v>7.6640711900763598</c:v>
                </c:pt>
                <c:pt idx="2228">
                  <c:v>7.6640711900763598</c:v>
                </c:pt>
                <c:pt idx="2229">
                  <c:v>7.6640711900763598</c:v>
                </c:pt>
                <c:pt idx="2230">
                  <c:v>7.7847116931599603</c:v>
                </c:pt>
                <c:pt idx="2231">
                  <c:v>7.7833748096008497</c:v>
                </c:pt>
                <c:pt idx="2232">
                  <c:v>7.87795520085976</c:v>
                </c:pt>
                <c:pt idx="2233">
                  <c:v>7.5161583041859901</c:v>
                </c:pt>
                <c:pt idx="2234">
                  <c:v>7.4333766446266001</c:v>
                </c:pt>
                <c:pt idx="2235">
                  <c:v>7.4333766446266001</c:v>
                </c:pt>
                <c:pt idx="2236">
                  <c:v>7.4333766446266001</c:v>
                </c:pt>
                <c:pt idx="2237">
                  <c:v>7.6467581518441996</c:v>
                </c:pt>
                <c:pt idx="2238">
                  <c:v>7.6487278323083503</c:v>
                </c:pt>
                <c:pt idx="2239">
                  <c:v>7.7114715744489999</c:v>
                </c:pt>
                <c:pt idx="2240">
                  <c:v>7.6226298286370904</c:v>
                </c:pt>
                <c:pt idx="2241">
                  <c:v>7.68957590028353</c:v>
                </c:pt>
                <c:pt idx="2242">
                  <c:v>7.68957590028353</c:v>
                </c:pt>
                <c:pt idx="2243">
                  <c:v>7.68957590028353</c:v>
                </c:pt>
                <c:pt idx="2244">
                  <c:v>7.5948153547628898</c:v>
                </c:pt>
                <c:pt idx="2245">
                  <c:v>7.7478198796444504</c:v>
                </c:pt>
                <c:pt idx="2246">
                  <c:v>7.8669431325943204</c:v>
                </c:pt>
                <c:pt idx="2247">
                  <c:v>7.8428799839223498</c:v>
                </c:pt>
                <c:pt idx="2248">
                  <c:v>7.8618612432956496</c:v>
                </c:pt>
                <c:pt idx="2249">
                  <c:v>7.8618612432956496</c:v>
                </c:pt>
                <c:pt idx="2250">
                  <c:v>7.8618612432956496</c:v>
                </c:pt>
                <c:pt idx="2251">
                  <c:v>8.1019892035943002</c:v>
                </c:pt>
                <c:pt idx="2252">
                  <c:v>8.0772808454432603</c:v>
                </c:pt>
                <c:pt idx="2253">
                  <c:v>8.1896600479417305</c:v>
                </c:pt>
                <c:pt idx="2254">
                  <c:v>8.1755416970745092</c:v>
                </c:pt>
                <c:pt idx="2255">
                  <c:v>8.1399110241064996</c:v>
                </c:pt>
                <c:pt idx="2256">
                  <c:v>8.1399110241064996</c:v>
                </c:pt>
                <c:pt idx="2257">
                  <c:v>8.1399110241064996</c:v>
                </c:pt>
                <c:pt idx="2258">
                  <c:v>8.1388598139379909</c:v>
                </c:pt>
                <c:pt idx="2259">
                  <c:v>8.1293460049437005</c:v>
                </c:pt>
                <c:pt idx="2260">
                  <c:v>8.2390680200702402</c:v>
                </c:pt>
                <c:pt idx="2261">
                  <c:v>8.2939875371429501</c:v>
                </c:pt>
                <c:pt idx="2262">
                  <c:v>8.3228778095080997</c:v>
                </c:pt>
                <c:pt idx="2263">
                  <c:v>8.3228778095080997</c:v>
                </c:pt>
                <c:pt idx="2264">
                  <c:v>8.3228778095080997</c:v>
                </c:pt>
                <c:pt idx="2265">
                  <c:v>8.4464749726321404</c:v>
                </c:pt>
                <c:pt idx="2266">
                  <c:v>8.4247461536560593</c:v>
                </c:pt>
                <c:pt idx="2267">
                  <c:v>8.4183216389309194</c:v>
                </c:pt>
                <c:pt idx="2268">
                  <c:v>8.5467205632154108</c:v>
                </c:pt>
                <c:pt idx="2269">
                  <c:v>8.6109932418002799</c:v>
                </c:pt>
                <c:pt idx="2270">
                  <c:v>8.6109932418002799</c:v>
                </c:pt>
                <c:pt idx="2271">
                  <c:v>8.6109932418002799</c:v>
                </c:pt>
                <c:pt idx="2272">
                  <c:v>8.5455713684878702</c:v>
                </c:pt>
                <c:pt idx="2273">
                  <c:v>8.4987225146677492</c:v>
                </c:pt>
                <c:pt idx="2274">
                  <c:v>8.3626959548135602</c:v>
                </c:pt>
                <c:pt idx="2275">
                  <c:v>8.3115700743966894</c:v>
                </c:pt>
                <c:pt idx="2276">
                  <c:v>8.3491826004704901</c:v>
                </c:pt>
                <c:pt idx="2277">
                  <c:v>8.3491826004704901</c:v>
                </c:pt>
                <c:pt idx="2278">
                  <c:v>8.3491826004704901</c:v>
                </c:pt>
                <c:pt idx="2279">
                  <c:v>8.1713373881929598</c:v>
                </c:pt>
                <c:pt idx="2280">
                  <c:v>8.2945670600003005</c:v>
                </c:pt>
                <c:pt idx="2281">
                  <c:v>8.3971686642924901</c:v>
                </c:pt>
                <c:pt idx="2282">
                  <c:v>8.4205276054121505</c:v>
                </c:pt>
                <c:pt idx="2283">
                  <c:v>8.4659519148648599</c:v>
                </c:pt>
                <c:pt idx="2284">
                  <c:v>7.1779313287950002</c:v>
                </c:pt>
                <c:pt idx="2285">
                  <c:v>7.1779313287950002</c:v>
                </c:pt>
                <c:pt idx="2286">
                  <c:v>7.2186222543624599</c:v>
                </c:pt>
                <c:pt idx="2287">
                  <c:v>7.2097364630518799</c:v>
                </c:pt>
                <c:pt idx="2288">
                  <c:v>7.2052091449059601</c:v>
                </c:pt>
                <c:pt idx="2289">
                  <c:v>7.2352217449753402</c:v>
                </c:pt>
                <c:pt idx="2290">
                  <c:v>7.2696482290374496</c:v>
                </c:pt>
                <c:pt idx="2291">
                  <c:v>7.2696482290374496</c:v>
                </c:pt>
                <c:pt idx="2292">
                  <c:v>7.2696482290374496</c:v>
                </c:pt>
                <c:pt idx="2293">
                  <c:v>7.2974379579641404</c:v>
                </c:pt>
                <c:pt idx="2294">
                  <c:v>7.2895798801996001</c:v>
                </c:pt>
                <c:pt idx="2295">
                  <c:v>7.49608166873616</c:v>
                </c:pt>
                <c:pt idx="2296">
                  <c:v>7.5799312930732397</c:v>
                </c:pt>
                <c:pt idx="2297">
                  <c:v>7.5817286560128503</c:v>
                </c:pt>
                <c:pt idx="2298">
                  <c:v>7.5817286560128503</c:v>
                </c:pt>
                <c:pt idx="2299">
                  <c:v>7.5817286560128503</c:v>
                </c:pt>
                <c:pt idx="2300">
                  <c:v>7.5444955249493404</c:v>
                </c:pt>
                <c:pt idx="2301">
                  <c:v>7.5387759048489897</c:v>
                </c:pt>
                <c:pt idx="2302">
                  <c:v>7.5163425990958297</c:v>
                </c:pt>
                <c:pt idx="2303">
                  <c:v>7.4362701259190196</c:v>
                </c:pt>
                <c:pt idx="2304">
                  <c:v>7.6552693923343602</c:v>
                </c:pt>
                <c:pt idx="2305">
                  <c:v>7.6552693923343602</c:v>
                </c:pt>
                <c:pt idx="2306">
                  <c:v>7.6552693923343602</c:v>
                </c:pt>
                <c:pt idx="2307">
                  <c:v>7.5390999373065499</c:v>
                </c:pt>
                <c:pt idx="2308">
                  <c:v>7.5246001356927597</c:v>
                </c:pt>
                <c:pt idx="2309">
                  <c:v>7.3781300913442802</c:v>
                </c:pt>
                <c:pt idx="2310">
                  <c:v>7.4330475086894303</c:v>
                </c:pt>
                <c:pt idx="2311">
                  <c:v>7.5731467829539296</c:v>
                </c:pt>
                <c:pt idx="2312">
                  <c:v>7.5731467829539296</c:v>
                </c:pt>
                <c:pt idx="2313">
                  <c:v>7.5731467829539296</c:v>
                </c:pt>
                <c:pt idx="2314">
                  <c:v>7.6107727329143202</c:v>
                </c:pt>
                <c:pt idx="2315">
                  <c:v>7.6675231480499102</c:v>
                </c:pt>
                <c:pt idx="2316">
                  <c:v>7.5322045197881398</c:v>
                </c:pt>
                <c:pt idx="2317">
                  <c:v>7.38381978795121</c:v>
                </c:pt>
                <c:pt idx="2318">
                  <c:v>7.4873252229927001</c:v>
                </c:pt>
                <c:pt idx="2319">
                  <c:v>7.4873252229927001</c:v>
                </c:pt>
                <c:pt idx="2320">
                  <c:v>7.4873252229927001</c:v>
                </c:pt>
                <c:pt idx="2321">
                  <c:v>7.5308156670005904</c:v>
                </c:pt>
                <c:pt idx="2322">
                  <c:v>7.3624010891103699</c:v>
                </c:pt>
                <c:pt idx="2323">
                  <c:v>7.2276195650945203</c:v>
                </c:pt>
                <c:pt idx="2324">
                  <c:v>7.2592049920059001</c:v>
                </c:pt>
                <c:pt idx="2325">
                  <c:v>7.3740677837344704</c:v>
                </c:pt>
                <c:pt idx="2326">
                  <c:v>7.3740677837344704</c:v>
                </c:pt>
                <c:pt idx="2327">
                  <c:v>7.3740677837344704</c:v>
                </c:pt>
                <c:pt idx="2328">
                  <c:v>7.4084203153981303</c:v>
                </c:pt>
                <c:pt idx="2329">
                  <c:v>7.3566905113540502</c:v>
                </c:pt>
                <c:pt idx="2330">
                  <c:v>7.3718018068648803</c:v>
                </c:pt>
                <c:pt idx="2331">
                  <c:v>7.4286150483912801</c:v>
                </c:pt>
                <c:pt idx="2332">
                  <c:v>7.5355212441219601</c:v>
                </c:pt>
                <c:pt idx="2333">
                  <c:v>7.5355212441219601</c:v>
                </c:pt>
                <c:pt idx="2334">
                  <c:v>7.5355212441219601</c:v>
                </c:pt>
                <c:pt idx="2335">
                  <c:v>7.5267692759857896</c:v>
                </c:pt>
                <c:pt idx="2336">
                  <c:v>7.6496196065618696</c:v>
                </c:pt>
                <c:pt idx="2337">
                  <c:v>7.7521498571918999</c:v>
                </c:pt>
                <c:pt idx="2338">
                  <c:v>7.7519221721016596</c:v>
                </c:pt>
                <c:pt idx="2339">
                  <c:v>7.8080164283318103</c:v>
                </c:pt>
                <c:pt idx="2340">
                  <c:v>7.8080164283318103</c:v>
                </c:pt>
                <c:pt idx="2341">
                  <c:v>7.8080164283318103</c:v>
                </c:pt>
                <c:pt idx="2342">
                  <c:v>7.6202232189528001</c:v>
                </c:pt>
                <c:pt idx="2343">
                  <c:v>7.7437503217737502</c:v>
                </c:pt>
                <c:pt idx="2344">
                  <c:v>7.4220011407286899</c:v>
                </c:pt>
                <c:pt idx="2345">
                  <c:v>7.4507883179036902</c:v>
                </c:pt>
                <c:pt idx="2346">
                  <c:v>7.4423542147880601</c:v>
                </c:pt>
                <c:pt idx="2347">
                  <c:v>7.4423542147880601</c:v>
                </c:pt>
                <c:pt idx="2348">
                  <c:v>7.4423542147880601</c:v>
                </c:pt>
                <c:pt idx="2349">
                  <c:v>7.2867200134496102</c:v>
                </c:pt>
                <c:pt idx="2350">
                  <c:v>7.4063153479889099</c:v>
                </c:pt>
                <c:pt idx="2351">
                  <c:v>7.4100961248727097</c:v>
                </c:pt>
                <c:pt idx="2352">
                  <c:v>7.49775314231651</c:v>
                </c:pt>
                <c:pt idx="2353">
                  <c:v>7.5803385569238797</c:v>
                </c:pt>
                <c:pt idx="2354">
                  <c:v>7.5803385569238797</c:v>
                </c:pt>
                <c:pt idx="2355">
                  <c:v>7.5803385569238797</c:v>
                </c:pt>
                <c:pt idx="2356">
                  <c:v>7.7775850010055496</c:v>
                </c:pt>
                <c:pt idx="2357">
                  <c:v>7.6806424346683801</c:v>
                </c:pt>
                <c:pt idx="2358">
                  <c:v>7.6607021076313</c:v>
                </c:pt>
                <c:pt idx="2359">
                  <c:v>7.7344834156639601</c:v>
                </c:pt>
                <c:pt idx="2360">
                  <c:v>7.8163611365578598</c:v>
                </c:pt>
                <c:pt idx="2361">
                  <c:v>7.8163611365578598</c:v>
                </c:pt>
                <c:pt idx="2362">
                  <c:v>7.8163611365578598</c:v>
                </c:pt>
                <c:pt idx="2363">
                  <c:v>7.92879835069518</c:v>
                </c:pt>
                <c:pt idx="2364">
                  <c:v>7.8916333890864703</c:v>
                </c:pt>
                <c:pt idx="2365">
                  <c:v>7.7905111211206099</c:v>
                </c:pt>
                <c:pt idx="2366">
                  <c:v>7.7226147841618102</c:v>
                </c:pt>
                <c:pt idx="2367">
                  <c:v>7.65169538151856</c:v>
                </c:pt>
                <c:pt idx="2368">
                  <c:v>7.65169538151856</c:v>
                </c:pt>
                <c:pt idx="2369">
                  <c:v>7.65169538151856</c:v>
                </c:pt>
                <c:pt idx="2370">
                  <c:v>7.6516046197036296</c:v>
                </c:pt>
                <c:pt idx="2371">
                  <c:v>7.7017312206893997</c:v>
                </c:pt>
                <c:pt idx="2372">
                  <c:v>7.7224297053000797</c:v>
                </c:pt>
                <c:pt idx="2373">
                  <c:v>7.7270677869428601</c:v>
                </c:pt>
                <c:pt idx="2374">
                  <c:v>7.6058751213156501</c:v>
                </c:pt>
                <c:pt idx="2375">
                  <c:v>7.6058751213156501</c:v>
                </c:pt>
                <c:pt idx="2376">
                  <c:v>6.3934592061909203</c:v>
                </c:pt>
                <c:pt idx="2377">
                  <c:v>6.3942698125835902</c:v>
                </c:pt>
                <c:pt idx="2378">
                  <c:v>6.5295512312543096</c:v>
                </c:pt>
                <c:pt idx="2379">
                  <c:v>6.5896868748681703</c:v>
                </c:pt>
                <c:pt idx="2380">
                  <c:v>6.4769125460296397</c:v>
                </c:pt>
                <c:pt idx="2381">
                  <c:v>6.5221072266155096</c:v>
                </c:pt>
                <c:pt idx="2382">
                  <c:v>6.5221072266155096</c:v>
                </c:pt>
                <c:pt idx="2383">
                  <c:v>6.5221072266155096</c:v>
                </c:pt>
                <c:pt idx="2384">
                  <c:v>6.4696797751814001</c:v>
                </c:pt>
                <c:pt idx="2385">
                  <c:v>6.3681984489154599</c:v>
                </c:pt>
                <c:pt idx="2386">
                  <c:v>6.3944074576759498</c:v>
                </c:pt>
                <c:pt idx="2387">
                  <c:v>6.4419153764335704</c:v>
                </c:pt>
                <c:pt idx="2388">
                  <c:v>6.3734768052638602</c:v>
                </c:pt>
                <c:pt idx="2389">
                  <c:v>6.3734768052638602</c:v>
                </c:pt>
                <c:pt idx="2390">
                  <c:v>6.3734768052638602</c:v>
                </c:pt>
                <c:pt idx="2391">
                  <c:v>6.3753444780022397</c:v>
                </c:pt>
                <c:pt idx="2392">
                  <c:v>6.1874537258494602</c:v>
                </c:pt>
                <c:pt idx="2393">
                  <c:v>6.2441161055837098</c:v>
                </c:pt>
                <c:pt idx="2394">
                  <c:v>6.3073455610473097</c:v>
                </c:pt>
                <c:pt idx="2395">
                  <c:v>6.3219686366311798</c:v>
                </c:pt>
                <c:pt idx="2396">
                  <c:v>6.3219686366311798</c:v>
                </c:pt>
                <c:pt idx="2397">
                  <c:v>6.3219686366311798</c:v>
                </c:pt>
                <c:pt idx="2398">
                  <c:v>6.3500411004355497</c:v>
                </c:pt>
                <c:pt idx="2399">
                  <c:v>6.4429495332268703</c:v>
                </c:pt>
                <c:pt idx="2400">
                  <c:v>6.45186457024412</c:v>
                </c:pt>
                <c:pt idx="2401">
                  <c:v>6.4142479977735301</c:v>
                </c:pt>
                <c:pt idx="2402">
                  <c:v>6.41455102845193</c:v>
                </c:pt>
                <c:pt idx="2403">
                  <c:v>6.41455102845193</c:v>
                </c:pt>
                <c:pt idx="2404">
                  <c:v>6.41455102845193</c:v>
                </c:pt>
                <c:pt idx="2405">
                  <c:v>6.3351030773904498</c:v>
                </c:pt>
                <c:pt idx="2406">
                  <c:v>6.2389098539141896</c:v>
                </c:pt>
                <c:pt idx="2407">
                  <c:v>6.2665649080041401</c:v>
                </c:pt>
                <c:pt idx="2408">
                  <c:v>6.2959168895519397</c:v>
                </c:pt>
                <c:pt idx="2409">
                  <c:v>6.1639816977478796</c:v>
                </c:pt>
                <c:pt idx="2410">
                  <c:v>6.1639816977478796</c:v>
                </c:pt>
                <c:pt idx="2411">
                  <c:v>6.1639816977478796</c:v>
                </c:pt>
                <c:pt idx="2412">
                  <c:v>6.0429245604667496</c:v>
                </c:pt>
                <c:pt idx="2413">
                  <c:v>6.1304175676129002</c:v>
                </c:pt>
                <c:pt idx="2414">
                  <c:v>6.6988425728755496</c:v>
                </c:pt>
                <c:pt idx="2415">
                  <c:v>6.5182495221305201</c:v>
                </c:pt>
                <c:pt idx="2416">
                  <c:v>6.4120559755008104</c:v>
                </c:pt>
                <c:pt idx="2417">
                  <c:v>6.4120559755008104</c:v>
                </c:pt>
                <c:pt idx="2418">
                  <c:v>6.4120559755008104</c:v>
                </c:pt>
                <c:pt idx="2419">
                  <c:v>6.53990811300097</c:v>
                </c:pt>
                <c:pt idx="2420">
                  <c:v>6.6052459434611404</c:v>
                </c:pt>
                <c:pt idx="2421">
                  <c:v>6.8895540976789</c:v>
                </c:pt>
                <c:pt idx="2422">
                  <c:v>6.93967398923178</c:v>
                </c:pt>
                <c:pt idx="2423">
                  <c:v>7.1082420351665698</c:v>
                </c:pt>
                <c:pt idx="2424">
                  <c:v>7.1082420351665698</c:v>
                </c:pt>
                <c:pt idx="2425">
                  <c:v>7.1082420351665698</c:v>
                </c:pt>
                <c:pt idx="2426">
                  <c:v>7.1201794149155599</c:v>
                </c:pt>
                <c:pt idx="2427">
                  <c:v>6.9967301627100396</c:v>
                </c:pt>
                <c:pt idx="2428">
                  <c:v>6.9652460090072301</c:v>
                </c:pt>
                <c:pt idx="2429">
                  <c:v>6.8055978902742797</c:v>
                </c:pt>
                <c:pt idx="2430">
                  <c:v>6.8457387345325698</c:v>
                </c:pt>
                <c:pt idx="2431">
                  <c:v>6.8457387345325698</c:v>
                </c:pt>
                <c:pt idx="2432">
                  <c:v>6.8457387345325698</c:v>
                </c:pt>
                <c:pt idx="2433">
                  <c:v>6.8280768879370797</c:v>
                </c:pt>
                <c:pt idx="2434">
                  <c:v>6.7073908592936498</c:v>
                </c:pt>
                <c:pt idx="2435">
                  <c:v>6.7896925497006597</c:v>
                </c:pt>
                <c:pt idx="2436">
                  <c:v>6.7584319298260001</c:v>
                </c:pt>
                <c:pt idx="2437">
                  <c:v>6.97315101111875</c:v>
                </c:pt>
                <c:pt idx="2438">
                  <c:v>6.97315101111875</c:v>
                </c:pt>
                <c:pt idx="2439">
                  <c:v>6.97315101111875</c:v>
                </c:pt>
                <c:pt idx="2440">
                  <c:v>7.1243857945203404</c:v>
                </c:pt>
                <c:pt idx="2441">
                  <c:v>7.1792513158910101</c:v>
                </c:pt>
                <c:pt idx="2442">
                  <c:v>7.2762091912044902</c:v>
                </c:pt>
                <c:pt idx="2443">
                  <c:v>7.2798978529369798</c:v>
                </c:pt>
                <c:pt idx="2444">
                  <c:v>7.3594302748743399</c:v>
                </c:pt>
                <c:pt idx="2445">
                  <c:v>7.3594302748743399</c:v>
                </c:pt>
                <c:pt idx="2446">
                  <c:v>7.3594302748743399</c:v>
                </c:pt>
                <c:pt idx="2447">
                  <c:v>7.4435174754153701</c:v>
                </c:pt>
                <c:pt idx="2448">
                  <c:v>7.2873677999560904</c:v>
                </c:pt>
                <c:pt idx="2449">
                  <c:v>7.2988673170138201</c:v>
                </c:pt>
                <c:pt idx="2450">
                  <c:v>7.2030445592415804</c:v>
                </c:pt>
                <c:pt idx="2451">
                  <c:v>7.1940250203824796</c:v>
                </c:pt>
                <c:pt idx="2452">
                  <c:v>7.1940250203824796</c:v>
                </c:pt>
                <c:pt idx="2453">
                  <c:v>7.1940250203824796</c:v>
                </c:pt>
                <c:pt idx="2454">
                  <c:v>7.0504074760335502</c:v>
                </c:pt>
                <c:pt idx="2455">
                  <c:v>7.1286026106076497</c:v>
                </c:pt>
                <c:pt idx="2456">
                  <c:v>7.2450311986811604</c:v>
                </c:pt>
                <c:pt idx="2457">
                  <c:v>7.1471746131389198</c:v>
                </c:pt>
                <c:pt idx="2458">
                  <c:v>7.01852537835655</c:v>
                </c:pt>
                <c:pt idx="2459">
                  <c:v>7.01852537835655</c:v>
                </c:pt>
                <c:pt idx="2460">
                  <c:v>7.01852537835655</c:v>
                </c:pt>
                <c:pt idx="2461">
                  <c:v>7.1491875306884101</c:v>
                </c:pt>
                <c:pt idx="2462">
                  <c:v>6.9510834420081098</c:v>
                </c:pt>
                <c:pt idx="2463">
                  <c:v>6.8405417002248496</c:v>
                </c:pt>
                <c:pt idx="2464">
                  <c:v>6.9907773629993901</c:v>
                </c:pt>
                <c:pt idx="2465">
                  <c:v>6.9905823440691899</c:v>
                </c:pt>
                <c:pt idx="2466">
                  <c:v>6.5702993689766904</c:v>
                </c:pt>
                <c:pt idx="2467">
                  <c:v>6.5702993689766904</c:v>
                </c:pt>
                <c:pt idx="2468">
                  <c:v>6.3425791156221196</c:v>
                </c:pt>
                <c:pt idx="2469">
                  <c:v>6.2346213853129102</c:v>
                </c:pt>
                <c:pt idx="2470">
                  <c:v>6.1983697455259099</c:v>
                </c:pt>
                <c:pt idx="2471">
                  <c:v>6.2043136583243204</c:v>
                </c:pt>
                <c:pt idx="2472">
                  <c:v>6.1407054640590202</c:v>
                </c:pt>
                <c:pt idx="2473">
                  <c:v>6.1407054640590202</c:v>
                </c:pt>
                <c:pt idx="2474">
                  <c:v>6.1407054640590202</c:v>
                </c:pt>
                <c:pt idx="2475">
                  <c:v>6.14974226631369</c:v>
                </c:pt>
                <c:pt idx="2476">
                  <c:v>6.2897666579496203</c:v>
                </c:pt>
                <c:pt idx="2477">
                  <c:v>6.2868702153866396</c:v>
                </c:pt>
                <c:pt idx="2478">
                  <c:v>6.3535812397076796</c:v>
                </c:pt>
                <c:pt idx="2479">
                  <c:v>6.2832054023914203</c:v>
                </c:pt>
                <c:pt idx="2480">
                  <c:v>6.2832054023914203</c:v>
                </c:pt>
                <c:pt idx="2481">
                  <c:v>6.2832054023914203</c:v>
                </c:pt>
                <c:pt idx="2482">
                  <c:v>6.2080857612248197</c:v>
                </c:pt>
                <c:pt idx="2483">
                  <c:v>6.3538049851947003</c:v>
                </c:pt>
                <c:pt idx="2484">
                  <c:v>6.4520388077954998</c:v>
                </c:pt>
                <c:pt idx="2485">
                  <c:v>6.4308015148662596</c:v>
                </c:pt>
                <c:pt idx="2486">
                  <c:v>6.4291344197344502</c:v>
                </c:pt>
                <c:pt idx="2487">
                  <c:v>6.4291344197344502</c:v>
                </c:pt>
                <c:pt idx="2488">
                  <c:v>6.4291344197344502</c:v>
                </c:pt>
                <c:pt idx="2489">
                  <c:v>6.42844044669281</c:v>
                </c:pt>
                <c:pt idx="2490">
                  <c:v>6.3455906683398897</c:v>
                </c:pt>
                <c:pt idx="2491">
                  <c:v>6.22857110232622</c:v>
                </c:pt>
                <c:pt idx="2492">
                  <c:v>6.3264918503464802</c:v>
                </c:pt>
                <c:pt idx="2493">
                  <c:v>6.2831844324424599</c:v>
                </c:pt>
                <c:pt idx="2494">
                  <c:v>6.2831844324424599</c:v>
                </c:pt>
                <c:pt idx="2495">
                  <c:v>6.2831844324424599</c:v>
                </c:pt>
                <c:pt idx="2496">
                  <c:v>6.3418176615972301</c:v>
                </c:pt>
                <c:pt idx="2497">
                  <c:v>6.4043064520394104</c:v>
                </c:pt>
                <c:pt idx="2498">
                  <c:v>6.31222710583903</c:v>
                </c:pt>
                <c:pt idx="2499">
                  <c:v>6.0852981233025298</c:v>
                </c:pt>
                <c:pt idx="2500">
                  <c:v>6.0636276939834399</c:v>
                </c:pt>
                <c:pt idx="2501">
                  <c:v>6.0636276939834399</c:v>
                </c:pt>
                <c:pt idx="2502">
                  <c:v>6.0636276939834399</c:v>
                </c:pt>
                <c:pt idx="2503">
                  <c:v>6.1073332165674499</c:v>
                </c:pt>
                <c:pt idx="2504">
                  <c:v>6.2028334878428399</c:v>
                </c:pt>
                <c:pt idx="2505">
                  <c:v>6.3158583470783798</c:v>
                </c:pt>
                <c:pt idx="2506">
                  <c:v>6.4133079459615496</c:v>
                </c:pt>
                <c:pt idx="2507">
                  <c:v>6.44382284790235</c:v>
                </c:pt>
                <c:pt idx="2508">
                  <c:v>6.44382284790235</c:v>
                </c:pt>
                <c:pt idx="2509">
                  <c:v>6.44382284790235</c:v>
                </c:pt>
                <c:pt idx="2510">
                  <c:v>6.42563438204572</c:v>
                </c:pt>
                <c:pt idx="2511">
                  <c:v>6.4067295965134701</c:v>
                </c:pt>
                <c:pt idx="2512">
                  <c:v>6.5295368529510602</c:v>
                </c:pt>
                <c:pt idx="2513">
                  <c:v>6.4941901229870602</c:v>
                </c:pt>
                <c:pt idx="2514">
                  <c:v>6.4716435745054204</c:v>
                </c:pt>
                <c:pt idx="2515">
                  <c:v>6.4716435745054204</c:v>
                </c:pt>
                <c:pt idx="2516">
                  <c:v>6.4716435745054204</c:v>
                </c:pt>
                <c:pt idx="2517">
                  <c:v>6.4505256272261402</c:v>
                </c:pt>
                <c:pt idx="2518">
                  <c:v>6.4156166074006897</c:v>
                </c:pt>
                <c:pt idx="2519">
                  <c:v>6.4400702434070896</c:v>
                </c:pt>
                <c:pt idx="2520">
                  <c:v>6.4865363320315801</c:v>
                </c:pt>
                <c:pt idx="2521">
                  <c:v>6.5211250702920598</c:v>
                </c:pt>
                <c:pt idx="2522">
                  <c:v>6.5211250702920598</c:v>
                </c:pt>
                <c:pt idx="2523">
                  <c:v>6.5211250702920598</c:v>
                </c:pt>
                <c:pt idx="2524">
                  <c:v>6.5211519884894997</c:v>
                </c:pt>
                <c:pt idx="2525">
                  <c:v>6.5012004356347903</c:v>
                </c:pt>
                <c:pt idx="2526">
                  <c:v>6.6115415633533701</c:v>
                </c:pt>
                <c:pt idx="2527">
                  <c:v>6.64315552653634</c:v>
                </c:pt>
                <c:pt idx="2528">
                  <c:v>6.7680018399090702</c:v>
                </c:pt>
                <c:pt idx="2529">
                  <c:v>6.7680018399090702</c:v>
                </c:pt>
                <c:pt idx="2530">
                  <c:v>6.7680018399090702</c:v>
                </c:pt>
                <c:pt idx="2531">
                  <c:v>6.8633357494787104</c:v>
                </c:pt>
                <c:pt idx="2532">
                  <c:v>6.9963682199613997</c:v>
                </c:pt>
                <c:pt idx="2533">
                  <c:v>7.0283603214027401</c:v>
                </c:pt>
                <c:pt idx="2534">
                  <c:v>6.9064862131367502</c:v>
                </c:pt>
                <c:pt idx="2535">
                  <c:v>7.0640937713505698</c:v>
                </c:pt>
                <c:pt idx="2536">
                  <c:v>7.0640937713505698</c:v>
                </c:pt>
                <c:pt idx="2537">
                  <c:v>7.0640937713505698</c:v>
                </c:pt>
                <c:pt idx="2538">
                  <c:v>7.1178948571660499</c:v>
                </c:pt>
                <c:pt idx="2539">
                  <c:v>7.2323150163392302</c:v>
                </c:pt>
                <c:pt idx="2540">
                  <c:v>7.3027509164941398</c:v>
                </c:pt>
                <c:pt idx="2541">
                  <c:v>7.5308604664754997</c:v>
                </c:pt>
                <c:pt idx="2542">
                  <c:v>7.5587274879505904</c:v>
                </c:pt>
                <c:pt idx="2543">
                  <c:v>7.5587274879505904</c:v>
                </c:pt>
                <c:pt idx="2544">
                  <c:v>7.5587274879505904</c:v>
                </c:pt>
                <c:pt idx="2545">
                  <c:v>7.6945805489654697</c:v>
                </c:pt>
                <c:pt idx="2546">
                  <c:v>7.4583152588209201</c:v>
                </c:pt>
                <c:pt idx="2547">
                  <c:v>7.45052406767861</c:v>
                </c:pt>
                <c:pt idx="2548">
                  <c:v>7.3633334687004197</c:v>
                </c:pt>
                <c:pt idx="2549">
                  <c:v>7.2757291288476003</c:v>
                </c:pt>
                <c:pt idx="2550">
                  <c:v>7.2757291288476003</c:v>
                </c:pt>
                <c:pt idx="2551">
                  <c:v>7.2757291288476003</c:v>
                </c:pt>
                <c:pt idx="2552">
                  <c:v>6.9934568427404598</c:v>
                </c:pt>
                <c:pt idx="2553">
                  <c:v>7.0984040057063904</c:v>
                </c:pt>
                <c:pt idx="2554">
                  <c:v>6.8634033906980099</c:v>
                </c:pt>
                <c:pt idx="2555">
                  <c:v>6.9883870491506501</c:v>
                </c:pt>
                <c:pt idx="2556">
                  <c:v>7.0017613988245104</c:v>
                </c:pt>
                <c:pt idx="2557">
                  <c:v>7.1013645217956602</c:v>
                </c:pt>
                <c:pt idx="2558">
                  <c:v>7.1013645217956602</c:v>
                </c:pt>
                <c:pt idx="2559">
                  <c:v>7.1174265961185199</c:v>
                </c:pt>
                <c:pt idx="2560">
                  <c:v>7.0753972612488498</c:v>
                </c:pt>
                <c:pt idx="2561">
                  <c:v>7.07571789277406</c:v>
                </c:pt>
                <c:pt idx="2562">
                  <c:v>7.1531301754146801</c:v>
                </c:pt>
                <c:pt idx="2563">
                  <c:v>7.2041784009497398</c:v>
                </c:pt>
                <c:pt idx="2564">
                  <c:v>7.2041784009497398</c:v>
                </c:pt>
                <c:pt idx="2565">
                  <c:v>7.2041784009497398</c:v>
                </c:pt>
                <c:pt idx="2566">
                  <c:v>7.2639736586785597</c:v>
                </c:pt>
                <c:pt idx="2567">
                  <c:v>7.2001377584028399</c:v>
                </c:pt>
                <c:pt idx="2568">
                  <c:v>7.2285497130084204</c:v>
                </c:pt>
                <c:pt idx="2569">
                  <c:v>7.4783608433695603</c:v>
                </c:pt>
                <c:pt idx="2570">
                  <c:v>7.40996484712681</c:v>
                </c:pt>
                <c:pt idx="2571">
                  <c:v>7.40996484712681</c:v>
                </c:pt>
                <c:pt idx="2572">
                  <c:v>7.40996484712681</c:v>
                </c:pt>
                <c:pt idx="2573">
                  <c:v>7.3675642486812798</c:v>
                </c:pt>
                <c:pt idx="2574">
                  <c:v>7.44220975376974</c:v>
                </c:pt>
                <c:pt idx="2575">
                  <c:v>7.4377429061417804</c:v>
                </c:pt>
                <c:pt idx="2576">
                  <c:v>7.3403136075540099</c:v>
                </c:pt>
                <c:pt idx="2577">
                  <c:v>7.2962761343191902</c:v>
                </c:pt>
                <c:pt idx="2578">
                  <c:v>7.2962761343191902</c:v>
                </c:pt>
                <c:pt idx="2579">
                  <c:v>7.2962761343191902</c:v>
                </c:pt>
                <c:pt idx="2580">
                  <c:v>7.4056866699317103</c:v>
                </c:pt>
                <c:pt idx="2581">
                  <c:v>7.2191935293342002</c:v>
                </c:pt>
                <c:pt idx="2582">
                  <c:v>7.3680746357045903</c:v>
                </c:pt>
                <c:pt idx="2583">
                  <c:v>7.4125416331958203</c:v>
                </c:pt>
                <c:pt idx="2584">
                  <c:v>7.1283975857087203</c:v>
                </c:pt>
                <c:pt idx="2585">
                  <c:v>7.1283975857087203</c:v>
                </c:pt>
                <c:pt idx="2586">
                  <c:v>7.1283975857087203</c:v>
                </c:pt>
                <c:pt idx="2587">
                  <c:v>6.7599350277183303</c:v>
                </c:pt>
                <c:pt idx="2588">
                  <c:v>6.76884587750639</c:v>
                </c:pt>
                <c:pt idx="2589">
                  <c:v>6.8464108804899597</c:v>
                </c:pt>
                <c:pt idx="2590">
                  <c:v>6.9678714034004203</c:v>
                </c:pt>
                <c:pt idx="2591">
                  <c:v>6.9043627303968202</c:v>
                </c:pt>
                <c:pt idx="2592">
                  <c:v>6.9043627303968202</c:v>
                </c:pt>
                <c:pt idx="2593">
                  <c:v>6.9043627303968202</c:v>
                </c:pt>
                <c:pt idx="2594">
                  <c:v>7.0430562599861597</c:v>
                </c:pt>
                <c:pt idx="2595">
                  <c:v>7.1199441357766204</c:v>
                </c:pt>
                <c:pt idx="2596">
                  <c:v>7.0992263386950301</c:v>
                </c:pt>
                <c:pt idx="2597">
                  <c:v>7.3693640763410997</c:v>
                </c:pt>
                <c:pt idx="2598">
                  <c:v>7.3651703168144103</c:v>
                </c:pt>
                <c:pt idx="2599">
                  <c:v>7.3651703168144103</c:v>
                </c:pt>
                <c:pt idx="2600">
                  <c:v>7.3651703168144103</c:v>
                </c:pt>
                <c:pt idx="2601">
                  <c:v>7.3219987868054996</c:v>
                </c:pt>
                <c:pt idx="2602">
                  <c:v>7.3241839771214297</c:v>
                </c:pt>
                <c:pt idx="2603">
                  <c:v>7.1673089150652904</c:v>
                </c:pt>
                <c:pt idx="2604">
                  <c:v>7.2498988277446204</c:v>
                </c:pt>
                <c:pt idx="2605">
                  <c:v>7.2005056001400503</c:v>
                </c:pt>
                <c:pt idx="2606">
                  <c:v>7.2005056001400503</c:v>
                </c:pt>
                <c:pt idx="2607">
                  <c:v>7.2005056001400503</c:v>
                </c:pt>
                <c:pt idx="2608">
                  <c:v>7.2465538372724403</c:v>
                </c:pt>
                <c:pt idx="2609">
                  <c:v>7.3399016055108799</c:v>
                </c:pt>
                <c:pt idx="2610">
                  <c:v>7.4006771417937802</c:v>
                </c:pt>
                <c:pt idx="2611">
                  <c:v>7.4464795841726499</c:v>
                </c:pt>
                <c:pt idx="2612">
                  <c:v>7.5576491348648798</c:v>
                </c:pt>
                <c:pt idx="2613">
                  <c:v>7.5576491348648798</c:v>
                </c:pt>
                <c:pt idx="2614">
                  <c:v>7.5576491348648798</c:v>
                </c:pt>
                <c:pt idx="2615">
                  <c:v>7.6554970773598097</c:v>
                </c:pt>
                <c:pt idx="2616">
                  <c:v>7.6379637124568598</c:v>
                </c:pt>
                <c:pt idx="2617">
                  <c:v>7.6686055276723497</c:v>
                </c:pt>
                <c:pt idx="2618">
                  <c:v>7.57497343103313</c:v>
                </c:pt>
                <c:pt idx="2619">
                  <c:v>7.5385283079857102</c:v>
                </c:pt>
                <c:pt idx="2620">
                  <c:v>7.5385283079857102</c:v>
                </c:pt>
                <c:pt idx="2621">
                  <c:v>7.5385283079857102</c:v>
                </c:pt>
                <c:pt idx="2622">
                  <c:v>7.5371301833839599</c:v>
                </c:pt>
                <c:pt idx="2623">
                  <c:v>7.5845451583303101</c:v>
                </c:pt>
                <c:pt idx="2624">
                  <c:v>7.3253364718744303</c:v>
                </c:pt>
                <c:pt idx="2625">
                  <c:v>7.2706367397314997</c:v>
                </c:pt>
                <c:pt idx="2626">
                  <c:v>7.3705119798702201</c:v>
                </c:pt>
                <c:pt idx="2627">
                  <c:v>7.3705119798702201</c:v>
                </c:pt>
                <c:pt idx="2628">
                  <c:v>7.3705119798702201</c:v>
                </c:pt>
                <c:pt idx="2629">
                  <c:v>7.4150986248125097</c:v>
                </c:pt>
                <c:pt idx="2630">
                  <c:v>7.4779560615590803</c:v>
                </c:pt>
                <c:pt idx="2631">
                  <c:v>7.4850878375384804</c:v>
                </c:pt>
                <c:pt idx="2632">
                  <c:v>7.48348582784784</c:v>
                </c:pt>
                <c:pt idx="2633">
                  <c:v>7.4347124601415597</c:v>
                </c:pt>
                <c:pt idx="2634">
                  <c:v>7.4347124601415597</c:v>
                </c:pt>
                <c:pt idx="2635">
                  <c:v>7.4347124601415597</c:v>
                </c:pt>
                <c:pt idx="2636">
                  <c:v>7.2172070526285399</c:v>
                </c:pt>
                <c:pt idx="2637">
                  <c:v>7.29396626760398</c:v>
                </c:pt>
                <c:pt idx="2638">
                  <c:v>7.1682303128909801</c:v>
                </c:pt>
                <c:pt idx="2639">
                  <c:v>7.2357712842380604</c:v>
                </c:pt>
                <c:pt idx="2640">
                  <c:v>7.2049223147586199</c:v>
                </c:pt>
                <c:pt idx="2641">
                  <c:v>7.2049223147586199</c:v>
                </c:pt>
                <c:pt idx="2642">
                  <c:v>7.2049223147586199</c:v>
                </c:pt>
                <c:pt idx="2643">
                  <c:v>7.1395113863409403</c:v>
                </c:pt>
                <c:pt idx="2644">
                  <c:v>7.2622714776441999</c:v>
                </c:pt>
                <c:pt idx="2645">
                  <c:v>7.2364433927640697</c:v>
                </c:pt>
                <c:pt idx="2646">
                  <c:v>7.2348101335645101</c:v>
                </c:pt>
                <c:pt idx="2647">
                  <c:v>7.1901710111100803</c:v>
                </c:pt>
                <c:pt idx="2648">
                  <c:v>7.1901710111100803</c:v>
                </c:pt>
                <c:pt idx="2649">
                  <c:v>6.5333716815498297</c:v>
                </c:pt>
                <c:pt idx="2650">
                  <c:v>6.4355078584882701</c:v>
                </c:pt>
                <c:pt idx="2651">
                  <c:v>6.16927566376964</c:v>
                </c:pt>
                <c:pt idx="2652">
                  <c:v>6.2173484855388796</c:v>
                </c:pt>
                <c:pt idx="2653">
                  <c:v>6.0080392929514002</c:v>
                </c:pt>
                <c:pt idx="2654">
                  <c:v>5.9160045648666504</c:v>
                </c:pt>
                <c:pt idx="2655">
                  <c:v>5.9160045648666504</c:v>
                </c:pt>
                <c:pt idx="2656">
                  <c:v>5.9160045648666504</c:v>
                </c:pt>
                <c:pt idx="2657">
                  <c:v>5.7656416054965103</c:v>
                </c:pt>
                <c:pt idx="2658">
                  <c:v>5.6989752469806696</c:v>
                </c:pt>
                <c:pt idx="2659">
                  <c:v>5.4047022878970497</c:v>
                </c:pt>
                <c:pt idx="2660">
                  <c:v>5.3725172695944803</c:v>
                </c:pt>
                <c:pt idx="2661">
                  <c:v>5.6174247742868104</c:v>
                </c:pt>
                <c:pt idx="2662">
                  <c:v>5.6174247742868104</c:v>
                </c:pt>
                <c:pt idx="2663">
                  <c:v>5.6174247742868104</c:v>
                </c:pt>
                <c:pt idx="2664">
                  <c:v>5.6269284622896398</c:v>
                </c:pt>
                <c:pt idx="2665">
                  <c:v>5.8588937612438503</c:v>
                </c:pt>
                <c:pt idx="2666">
                  <c:v>5.7804610887992798</c:v>
                </c:pt>
                <c:pt idx="2667">
                  <c:v>5.5764004342281197</c:v>
                </c:pt>
                <c:pt idx="2668">
                  <c:v>5.3967437770562698</c:v>
                </c:pt>
                <c:pt idx="2669">
                  <c:v>5.3967437770562698</c:v>
                </c:pt>
                <c:pt idx="2670">
                  <c:v>5.3967437770562698</c:v>
                </c:pt>
                <c:pt idx="2671">
                  <c:v>5.4313274090242398</c:v>
                </c:pt>
                <c:pt idx="2672">
                  <c:v>5.4297394480626497</c:v>
                </c:pt>
                <c:pt idx="2673">
                  <c:v>5.1597478104248804</c:v>
                </c:pt>
                <c:pt idx="2674">
                  <c:v>5.3292084870616998</c:v>
                </c:pt>
                <c:pt idx="2675">
                  <c:v>5.1917821242523097</c:v>
                </c:pt>
                <c:pt idx="2676">
                  <c:v>5.1917821242523097</c:v>
                </c:pt>
                <c:pt idx="2677">
                  <c:v>5.1917821242523097</c:v>
                </c:pt>
                <c:pt idx="2678">
                  <c:v>5.09926026733035</c:v>
                </c:pt>
                <c:pt idx="2679">
                  <c:v>5.2588459246495196</c:v>
                </c:pt>
                <c:pt idx="2680">
                  <c:v>5.4621654036749803</c:v>
                </c:pt>
                <c:pt idx="2681">
                  <c:v>5.5810052590470702</c:v>
                </c:pt>
                <c:pt idx="2682">
                  <c:v>5.5289438191321798</c:v>
                </c:pt>
                <c:pt idx="2683">
                  <c:v>5.5289438191321798</c:v>
                </c:pt>
                <c:pt idx="2684">
                  <c:v>5.5289438191321798</c:v>
                </c:pt>
                <c:pt idx="2685">
                  <c:v>5.4955818850943201</c:v>
                </c:pt>
                <c:pt idx="2686">
                  <c:v>5.4656491394610498</c:v>
                </c:pt>
                <c:pt idx="2687">
                  <c:v>5.6686795505344101</c:v>
                </c:pt>
                <c:pt idx="2688">
                  <c:v>5.5338068560845297</c:v>
                </c:pt>
                <c:pt idx="2689">
                  <c:v>5.4257239639167496</c:v>
                </c:pt>
                <c:pt idx="2690">
                  <c:v>5.4257239639167496</c:v>
                </c:pt>
                <c:pt idx="2691">
                  <c:v>5.4257239639167496</c:v>
                </c:pt>
                <c:pt idx="2692">
                  <c:v>5.24305819136893</c:v>
                </c:pt>
                <c:pt idx="2693">
                  <c:v>5.2709274369381696</c:v>
                </c:pt>
                <c:pt idx="2694">
                  <c:v>5.2390001233346899</c:v>
                </c:pt>
                <c:pt idx="2695">
                  <c:v>5.3950585119876697</c:v>
                </c:pt>
                <c:pt idx="2696">
                  <c:v>5.34596465543998</c:v>
                </c:pt>
                <c:pt idx="2697">
                  <c:v>5.34596465543998</c:v>
                </c:pt>
                <c:pt idx="2698">
                  <c:v>5.34596465543998</c:v>
                </c:pt>
                <c:pt idx="2699">
                  <c:v>5.0050171070446901</c:v>
                </c:pt>
                <c:pt idx="2700">
                  <c:v>4.96241783765457</c:v>
                </c:pt>
                <c:pt idx="2701">
                  <c:v>5.1122842484797504</c:v>
                </c:pt>
                <c:pt idx="2702">
                  <c:v>5.11240305268488</c:v>
                </c:pt>
                <c:pt idx="2703">
                  <c:v>5.1107502627613197</c:v>
                </c:pt>
                <c:pt idx="2704">
                  <c:v>5.1107502627613197</c:v>
                </c:pt>
                <c:pt idx="2705">
                  <c:v>5.1107502627613197</c:v>
                </c:pt>
                <c:pt idx="2706">
                  <c:v>5.2636597802854199</c:v>
                </c:pt>
                <c:pt idx="2707">
                  <c:v>5.2165237427767401</c:v>
                </c:pt>
                <c:pt idx="2708">
                  <c:v>5.40286859579673</c:v>
                </c:pt>
                <c:pt idx="2709">
                  <c:v>5.4133932467389902</c:v>
                </c:pt>
                <c:pt idx="2710">
                  <c:v>5.4040624293108799</c:v>
                </c:pt>
                <c:pt idx="2711">
                  <c:v>5.4040624293108799</c:v>
                </c:pt>
                <c:pt idx="2712">
                  <c:v>5.4040624293108799</c:v>
                </c:pt>
                <c:pt idx="2713">
                  <c:v>5.4692344337877401</c:v>
                </c:pt>
                <c:pt idx="2714">
                  <c:v>5.2076420931463296</c:v>
                </c:pt>
                <c:pt idx="2715">
                  <c:v>5.2082151303699904</c:v>
                </c:pt>
                <c:pt idx="2716">
                  <c:v>5.3295888853074702</c:v>
                </c:pt>
                <c:pt idx="2717">
                  <c:v>5.1511305849665598</c:v>
                </c:pt>
                <c:pt idx="2718">
                  <c:v>5.1511305849665598</c:v>
                </c:pt>
                <c:pt idx="2719">
                  <c:v>5.1511305849665598</c:v>
                </c:pt>
                <c:pt idx="2720">
                  <c:v>5.1720295289951101</c:v>
                </c:pt>
                <c:pt idx="2721">
                  <c:v>5.1440701687916999</c:v>
                </c:pt>
                <c:pt idx="2722">
                  <c:v>5.2483777736764701</c:v>
                </c:pt>
                <c:pt idx="2723">
                  <c:v>5.22050998902938</c:v>
                </c:pt>
                <c:pt idx="2724">
                  <c:v>5.1769701535187496</c:v>
                </c:pt>
                <c:pt idx="2725">
                  <c:v>5.1769701535187496</c:v>
                </c:pt>
                <c:pt idx="2726">
                  <c:v>5.1769701535187496</c:v>
                </c:pt>
                <c:pt idx="2727">
                  <c:v>4.8616414828487704</c:v>
                </c:pt>
                <c:pt idx="2728">
                  <c:v>4.9022726954395699</c:v>
                </c:pt>
                <c:pt idx="2729">
                  <c:v>4.8319474534778903</c:v>
                </c:pt>
                <c:pt idx="2730">
                  <c:v>4.6523937386843999</c:v>
                </c:pt>
                <c:pt idx="2731">
                  <c:v>4.4035920359671499</c:v>
                </c:pt>
                <c:pt idx="2732">
                  <c:v>4.4035920359671499</c:v>
                </c:pt>
                <c:pt idx="2733">
                  <c:v>4.4035920359671499</c:v>
                </c:pt>
                <c:pt idx="2734">
                  <c:v>4.4187521081772196</c:v>
                </c:pt>
                <c:pt idx="2735">
                  <c:v>4.4190277649415401</c:v>
                </c:pt>
                <c:pt idx="2736">
                  <c:v>4.7075058742025</c:v>
                </c:pt>
                <c:pt idx="2737">
                  <c:v>4.7552263709149099</c:v>
                </c:pt>
                <c:pt idx="2738">
                  <c:v>4.7492248720074803</c:v>
                </c:pt>
                <c:pt idx="2739">
                  <c:v>4.7492248720074803</c:v>
                </c:pt>
                <c:pt idx="2740">
                  <c:v>4.7492248720074803</c:v>
                </c:pt>
                <c:pt idx="2741">
                  <c:v>4.6628232276541501</c:v>
                </c:pt>
                <c:pt idx="2742">
                  <c:v>4.6633757989831501</c:v>
                </c:pt>
                <c:pt idx="2743">
                  <c:v>4.6494901395742003</c:v>
                </c:pt>
                <c:pt idx="2744">
                  <c:v>4.5276243847988002</c:v>
                </c:pt>
                <c:pt idx="2745">
                  <c:v>4.7930398958536697</c:v>
                </c:pt>
                <c:pt idx="2746">
                  <c:v>4.7930398958536697</c:v>
                </c:pt>
                <c:pt idx="2747">
                  <c:v>4.7930398958536697</c:v>
                </c:pt>
                <c:pt idx="2748">
                  <c:v>4.9834291786728802</c:v>
                </c:pt>
                <c:pt idx="2749">
                  <c:v>5.0348014778334598</c:v>
                </c:pt>
                <c:pt idx="2750">
                  <c:v>5.1173721675747004</c:v>
                </c:pt>
                <c:pt idx="2751">
                  <c:v>5.1326162664896398</c:v>
                </c:pt>
                <c:pt idx="2752">
                  <c:v>5.1131284586627199</c:v>
                </c:pt>
                <c:pt idx="2753">
                  <c:v>5.1131284586627199</c:v>
                </c:pt>
                <c:pt idx="2754">
                  <c:v>5.1131284586627199</c:v>
                </c:pt>
                <c:pt idx="2755">
                  <c:v>5.0780328404124804</c:v>
                </c:pt>
                <c:pt idx="2756">
                  <c:v>5.2435694927516598</c:v>
                </c:pt>
                <c:pt idx="2757">
                  <c:v>5.2083555102592198</c:v>
                </c:pt>
                <c:pt idx="2758">
                  <c:v>5.2827453681180803</c:v>
                </c:pt>
                <c:pt idx="2759">
                  <c:v>5.3984121207900904</c:v>
                </c:pt>
                <c:pt idx="2760">
                  <c:v>5.3984121207900904</c:v>
                </c:pt>
                <c:pt idx="2761">
                  <c:v>5.3984121207900904</c:v>
                </c:pt>
                <c:pt idx="2762">
                  <c:v>5.3979979447636399</c:v>
                </c:pt>
                <c:pt idx="2763">
                  <c:v>5.3099789903582897</c:v>
                </c:pt>
                <c:pt idx="2764">
                  <c:v>5.2968391599088802</c:v>
                </c:pt>
                <c:pt idx="2765">
                  <c:v>5.36715690550737</c:v>
                </c:pt>
                <c:pt idx="2766">
                  <c:v>5.4946189367817997</c:v>
                </c:pt>
                <c:pt idx="2767">
                  <c:v>5.4946189367817997</c:v>
                </c:pt>
                <c:pt idx="2768">
                  <c:v>5.4946189367817997</c:v>
                </c:pt>
                <c:pt idx="2769">
                  <c:v>5.4846192133337697</c:v>
                </c:pt>
                <c:pt idx="2770">
                  <c:v>5.4412171444386201</c:v>
                </c:pt>
                <c:pt idx="2771">
                  <c:v>5.5593656701952101</c:v>
                </c:pt>
                <c:pt idx="2772">
                  <c:v>5.6652419111691898</c:v>
                </c:pt>
                <c:pt idx="2773">
                  <c:v>5.6344080121315496</c:v>
                </c:pt>
                <c:pt idx="2774">
                  <c:v>5.6344080121315496</c:v>
                </c:pt>
                <c:pt idx="2775">
                  <c:v>5.6344080121315496</c:v>
                </c:pt>
                <c:pt idx="2776">
                  <c:v>5.6949074577818903</c:v>
                </c:pt>
                <c:pt idx="2777">
                  <c:v>5.7838405770598804</c:v>
                </c:pt>
                <c:pt idx="2778">
                  <c:v>5.7895542288216602</c:v>
                </c:pt>
                <c:pt idx="2779">
                  <c:v>5.6901959833855296</c:v>
                </c:pt>
                <c:pt idx="2780">
                  <c:v>5.7976892679937597</c:v>
                </c:pt>
                <c:pt idx="2781">
                  <c:v>5.7976892679937597</c:v>
                </c:pt>
                <c:pt idx="2782">
                  <c:v>5.7976892679937597</c:v>
                </c:pt>
                <c:pt idx="2783">
                  <c:v>5.80401565304361</c:v>
                </c:pt>
                <c:pt idx="2784">
                  <c:v>5.9095847260912402</c:v>
                </c:pt>
                <c:pt idx="2785">
                  <c:v>5.9647710061333701</c:v>
                </c:pt>
                <c:pt idx="2786">
                  <c:v>6.0556104065698504</c:v>
                </c:pt>
                <c:pt idx="2787">
                  <c:v>6.0808057618451201</c:v>
                </c:pt>
                <c:pt idx="2788">
                  <c:v>6.0808057618451201</c:v>
                </c:pt>
                <c:pt idx="2789">
                  <c:v>6.0808057618451201</c:v>
                </c:pt>
                <c:pt idx="2790">
                  <c:v>6.0807822970313303</c:v>
                </c:pt>
                <c:pt idx="2791">
                  <c:v>6.08265095702387</c:v>
                </c:pt>
                <c:pt idx="2792">
                  <c:v>6.1309015701725498</c:v>
                </c:pt>
                <c:pt idx="2793">
                  <c:v>6.1141223094615498</c:v>
                </c:pt>
                <c:pt idx="2794">
                  <c:v>6.2786306479813003</c:v>
                </c:pt>
                <c:pt idx="2795">
                  <c:v>6.2786306479813003</c:v>
                </c:pt>
                <c:pt idx="2796">
                  <c:v>6.2786306479813003</c:v>
                </c:pt>
                <c:pt idx="2797">
                  <c:v>6.3994349226727696</c:v>
                </c:pt>
                <c:pt idx="2798">
                  <c:v>6.4263601138167497</c:v>
                </c:pt>
                <c:pt idx="2799">
                  <c:v>6.5431143115422401</c:v>
                </c:pt>
                <c:pt idx="2800">
                  <c:v>6.4635778824830599</c:v>
                </c:pt>
                <c:pt idx="2801">
                  <c:v>6.5670149872400403</c:v>
                </c:pt>
                <c:pt idx="2802">
                  <c:v>6.5670149872400403</c:v>
                </c:pt>
                <c:pt idx="2803">
                  <c:v>6.5670149872400403</c:v>
                </c:pt>
                <c:pt idx="2804">
                  <c:v>6.4485066784124001</c:v>
                </c:pt>
                <c:pt idx="2805">
                  <c:v>6.5530536033857301</c:v>
                </c:pt>
                <c:pt idx="2806">
                  <c:v>6.3451028838672103</c:v>
                </c:pt>
                <c:pt idx="2807">
                  <c:v>6.2581675416084197</c:v>
                </c:pt>
                <c:pt idx="2808">
                  <c:v>6.2868927137866599</c:v>
                </c:pt>
                <c:pt idx="2809">
                  <c:v>6.2868927137866599</c:v>
                </c:pt>
                <c:pt idx="2810">
                  <c:v>6.2868927137866599</c:v>
                </c:pt>
                <c:pt idx="2811">
                  <c:v>6.4567798389202897</c:v>
                </c:pt>
                <c:pt idx="2812">
                  <c:v>6.4816247688875501</c:v>
                </c:pt>
                <c:pt idx="2813">
                  <c:v>6.4833981233172802</c:v>
                </c:pt>
                <c:pt idx="2814">
                  <c:v>6.5681473599412801</c:v>
                </c:pt>
                <c:pt idx="2815">
                  <c:v>6.5716599493587902</c:v>
                </c:pt>
                <c:pt idx="2816">
                  <c:v>6.5716599493587902</c:v>
                </c:pt>
                <c:pt idx="2817">
                  <c:v>6.5716599493587902</c:v>
                </c:pt>
                <c:pt idx="2818">
                  <c:v>6.5617751164040099</c:v>
                </c:pt>
                <c:pt idx="2819">
                  <c:v>6.5769149122153499</c:v>
                </c:pt>
                <c:pt idx="2820">
                  <c:v>6.5813800891213399</c:v>
                </c:pt>
                <c:pt idx="2821">
                  <c:v>6.6951786935266204</c:v>
                </c:pt>
                <c:pt idx="2822">
                  <c:v>6.4110392129232103</c:v>
                </c:pt>
                <c:pt idx="2823">
                  <c:v>6.4110392129232103</c:v>
                </c:pt>
                <c:pt idx="2824">
                  <c:v>6.4110392129232103</c:v>
                </c:pt>
                <c:pt idx="2825">
                  <c:v>6.4231944325843502</c:v>
                </c:pt>
                <c:pt idx="2826">
                  <c:v>6.4130215710728598</c:v>
                </c:pt>
                <c:pt idx="2827">
                  <c:v>6.2867815087734398</c:v>
                </c:pt>
                <c:pt idx="2828">
                  <c:v>6.3536419944695899</c:v>
                </c:pt>
                <c:pt idx="2829">
                  <c:v>6.4537261190156299</c:v>
                </c:pt>
                <c:pt idx="2830">
                  <c:v>6.4537261190156299</c:v>
                </c:pt>
                <c:pt idx="2831">
                  <c:v>5.3869178330710801</c:v>
                </c:pt>
                <c:pt idx="2832">
                  <c:v>5.3450822575494001</c:v>
                </c:pt>
                <c:pt idx="2833">
                  <c:v>5.3913953102840804</c:v>
                </c:pt>
                <c:pt idx="2834">
                  <c:v>5.4262588612684999</c:v>
                </c:pt>
                <c:pt idx="2835">
                  <c:v>5.3195116473847497</c:v>
                </c:pt>
                <c:pt idx="2836">
                  <c:v>5.3733127936881804</c:v>
                </c:pt>
                <c:pt idx="2837">
                  <c:v>5.3733127936881804</c:v>
                </c:pt>
                <c:pt idx="2838">
                  <c:v>5.3733127936881804</c:v>
                </c:pt>
                <c:pt idx="2839">
                  <c:v>5.2946769109291001</c:v>
                </c:pt>
                <c:pt idx="2840">
                  <c:v>5.2775536456179797</c:v>
                </c:pt>
                <c:pt idx="2841">
                  <c:v>5.2818267429683798</c:v>
                </c:pt>
                <c:pt idx="2842">
                  <c:v>5.3015479951577902</c:v>
                </c:pt>
                <c:pt idx="2843">
                  <c:v>5.3499617231208703</c:v>
                </c:pt>
                <c:pt idx="2844">
                  <c:v>5.3499617231208703</c:v>
                </c:pt>
                <c:pt idx="2845">
                  <c:v>5.3499617231208703</c:v>
                </c:pt>
                <c:pt idx="2846">
                  <c:v>5.2641433604991699</c:v>
                </c:pt>
                <c:pt idx="2847">
                  <c:v>5.26711792855283</c:v>
                </c:pt>
                <c:pt idx="2848">
                  <c:v>5.1772629111247497</c:v>
                </c:pt>
                <c:pt idx="2849">
                  <c:v>5.1714872014441999</c:v>
                </c:pt>
                <c:pt idx="2850">
                  <c:v>5.17106249507518</c:v>
                </c:pt>
                <c:pt idx="2851">
                  <c:v>5.17106249507518</c:v>
                </c:pt>
                <c:pt idx="2852">
                  <c:v>5.17106249507518</c:v>
                </c:pt>
                <c:pt idx="2853">
                  <c:v>5.2076689498059103</c:v>
                </c:pt>
                <c:pt idx="2854">
                  <c:v>5.3112726955078502</c:v>
                </c:pt>
                <c:pt idx="2855">
                  <c:v>5.2888337536971504</c:v>
                </c:pt>
                <c:pt idx="2856">
                  <c:v>5.2634961750918396</c:v>
                </c:pt>
                <c:pt idx="2857">
                  <c:v>5.40328325958441</c:v>
                </c:pt>
                <c:pt idx="2858">
                  <c:v>5.40328325958441</c:v>
                </c:pt>
                <c:pt idx="2859">
                  <c:v>5.40328325958441</c:v>
                </c:pt>
                <c:pt idx="2860">
                  <c:v>5.4464716652985299</c:v>
                </c:pt>
                <c:pt idx="2861">
                  <c:v>5.4181908634222999</c:v>
                </c:pt>
                <c:pt idx="2862">
                  <c:v>5.3906926200939003</c:v>
                </c:pt>
                <c:pt idx="2863">
                  <c:v>5.4039403924606999</c:v>
                </c:pt>
                <c:pt idx="2864">
                  <c:v>5.5196234720071802</c:v>
                </c:pt>
                <c:pt idx="2865">
                  <c:v>5.5196234720071802</c:v>
                </c:pt>
                <c:pt idx="2866">
                  <c:v>5.5196234720071802</c:v>
                </c:pt>
                <c:pt idx="2867">
                  <c:v>5.4936352589897499</c:v>
                </c:pt>
                <c:pt idx="2868">
                  <c:v>5.3095872577621197</c:v>
                </c:pt>
                <c:pt idx="2869">
                  <c:v>5.2778411816229402</c:v>
                </c:pt>
                <c:pt idx="2870">
                  <c:v>5.3248299415741496</c:v>
                </c:pt>
                <c:pt idx="2871">
                  <c:v>5.62506382572146</c:v>
                </c:pt>
                <c:pt idx="2872">
                  <c:v>5.62506382572146</c:v>
                </c:pt>
                <c:pt idx="2873">
                  <c:v>5.62506382572146</c:v>
                </c:pt>
                <c:pt idx="2874">
                  <c:v>5.2719733142452903</c:v>
                </c:pt>
                <c:pt idx="2875">
                  <c:v>5.5247186292633197</c:v>
                </c:pt>
                <c:pt idx="2876">
                  <c:v>5.6435129462038196</c:v>
                </c:pt>
                <c:pt idx="2877">
                  <c:v>5.7547229330690897</c:v>
                </c:pt>
                <c:pt idx="2878">
                  <c:v>5.6468601974286701</c:v>
                </c:pt>
                <c:pt idx="2879">
                  <c:v>5.6468601974286701</c:v>
                </c:pt>
                <c:pt idx="2880">
                  <c:v>5.6468601974286701</c:v>
                </c:pt>
                <c:pt idx="2881">
                  <c:v>5.5747162229834002</c:v>
                </c:pt>
                <c:pt idx="2882">
                  <c:v>5.6360747288268396</c:v>
                </c:pt>
                <c:pt idx="2883">
                  <c:v>5.6639610456567997</c:v>
                </c:pt>
                <c:pt idx="2884">
                  <c:v>5.5562071302851201</c:v>
                </c:pt>
                <c:pt idx="2885">
                  <c:v>5.6237662892348004</c:v>
                </c:pt>
                <c:pt idx="2886">
                  <c:v>5.6237662892348004</c:v>
                </c:pt>
                <c:pt idx="2887">
                  <c:v>5.6237662892348004</c:v>
                </c:pt>
                <c:pt idx="2888">
                  <c:v>5.6239226892997802</c:v>
                </c:pt>
                <c:pt idx="2889">
                  <c:v>5.6186360679718401</c:v>
                </c:pt>
                <c:pt idx="2890">
                  <c:v>5.5319991783384799</c:v>
                </c:pt>
                <c:pt idx="2891">
                  <c:v>5.5279792881634204</c:v>
                </c:pt>
                <c:pt idx="2892">
                  <c:v>5.5058144367119697</c:v>
                </c:pt>
                <c:pt idx="2893">
                  <c:v>5.5058144367119697</c:v>
                </c:pt>
                <c:pt idx="2894">
                  <c:v>5.5058144367119697</c:v>
                </c:pt>
                <c:pt idx="2895">
                  <c:v>5.4359972901665801</c:v>
                </c:pt>
                <c:pt idx="2896">
                  <c:v>5.61885951563153</c:v>
                </c:pt>
                <c:pt idx="2897">
                  <c:v>5.7290654878589597</c:v>
                </c:pt>
                <c:pt idx="2898">
                  <c:v>5.7381406610537704</c:v>
                </c:pt>
                <c:pt idx="2899">
                  <c:v>5.7730300541385402</c:v>
                </c:pt>
                <c:pt idx="2900">
                  <c:v>5.7730300541385402</c:v>
                </c:pt>
                <c:pt idx="2901">
                  <c:v>5.7730300541385402</c:v>
                </c:pt>
                <c:pt idx="2902">
                  <c:v>5.7358800922736997</c:v>
                </c:pt>
                <c:pt idx="2903">
                  <c:v>5.6883730192551596</c:v>
                </c:pt>
                <c:pt idx="2904">
                  <c:v>5.7157176562813898</c:v>
                </c:pt>
                <c:pt idx="2905">
                  <c:v>5.8355352491326498</c:v>
                </c:pt>
                <c:pt idx="2906">
                  <c:v>5.7744743016101703</c:v>
                </c:pt>
                <c:pt idx="2907">
                  <c:v>5.8246540748732203</c:v>
                </c:pt>
                <c:pt idx="2908">
                  <c:v>5.8246540748732203</c:v>
                </c:pt>
                <c:pt idx="2909">
                  <c:v>5.9320062994263401</c:v>
                </c:pt>
                <c:pt idx="2910">
                  <c:v>5.9953010551731296</c:v>
                </c:pt>
                <c:pt idx="2911">
                  <c:v>6.0824681140698402</c:v>
                </c:pt>
                <c:pt idx="2912">
                  <c:v>6.0772785200805703</c:v>
                </c:pt>
                <c:pt idx="2913">
                  <c:v>6.0650157101322302</c:v>
                </c:pt>
                <c:pt idx="2914">
                  <c:v>6.0650157101322302</c:v>
                </c:pt>
                <c:pt idx="2915">
                  <c:v>6.0650157101322302</c:v>
                </c:pt>
                <c:pt idx="2916">
                  <c:v>5.9766230134059999</c:v>
                </c:pt>
                <c:pt idx="2917">
                  <c:v>5.8525045352284604</c:v>
                </c:pt>
                <c:pt idx="2918">
                  <c:v>5.7919735476501799</c:v>
                </c:pt>
                <c:pt idx="2919">
                  <c:v>5.9529733086108596</c:v>
                </c:pt>
                <c:pt idx="2920">
                  <c:v>6.0257984727860601</c:v>
                </c:pt>
                <c:pt idx="2921">
                  <c:v>6.0257984727860601</c:v>
                </c:pt>
                <c:pt idx="2922">
                  <c:v>6.7064320934163897</c:v>
                </c:pt>
                <c:pt idx="2923">
                  <c:v>6.6018364849886799</c:v>
                </c:pt>
                <c:pt idx="2924">
                  <c:v>6.6471410968516498</c:v>
                </c:pt>
                <c:pt idx="2925">
                  <c:v>6.7141942176263596</c:v>
                </c:pt>
                <c:pt idx="2926">
                  <c:v>6.7142646226456097</c:v>
                </c:pt>
                <c:pt idx="2927">
                  <c:v>6.7134020980542299</c:v>
                </c:pt>
                <c:pt idx="2928">
                  <c:v>6.7134020980542299</c:v>
                </c:pt>
                <c:pt idx="2929">
                  <c:v>6.7134020980542299</c:v>
                </c:pt>
                <c:pt idx="2930">
                  <c:v>6.6781371355168604</c:v>
                </c:pt>
                <c:pt idx="2931">
                  <c:v>6.7906507079883101</c:v>
                </c:pt>
                <c:pt idx="2932">
                  <c:v>6.8188870152756502</c:v>
                </c:pt>
                <c:pt idx="2933">
                  <c:v>6.8192011458501502</c:v>
                </c:pt>
                <c:pt idx="2934">
                  <c:v>6.8199064474544597</c:v>
                </c:pt>
                <c:pt idx="2935">
                  <c:v>6.8199064474544597</c:v>
                </c:pt>
                <c:pt idx="2936">
                  <c:v>6.8199064474544597</c:v>
                </c:pt>
                <c:pt idx="2937">
                  <c:v>6.9029616466808603</c:v>
                </c:pt>
                <c:pt idx="2938">
                  <c:v>6.8427401564292802</c:v>
                </c:pt>
                <c:pt idx="2939">
                  <c:v>6.8084639055200897</c:v>
                </c:pt>
                <c:pt idx="2940">
                  <c:v>6.7656565891967304</c:v>
                </c:pt>
                <c:pt idx="2941">
                  <c:v>6.7728542385925197</c:v>
                </c:pt>
                <c:pt idx="2942">
                  <c:v>6.7728542385925197</c:v>
                </c:pt>
                <c:pt idx="2943">
                  <c:v>6.7728542385925197</c:v>
                </c:pt>
                <c:pt idx="2944">
                  <c:v>6.8631848510872002</c:v>
                </c:pt>
                <c:pt idx="2945">
                  <c:v>6.8589449260663704</c:v>
                </c:pt>
                <c:pt idx="2946">
                  <c:v>6.9563661767368803</c:v>
                </c:pt>
                <c:pt idx="2947">
                  <c:v>6.96910268469271</c:v>
                </c:pt>
                <c:pt idx="2948">
                  <c:v>7.1163349091367696</c:v>
                </c:pt>
                <c:pt idx="2949">
                  <c:v>7.1163349091367696</c:v>
                </c:pt>
                <c:pt idx="2950">
                  <c:v>7.1163349091367696</c:v>
                </c:pt>
                <c:pt idx="2951">
                  <c:v>6.9454702281021596</c:v>
                </c:pt>
                <c:pt idx="2952">
                  <c:v>6.88721956424253</c:v>
                </c:pt>
                <c:pt idx="2953">
                  <c:v>6.8123972727941</c:v>
                </c:pt>
                <c:pt idx="2954">
                  <c:v>6.6819848819056196</c:v>
                </c:pt>
                <c:pt idx="2955">
                  <c:v>6.65300108230847</c:v>
                </c:pt>
                <c:pt idx="2956">
                  <c:v>6.65300108230847</c:v>
                </c:pt>
                <c:pt idx="2957">
                  <c:v>6.65300108230847</c:v>
                </c:pt>
                <c:pt idx="2958">
                  <c:v>6.4397551582908097</c:v>
                </c:pt>
                <c:pt idx="2959">
                  <c:v>6.4166972612773296</c:v>
                </c:pt>
                <c:pt idx="2960">
                  <c:v>6.4961125855015203</c:v>
                </c:pt>
                <c:pt idx="2961">
                  <c:v>6.8014684085447197</c:v>
                </c:pt>
                <c:pt idx="2962">
                  <c:v>6.6122849180810697</c:v>
                </c:pt>
                <c:pt idx="2963">
                  <c:v>6.6122849180810697</c:v>
                </c:pt>
                <c:pt idx="2964">
                  <c:v>6.6122849180810697</c:v>
                </c:pt>
                <c:pt idx="2965">
                  <c:v>6.4557824682889597</c:v>
                </c:pt>
                <c:pt idx="2966">
                  <c:v>6.5340929354375801</c:v>
                </c:pt>
                <c:pt idx="2967">
                  <c:v>6.2594411337594797</c:v>
                </c:pt>
                <c:pt idx="2968">
                  <c:v>6.2212222487798501</c:v>
                </c:pt>
                <c:pt idx="2969">
                  <c:v>6.3787286939069503</c:v>
                </c:pt>
                <c:pt idx="2970">
                  <c:v>6.3787286939069503</c:v>
                </c:pt>
                <c:pt idx="2971">
                  <c:v>6.3787286939069503</c:v>
                </c:pt>
                <c:pt idx="2972">
                  <c:v>6.4148983359461598</c:v>
                </c:pt>
                <c:pt idx="2973">
                  <c:v>6.4319397857794796</c:v>
                </c:pt>
                <c:pt idx="2974">
                  <c:v>6.4832258839170303</c:v>
                </c:pt>
                <c:pt idx="2975">
                  <c:v>6.3755592993430596</c:v>
                </c:pt>
                <c:pt idx="2976">
                  <c:v>6.2258079781457898</c:v>
                </c:pt>
                <c:pt idx="2977">
                  <c:v>6.2258079781457898</c:v>
                </c:pt>
                <c:pt idx="2978">
                  <c:v>6.2258079781457898</c:v>
                </c:pt>
                <c:pt idx="2979">
                  <c:v>6.2988166415006601</c:v>
                </c:pt>
                <c:pt idx="2980">
                  <c:v>6.2119255377323199</c:v>
                </c:pt>
                <c:pt idx="2981">
                  <c:v>6.2020349662027501</c:v>
                </c:pt>
                <c:pt idx="2982">
                  <c:v>6.2821394634092398</c:v>
                </c:pt>
                <c:pt idx="2983">
                  <c:v>6.2466996201033496</c:v>
                </c:pt>
                <c:pt idx="2984">
                  <c:v>6.2466996201033496</c:v>
                </c:pt>
                <c:pt idx="2985">
                  <c:v>6.2466996201033496</c:v>
                </c:pt>
                <c:pt idx="2986">
                  <c:v>6.2464717486411896</c:v>
                </c:pt>
                <c:pt idx="2987">
                  <c:v>6.1126275481094101</c:v>
                </c:pt>
                <c:pt idx="2988">
                  <c:v>6.2439067175759098</c:v>
                </c:pt>
                <c:pt idx="2989">
                  <c:v>6.28176438927402</c:v>
                </c:pt>
                <c:pt idx="2990">
                  <c:v>6.1597744060783297</c:v>
                </c:pt>
                <c:pt idx="2991">
                  <c:v>6.1597744060783297</c:v>
                </c:pt>
                <c:pt idx="2992">
                  <c:v>6.1597744060783297</c:v>
                </c:pt>
                <c:pt idx="2993">
                  <c:v>5.9910790836752197</c:v>
                </c:pt>
                <c:pt idx="2994">
                  <c:v>6.0563954203103103</c:v>
                </c:pt>
                <c:pt idx="2995">
                  <c:v>6.1469165012729396</c:v>
                </c:pt>
                <c:pt idx="2996">
                  <c:v>6.14174471957325</c:v>
                </c:pt>
                <c:pt idx="2997">
                  <c:v>6.0464824226003397</c:v>
                </c:pt>
                <c:pt idx="2998">
                  <c:v>6.0464824226003397</c:v>
                </c:pt>
                <c:pt idx="2999">
                  <c:v>6.0464824226003397</c:v>
                </c:pt>
                <c:pt idx="3000">
                  <c:v>6.1409107465542796</c:v>
                </c:pt>
                <c:pt idx="3001">
                  <c:v>6.2174373137847496</c:v>
                </c:pt>
                <c:pt idx="3002">
                  <c:v>6.1407010968224096</c:v>
                </c:pt>
                <c:pt idx="3003">
                  <c:v>6.1435434001409002</c:v>
                </c:pt>
                <c:pt idx="3004">
                  <c:v>6.0226170353543402</c:v>
                </c:pt>
                <c:pt idx="3005">
                  <c:v>6.0226170353543402</c:v>
                </c:pt>
                <c:pt idx="3006">
                  <c:v>6.0226170353543402</c:v>
                </c:pt>
                <c:pt idx="3007">
                  <c:v>5.97649805402484</c:v>
                </c:pt>
                <c:pt idx="3008">
                  <c:v>5.6970257941161204</c:v>
                </c:pt>
                <c:pt idx="3009">
                  <c:v>5.7178620595372101</c:v>
                </c:pt>
                <c:pt idx="3010">
                  <c:v>5.6990111661365299</c:v>
                </c:pt>
                <c:pt idx="3011">
                  <c:v>5.48833691623721</c:v>
                </c:pt>
                <c:pt idx="3012">
                  <c:v>5.48833691623721</c:v>
                </c:pt>
                <c:pt idx="3013">
                  <c:v>5.48833691623721</c:v>
                </c:pt>
                <c:pt idx="3014">
                  <c:v>5.7752041137956596</c:v>
                </c:pt>
                <c:pt idx="3015">
                  <c:v>5.6476435455169103</c:v>
                </c:pt>
                <c:pt idx="3016">
                  <c:v>5.5956480372204496</c:v>
                </c:pt>
                <c:pt idx="3017">
                  <c:v>5.7519260864327402</c:v>
                </c:pt>
                <c:pt idx="3018">
                  <c:v>5.7965548084636804</c:v>
                </c:pt>
                <c:pt idx="3019">
                  <c:v>5.7965548084636804</c:v>
                </c:pt>
                <c:pt idx="3020">
                  <c:v>5.7965548084636804</c:v>
                </c:pt>
                <c:pt idx="3021">
                  <c:v>5.8624138099421801</c:v>
                </c:pt>
                <c:pt idx="3022">
                  <c:v>5.6971867241606899</c:v>
                </c:pt>
                <c:pt idx="3023">
                  <c:v>5.6890562489666499</c:v>
                </c:pt>
                <c:pt idx="3024">
                  <c:v>5.6091035437433199</c:v>
                </c:pt>
                <c:pt idx="3025">
                  <c:v>5.7223904442991103</c:v>
                </c:pt>
                <c:pt idx="3026">
                  <c:v>5.7223904442991103</c:v>
                </c:pt>
                <c:pt idx="3027">
                  <c:v>5.7223904442991103</c:v>
                </c:pt>
                <c:pt idx="3028">
                  <c:v>5.6687492946897997</c:v>
                </c:pt>
                <c:pt idx="3029">
                  <c:v>5.7525664657842999</c:v>
                </c:pt>
                <c:pt idx="3030">
                  <c:v>5.6382369546544897</c:v>
                </c:pt>
                <c:pt idx="3031">
                  <c:v>5.6753816116471203</c:v>
                </c:pt>
                <c:pt idx="3032">
                  <c:v>5.5203211408605304</c:v>
                </c:pt>
                <c:pt idx="3033">
                  <c:v>5.5203211408605304</c:v>
                </c:pt>
                <c:pt idx="3034">
                  <c:v>5.5203211408605304</c:v>
                </c:pt>
                <c:pt idx="3035">
                  <c:v>5.5403969575015699</c:v>
                </c:pt>
                <c:pt idx="3036">
                  <c:v>5.4742683556109197</c:v>
                </c:pt>
                <c:pt idx="3037">
                  <c:v>5.4998799496566599</c:v>
                </c:pt>
                <c:pt idx="3038">
                  <c:v>5.6443257071199699</c:v>
                </c:pt>
                <c:pt idx="3039">
                  <c:v>5.6748465020050096</c:v>
                </c:pt>
                <c:pt idx="3040">
                  <c:v>5.6748465020050096</c:v>
                </c:pt>
                <c:pt idx="3041">
                  <c:v>5.6748465020050096</c:v>
                </c:pt>
                <c:pt idx="3042">
                  <c:v>5.7853555725429802</c:v>
                </c:pt>
                <c:pt idx="3043">
                  <c:v>5.719839128427</c:v>
                </c:pt>
                <c:pt idx="3044">
                  <c:v>5.88585859642202</c:v>
                </c:pt>
                <c:pt idx="3045">
                  <c:v>5.7478845972952399</c:v>
                </c:pt>
                <c:pt idx="3046">
                  <c:v>5.7669209602376696</c:v>
                </c:pt>
                <c:pt idx="3047">
                  <c:v>5.7669209602376696</c:v>
                </c:pt>
                <c:pt idx="3048">
                  <c:v>5.7669209602376696</c:v>
                </c:pt>
                <c:pt idx="3049">
                  <c:v>5.8063162115426898</c:v>
                </c:pt>
                <c:pt idx="3050">
                  <c:v>5.6523639594440196</c:v>
                </c:pt>
                <c:pt idx="3051">
                  <c:v>5.5715378855956503</c:v>
                </c:pt>
                <c:pt idx="3052">
                  <c:v>5.57864776637697</c:v>
                </c:pt>
                <c:pt idx="3053">
                  <c:v>5.6330748991328399</c:v>
                </c:pt>
                <c:pt idx="3054">
                  <c:v>5.6330748991328399</c:v>
                </c:pt>
                <c:pt idx="3055">
                  <c:v>5.6330748991328399</c:v>
                </c:pt>
                <c:pt idx="3056">
                  <c:v>5.6152731208411399</c:v>
                </c:pt>
                <c:pt idx="3057">
                  <c:v>5.68303170436762</c:v>
                </c:pt>
                <c:pt idx="3058">
                  <c:v>5.77003273964546</c:v>
                </c:pt>
                <c:pt idx="3059">
                  <c:v>5.7504768396121699</c:v>
                </c:pt>
                <c:pt idx="3060">
                  <c:v>5.8635147494204602</c:v>
                </c:pt>
                <c:pt idx="3061">
                  <c:v>5.8635147494204602</c:v>
                </c:pt>
                <c:pt idx="3062">
                  <c:v>5.8635147494204602</c:v>
                </c:pt>
                <c:pt idx="3063">
                  <c:v>5.8569654236774404</c:v>
                </c:pt>
                <c:pt idx="3064">
                  <c:v>5.8284706997148401</c:v>
                </c:pt>
                <c:pt idx="3065">
                  <c:v>5.8658141039950102</c:v>
                </c:pt>
                <c:pt idx="3066">
                  <c:v>5.93399011105243</c:v>
                </c:pt>
                <c:pt idx="3067">
                  <c:v>5.9838790529916102</c:v>
                </c:pt>
                <c:pt idx="3068">
                  <c:v>5.9838790529916102</c:v>
                </c:pt>
                <c:pt idx="3069">
                  <c:v>5.9838790529916102</c:v>
                </c:pt>
                <c:pt idx="3070">
                  <c:v>6.0622490308721302</c:v>
                </c:pt>
                <c:pt idx="3071">
                  <c:v>6.0872911519542301</c:v>
                </c:pt>
                <c:pt idx="3072">
                  <c:v>6.1181310433746603</c:v>
                </c:pt>
                <c:pt idx="3073">
                  <c:v>6.1181330390497504</c:v>
                </c:pt>
                <c:pt idx="3074">
                  <c:v>6.1132580403420302</c:v>
                </c:pt>
                <c:pt idx="3075">
                  <c:v>6.1132580403420302</c:v>
                </c:pt>
                <c:pt idx="3076">
                  <c:v>6.1132580403420302</c:v>
                </c:pt>
                <c:pt idx="3077">
                  <c:v>5.96896100174789</c:v>
                </c:pt>
                <c:pt idx="3078">
                  <c:v>5.9622706547073303</c:v>
                </c:pt>
                <c:pt idx="3079">
                  <c:v>5.9281309110753204</c:v>
                </c:pt>
                <c:pt idx="3080">
                  <c:v>5.86790499726298</c:v>
                </c:pt>
                <c:pt idx="3081">
                  <c:v>5.8406019584461299</c:v>
                </c:pt>
                <c:pt idx="3082">
                  <c:v>5.8406019584461299</c:v>
                </c:pt>
                <c:pt idx="3083">
                  <c:v>5.8406019584461299</c:v>
                </c:pt>
                <c:pt idx="3084">
                  <c:v>5.8091714556340399</c:v>
                </c:pt>
                <c:pt idx="3085">
                  <c:v>5.7664723452966697</c:v>
                </c:pt>
                <c:pt idx="3086">
                  <c:v>5.7978447368134498</c:v>
                </c:pt>
                <c:pt idx="3087">
                  <c:v>5.7976369513643196</c:v>
                </c:pt>
                <c:pt idx="3088">
                  <c:v>5.8510858566651898</c:v>
                </c:pt>
                <c:pt idx="3089">
                  <c:v>5.8510858566651898</c:v>
                </c:pt>
                <c:pt idx="3090">
                  <c:v>5.8510858566651898</c:v>
                </c:pt>
                <c:pt idx="3091">
                  <c:v>5.9659215296666099</c:v>
                </c:pt>
                <c:pt idx="3092">
                  <c:v>5.9501653358236499</c:v>
                </c:pt>
                <c:pt idx="3093">
                  <c:v>5.9848989398163601</c:v>
                </c:pt>
                <c:pt idx="3094">
                  <c:v>6.00759890683908</c:v>
                </c:pt>
                <c:pt idx="3095">
                  <c:v>6.0402816246888298</c:v>
                </c:pt>
                <c:pt idx="3096">
                  <c:v>6.0402816246888298</c:v>
                </c:pt>
                <c:pt idx="3097">
                  <c:v>6.0402816246888298</c:v>
                </c:pt>
                <c:pt idx="3098">
                  <c:v>5.9959742185601996</c:v>
                </c:pt>
                <c:pt idx="3099">
                  <c:v>6.0012028585308697</c:v>
                </c:pt>
                <c:pt idx="3100">
                  <c:v>6.0011569160768099</c:v>
                </c:pt>
                <c:pt idx="3101">
                  <c:v>6.0336945955524204</c:v>
                </c:pt>
                <c:pt idx="3102">
                  <c:v>5.9884791520106999</c:v>
                </c:pt>
                <c:pt idx="3103">
                  <c:v>5.98672550231381</c:v>
                </c:pt>
                <c:pt idx="3104">
                  <c:v>5.98672550231381</c:v>
                </c:pt>
                <c:pt idx="3105">
                  <c:v>5.9675044555385997</c:v>
                </c:pt>
                <c:pt idx="3106">
                  <c:v>5.8021137914657102</c:v>
                </c:pt>
                <c:pt idx="3107">
                  <c:v>5.8012198505247996</c:v>
                </c:pt>
                <c:pt idx="3108">
                  <c:v>5.91981481702775</c:v>
                </c:pt>
                <c:pt idx="3109">
                  <c:v>5.9285354453049104</c:v>
                </c:pt>
                <c:pt idx="3110">
                  <c:v>5.9285354453049104</c:v>
                </c:pt>
                <c:pt idx="3111">
                  <c:v>5.9285354453049104</c:v>
                </c:pt>
                <c:pt idx="3112">
                  <c:v>6.0421012604798596</c:v>
                </c:pt>
                <c:pt idx="3113">
                  <c:v>6.1394217860973699</c:v>
                </c:pt>
                <c:pt idx="3114">
                  <c:v>6.2127419957732197</c:v>
                </c:pt>
                <c:pt idx="3115">
                  <c:v>6.2280374919421204</c:v>
                </c:pt>
                <c:pt idx="3116">
                  <c:v>6.2477862266699002</c:v>
                </c:pt>
                <c:pt idx="3117">
                  <c:v>6.2477862266699002</c:v>
                </c:pt>
                <c:pt idx="3118">
                  <c:v>6.2477862266699002</c:v>
                </c:pt>
                <c:pt idx="3119">
                  <c:v>6.3173015627089004</c:v>
                </c:pt>
                <c:pt idx="3120">
                  <c:v>6.3439859946362001</c:v>
                </c:pt>
                <c:pt idx="3121">
                  <c:v>6.4118074888610703</c:v>
                </c:pt>
                <c:pt idx="3122">
                  <c:v>6.4655696876319304</c:v>
                </c:pt>
                <c:pt idx="3123">
                  <c:v>6.4810036819149799</c:v>
                </c:pt>
                <c:pt idx="3124">
                  <c:v>6.4810036819149799</c:v>
                </c:pt>
                <c:pt idx="3125">
                  <c:v>6.4810036819149799</c:v>
                </c:pt>
                <c:pt idx="3126">
                  <c:v>6.4811952146761804</c:v>
                </c:pt>
                <c:pt idx="3127">
                  <c:v>6.5922253486791602</c:v>
                </c:pt>
                <c:pt idx="3128">
                  <c:v>6.54305174887521</c:v>
                </c:pt>
                <c:pt idx="3129">
                  <c:v>6.5333354627834499</c:v>
                </c:pt>
                <c:pt idx="3130">
                  <c:v>6.4359237935036804</c:v>
                </c:pt>
                <c:pt idx="3131">
                  <c:v>6.4359237935036804</c:v>
                </c:pt>
                <c:pt idx="3132">
                  <c:v>6.4359237935036804</c:v>
                </c:pt>
                <c:pt idx="3133">
                  <c:v>6.3331168783619596</c:v>
                </c:pt>
                <c:pt idx="3134">
                  <c:v>6.4272677937059903</c:v>
                </c:pt>
                <c:pt idx="3135">
                  <c:v>6.4476937146756699</c:v>
                </c:pt>
                <c:pt idx="3136">
                  <c:v>6.4497650657572603</c:v>
                </c:pt>
                <c:pt idx="3137">
                  <c:v>6.3804608251660699</c:v>
                </c:pt>
                <c:pt idx="3138">
                  <c:v>6.3804608251660699</c:v>
                </c:pt>
                <c:pt idx="3139">
                  <c:v>6.3804608251660699</c:v>
                </c:pt>
                <c:pt idx="3140">
                  <c:v>6.5624011897140901</c:v>
                </c:pt>
                <c:pt idx="3141">
                  <c:v>6.7502026554372598</c:v>
                </c:pt>
                <c:pt idx="3142">
                  <c:v>6.5930972437362598</c:v>
                </c:pt>
                <c:pt idx="3143">
                  <c:v>6.6570378608307497</c:v>
                </c:pt>
                <c:pt idx="3144">
                  <c:v>6.8350508925160502</c:v>
                </c:pt>
                <c:pt idx="3145">
                  <c:v>6.8350508925160502</c:v>
                </c:pt>
                <c:pt idx="3146">
                  <c:v>6.8350508925160502</c:v>
                </c:pt>
                <c:pt idx="3147">
                  <c:v>6.9463822984245898</c:v>
                </c:pt>
                <c:pt idx="3148">
                  <c:v>6.9611333726317097</c:v>
                </c:pt>
                <c:pt idx="3149">
                  <c:v>7.0229472305617104</c:v>
                </c:pt>
                <c:pt idx="3150">
                  <c:v>6.9446679856590103</c:v>
                </c:pt>
                <c:pt idx="3151">
                  <c:v>6.9292702912568096</c:v>
                </c:pt>
                <c:pt idx="3152">
                  <c:v>6.9292702912568096</c:v>
                </c:pt>
                <c:pt idx="3153">
                  <c:v>6.9292702912568096</c:v>
                </c:pt>
                <c:pt idx="3154">
                  <c:v>6.9292266048387896</c:v>
                </c:pt>
                <c:pt idx="3155">
                  <c:v>6.9901894611386002</c:v>
                </c:pt>
                <c:pt idx="3156">
                  <c:v>7.1351739882760903</c:v>
                </c:pt>
                <c:pt idx="3157">
                  <c:v>7.1276021162790002</c:v>
                </c:pt>
                <c:pt idx="3158">
                  <c:v>7.0441803178002802</c:v>
                </c:pt>
                <c:pt idx="3159">
                  <c:v>7.0441803178002802</c:v>
                </c:pt>
                <c:pt idx="3160">
                  <c:v>7.0441803178002802</c:v>
                </c:pt>
                <c:pt idx="3161">
                  <c:v>6.8564130016775202</c:v>
                </c:pt>
                <c:pt idx="3162">
                  <c:v>6.6628047129431698</c:v>
                </c:pt>
                <c:pt idx="3163">
                  <c:v>6.6235193108291996</c:v>
                </c:pt>
                <c:pt idx="3164">
                  <c:v>6.4495710064837404</c:v>
                </c:pt>
                <c:pt idx="3165">
                  <c:v>6.4702903235294302</c:v>
                </c:pt>
                <c:pt idx="3166">
                  <c:v>6.4702903235294302</c:v>
                </c:pt>
                <c:pt idx="3167">
                  <c:v>6.4702903235294302</c:v>
                </c:pt>
                <c:pt idx="3168">
                  <c:v>6.5489995994413102</c:v>
                </c:pt>
                <c:pt idx="3169">
                  <c:v>6.4814054402812102</c:v>
                </c:pt>
                <c:pt idx="3170">
                  <c:v>6.6802363419349398</c:v>
                </c:pt>
                <c:pt idx="3171">
                  <c:v>6.5950479096961203</c:v>
                </c:pt>
                <c:pt idx="3172">
                  <c:v>6.31500637350441</c:v>
                </c:pt>
                <c:pt idx="3173">
                  <c:v>6.31500637350441</c:v>
                </c:pt>
                <c:pt idx="3174">
                  <c:v>6.31500637350441</c:v>
                </c:pt>
                <c:pt idx="3175">
                  <c:v>5.8185937756203199</c:v>
                </c:pt>
                <c:pt idx="3176">
                  <c:v>5.9253990790730704</c:v>
                </c:pt>
                <c:pt idx="3177">
                  <c:v>5.5882818727457302</c:v>
                </c:pt>
                <c:pt idx="3178">
                  <c:v>5.1023198503141698</c:v>
                </c:pt>
                <c:pt idx="3179">
                  <c:v>5.2473452899773401</c:v>
                </c:pt>
                <c:pt idx="3180">
                  <c:v>5.2473452899773401</c:v>
                </c:pt>
                <c:pt idx="3181">
                  <c:v>5.2473452899773401</c:v>
                </c:pt>
                <c:pt idx="3182">
                  <c:v>4.7306706435847499</c:v>
                </c:pt>
                <c:pt idx="3183">
                  <c:v>4.9241161467582897</c:v>
                </c:pt>
                <c:pt idx="3184">
                  <c:v>4.6376795343099104</c:v>
                </c:pt>
                <c:pt idx="3185">
                  <c:v>5.0566183919419601</c:v>
                </c:pt>
                <c:pt idx="3186">
                  <c:v>5.1377448132392498</c:v>
                </c:pt>
                <c:pt idx="3187">
                  <c:v>5.1377448132392498</c:v>
                </c:pt>
                <c:pt idx="3188">
                  <c:v>5.1377448132392498</c:v>
                </c:pt>
                <c:pt idx="3189">
                  <c:v>5.3228497261766101</c:v>
                </c:pt>
                <c:pt idx="3190">
                  <c:v>5.6394967814065904</c:v>
                </c:pt>
                <c:pt idx="3191">
                  <c:v>5.6703422479374801</c:v>
                </c:pt>
                <c:pt idx="3192">
                  <c:v>5.9132307826377799</c:v>
                </c:pt>
                <c:pt idx="3193">
                  <c:v>5.8237894067322404</c:v>
                </c:pt>
                <c:pt idx="3194">
                  <c:v>5.8237894067322404</c:v>
                </c:pt>
                <c:pt idx="3195">
                  <c:v>5.8237894067322404</c:v>
                </c:pt>
                <c:pt idx="3196">
                  <c:v>5.8917995507874803</c:v>
                </c:pt>
                <c:pt idx="3197">
                  <c:v>5.5011331555449496</c:v>
                </c:pt>
                <c:pt idx="3198">
                  <c:v>5.21950532520649</c:v>
                </c:pt>
                <c:pt idx="3199">
                  <c:v>4.9921572387986499</c:v>
                </c:pt>
                <c:pt idx="3200">
                  <c:v>4.9615737813870604</c:v>
                </c:pt>
                <c:pt idx="3201">
                  <c:v>4.9615737813870604</c:v>
                </c:pt>
                <c:pt idx="3202">
                  <c:v>4.9615737813870604</c:v>
                </c:pt>
                <c:pt idx="3203">
                  <c:v>5.2541084878114299</c:v>
                </c:pt>
                <c:pt idx="3204">
                  <c:v>5.2063583814914196</c:v>
                </c:pt>
                <c:pt idx="3205">
                  <c:v>5.3689489216825601</c:v>
                </c:pt>
                <c:pt idx="3206">
                  <c:v>5.4653524268625704</c:v>
                </c:pt>
                <c:pt idx="3207">
                  <c:v>5.4660860355363399</c:v>
                </c:pt>
                <c:pt idx="3208">
                  <c:v>5.4660860355363399</c:v>
                </c:pt>
                <c:pt idx="3209">
                  <c:v>5.4660860355363399</c:v>
                </c:pt>
                <c:pt idx="3210">
                  <c:v>5.5859350687294302</c:v>
                </c:pt>
                <c:pt idx="3211">
                  <c:v>5.7184772308871903</c:v>
                </c:pt>
                <c:pt idx="3212">
                  <c:v>5.7885602579291104</c:v>
                </c:pt>
                <c:pt idx="3213">
                  <c:v>5.8366690057332704</c:v>
                </c:pt>
                <c:pt idx="3214">
                  <c:v>5.9459481472559697</c:v>
                </c:pt>
                <c:pt idx="3215">
                  <c:v>5.9459481472559697</c:v>
                </c:pt>
                <c:pt idx="3216">
                  <c:v>5.9459481472559697</c:v>
                </c:pt>
                <c:pt idx="3217">
                  <c:v>6.0149489834859899</c:v>
                </c:pt>
                <c:pt idx="3218">
                  <c:v>5.8117656618332703</c:v>
                </c:pt>
                <c:pt idx="3219">
                  <c:v>5.9773319180357101</c:v>
                </c:pt>
                <c:pt idx="3220">
                  <c:v>6.0526394776027104</c:v>
                </c:pt>
                <c:pt idx="3221">
                  <c:v>6.1454818351370104</c:v>
                </c:pt>
                <c:pt idx="3222">
                  <c:v>6.1454818351370104</c:v>
                </c:pt>
                <c:pt idx="3223">
                  <c:v>6.1454818351370104</c:v>
                </c:pt>
                <c:pt idx="3224">
                  <c:v>6.3369916666516097</c:v>
                </c:pt>
                <c:pt idx="3225">
                  <c:v>6.2292867584226199</c:v>
                </c:pt>
                <c:pt idx="3226">
                  <c:v>6.3887238668275002</c:v>
                </c:pt>
                <c:pt idx="3227">
                  <c:v>6.2370164378139004</c:v>
                </c:pt>
                <c:pt idx="3228">
                  <c:v>6.04121799236618</c:v>
                </c:pt>
                <c:pt idx="3229">
                  <c:v>6.04121799236618</c:v>
                </c:pt>
                <c:pt idx="3230">
                  <c:v>6.04121799236618</c:v>
                </c:pt>
                <c:pt idx="3231">
                  <c:v>6.1131171099836497</c:v>
                </c:pt>
                <c:pt idx="3232">
                  <c:v>6.2268389332803604</c:v>
                </c:pt>
                <c:pt idx="3233">
                  <c:v>6.3317849663892103</c:v>
                </c:pt>
                <c:pt idx="3234">
                  <c:v>6.8622697588297497</c:v>
                </c:pt>
                <c:pt idx="3235">
                  <c:v>7.0294489658049102</c:v>
                </c:pt>
                <c:pt idx="3236">
                  <c:v>7.0294489658049102</c:v>
                </c:pt>
                <c:pt idx="3237">
                  <c:v>7.0294489658049102</c:v>
                </c:pt>
                <c:pt idx="3238">
                  <c:v>7.1031797974490498</c:v>
                </c:pt>
                <c:pt idx="3239">
                  <c:v>7.1614409156235004</c:v>
                </c:pt>
                <c:pt idx="3240">
                  <c:v>7.11833049668087</c:v>
                </c:pt>
                <c:pt idx="3241">
                  <c:v>7.1294872622172099</c:v>
                </c:pt>
                <c:pt idx="3242">
                  <c:v>7.2935192740625299</c:v>
                </c:pt>
                <c:pt idx="3243">
                  <c:v>7.2935192740625299</c:v>
                </c:pt>
                <c:pt idx="3244">
                  <c:v>7.2935192740625299</c:v>
                </c:pt>
                <c:pt idx="3245">
                  <c:v>7.2563973671656203</c:v>
                </c:pt>
                <c:pt idx="3246">
                  <c:v>7.4675726337267898</c:v>
                </c:pt>
                <c:pt idx="3247">
                  <c:v>7.5983802216903298</c:v>
                </c:pt>
                <c:pt idx="3248">
                  <c:v>7.5576261014375197</c:v>
                </c:pt>
                <c:pt idx="3249">
                  <c:v>7.6020191814722198</c:v>
                </c:pt>
                <c:pt idx="3250">
                  <c:v>7.6020191814722198</c:v>
                </c:pt>
                <c:pt idx="3251">
                  <c:v>7.6020191814722198</c:v>
                </c:pt>
                <c:pt idx="3252">
                  <c:v>7.6019668773029601</c:v>
                </c:pt>
                <c:pt idx="3253">
                  <c:v>7.5203426883417297</c:v>
                </c:pt>
                <c:pt idx="3254">
                  <c:v>7.40087318748916</c:v>
                </c:pt>
                <c:pt idx="3255">
                  <c:v>7.3775854415720596</c:v>
                </c:pt>
                <c:pt idx="3256">
                  <c:v>7.75886250159048</c:v>
                </c:pt>
                <c:pt idx="3257">
                  <c:v>7.75886250159048</c:v>
                </c:pt>
                <c:pt idx="3258">
                  <c:v>7.75886250159048</c:v>
                </c:pt>
                <c:pt idx="3259">
                  <c:v>8.0613676346989998</c:v>
                </c:pt>
                <c:pt idx="3260">
                  <c:v>8.1657162844946996</c:v>
                </c:pt>
                <c:pt idx="3261">
                  <c:v>8.3777857822300508</c:v>
                </c:pt>
                <c:pt idx="3262">
                  <c:v>8.1648421655611898</c:v>
                </c:pt>
                <c:pt idx="3263">
                  <c:v>8.1341995537618992</c:v>
                </c:pt>
                <c:pt idx="3264">
                  <c:v>8.1341995537618992</c:v>
                </c:pt>
                <c:pt idx="3265">
                  <c:v>8.1341995537618992</c:v>
                </c:pt>
                <c:pt idx="3266">
                  <c:v>8.2764698665813299</c:v>
                </c:pt>
                <c:pt idx="3267">
                  <c:v>8.2620064080269398</c:v>
                </c:pt>
                <c:pt idx="3268">
                  <c:v>8.3250505977231199</c:v>
                </c:pt>
                <c:pt idx="3269">
                  <c:v>7.9303498205709202</c:v>
                </c:pt>
                <c:pt idx="3270">
                  <c:v>8.0727906441964894</c:v>
                </c:pt>
                <c:pt idx="3271">
                  <c:v>8.0727906441964894</c:v>
                </c:pt>
                <c:pt idx="3272">
                  <c:v>8.0727906441964894</c:v>
                </c:pt>
                <c:pt idx="3273">
                  <c:v>8.5130492613751798</c:v>
                </c:pt>
                <c:pt idx="3274">
                  <c:v>8.64432996990719</c:v>
                </c:pt>
                <c:pt idx="3275">
                  <c:v>8.7212520455617</c:v>
                </c:pt>
                <c:pt idx="3276">
                  <c:v>8.9726077856005908</c:v>
                </c:pt>
                <c:pt idx="3277">
                  <c:v>8.9861661722262003</c:v>
                </c:pt>
                <c:pt idx="3278">
                  <c:v>8.9861661722262003</c:v>
                </c:pt>
                <c:pt idx="3279">
                  <c:v>8.9861661722262003</c:v>
                </c:pt>
                <c:pt idx="3280">
                  <c:v>9.1851892755367199</c:v>
                </c:pt>
                <c:pt idx="3281">
                  <c:v>9.25378433651737</c:v>
                </c:pt>
                <c:pt idx="3282">
                  <c:v>9.0376848753069901</c:v>
                </c:pt>
                <c:pt idx="3283">
                  <c:v>9.2529784801241401</c:v>
                </c:pt>
                <c:pt idx="3284">
                  <c:v>9.1238687448345992</c:v>
                </c:pt>
                <c:pt idx="3285">
                  <c:v>9.1238687448345992</c:v>
                </c:pt>
                <c:pt idx="3286">
                  <c:v>9.1238687448345992</c:v>
                </c:pt>
                <c:pt idx="3287">
                  <c:v>9.0084870722689807</c:v>
                </c:pt>
                <c:pt idx="3288">
                  <c:v>8.8042065406976207</c:v>
                </c:pt>
                <c:pt idx="3289">
                  <c:v>8.9260221956791206</c:v>
                </c:pt>
                <c:pt idx="3290">
                  <c:v>9.1775797003751904</c:v>
                </c:pt>
                <c:pt idx="3291">
                  <c:v>9.1776365553320396</c:v>
                </c:pt>
                <c:pt idx="3292">
                  <c:v>9.1776365553320396</c:v>
                </c:pt>
                <c:pt idx="3293">
                  <c:v>9.1776365553320396</c:v>
                </c:pt>
                <c:pt idx="3294">
                  <c:v>9.4889379301758794</c:v>
                </c:pt>
                <c:pt idx="3295">
                  <c:v>9.5662131885939203</c:v>
                </c:pt>
                <c:pt idx="3296">
                  <c:v>9.9077319230738201</c:v>
                </c:pt>
                <c:pt idx="3297">
                  <c:v>10.111721532476301</c:v>
                </c:pt>
                <c:pt idx="3298">
                  <c:v>10.113148793485699</c:v>
                </c:pt>
                <c:pt idx="3299">
                  <c:v>10.113148793485699</c:v>
                </c:pt>
                <c:pt idx="3300">
                  <c:v>10.113148793485699</c:v>
                </c:pt>
                <c:pt idx="3301">
                  <c:v>9.4534762616131207</c:v>
                </c:pt>
                <c:pt idx="3302">
                  <c:v>9.4115231688933392</c:v>
                </c:pt>
                <c:pt idx="3303">
                  <c:v>9.5251644499769608</c:v>
                </c:pt>
                <c:pt idx="3304">
                  <c:v>9.2646264532962501</c:v>
                </c:pt>
                <c:pt idx="3305">
                  <c:v>9.3036501626451997</c:v>
                </c:pt>
                <c:pt idx="3306">
                  <c:v>9.3036501626451997</c:v>
                </c:pt>
                <c:pt idx="3307">
                  <c:v>9.3036501626451997</c:v>
                </c:pt>
                <c:pt idx="3308">
                  <c:v>9.8172775524004194</c:v>
                </c:pt>
                <c:pt idx="3309">
                  <c:v>9.7075790493233107</c:v>
                </c:pt>
                <c:pt idx="3310">
                  <c:v>9.6109260280470199</c:v>
                </c:pt>
                <c:pt idx="3311">
                  <c:v>9.3955625878009794</c:v>
                </c:pt>
                <c:pt idx="3312">
                  <c:v>9.1899765169429806</c:v>
                </c:pt>
                <c:pt idx="3313">
                  <c:v>9.1899765169429806</c:v>
                </c:pt>
                <c:pt idx="3314">
                  <c:v>9.1899765169429806</c:v>
                </c:pt>
                <c:pt idx="3315">
                  <c:v>9.3284066533091998</c:v>
                </c:pt>
                <c:pt idx="3316">
                  <c:v>9.3301387492634102</c:v>
                </c:pt>
                <c:pt idx="3317">
                  <c:v>9.5519582627068296</c:v>
                </c:pt>
                <c:pt idx="3318">
                  <c:v>9.5567995297883606</c:v>
                </c:pt>
                <c:pt idx="3319">
                  <c:v>9.8066017990089893</c:v>
                </c:pt>
                <c:pt idx="3320">
                  <c:v>9.8066017990089893</c:v>
                </c:pt>
                <c:pt idx="3321">
                  <c:v>9.8066017990089893</c:v>
                </c:pt>
                <c:pt idx="3322">
                  <c:v>10.2489282905641</c:v>
                </c:pt>
                <c:pt idx="3323">
                  <c:v>10.359408157975</c:v>
                </c:pt>
                <c:pt idx="3324">
                  <c:v>10.4923369579901</c:v>
                </c:pt>
                <c:pt idx="3325">
                  <c:v>10.483837738376</c:v>
                </c:pt>
                <c:pt idx="3326">
                  <c:v>9.8632508601752793</c:v>
                </c:pt>
                <c:pt idx="3327">
                  <c:v>9.8632508601752793</c:v>
                </c:pt>
                <c:pt idx="3328">
                  <c:v>9.8632508601752793</c:v>
                </c:pt>
                <c:pt idx="3329">
                  <c:v>9.6936713261531207</c:v>
                </c:pt>
                <c:pt idx="3330">
                  <c:v>9.4198911983744296</c:v>
                </c:pt>
                <c:pt idx="3331">
                  <c:v>9.5383299745268904</c:v>
                </c:pt>
                <c:pt idx="3332">
                  <c:v>9.6709101982751609</c:v>
                </c:pt>
                <c:pt idx="3333">
                  <c:v>9.5160959680636505</c:v>
                </c:pt>
                <c:pt idx="3334">
                  <c:v>9.5160959680636505</c:v>
                </c:pt>
                <c:pt idx="3335">
                  <c:v>9.5160959680636505</c:v>
                </c:pt>
                <c:pt idx="3336">
                  <c:v>9.8027609928972996</c:v>
                </c:pt>
                <c:pt idx="3337">
                  <c:v>9.9966449851615593</c:v>
                </c:pt>
                <c:pt idx="3338">
                  <c:v>9.91903110903616</c:v>
                </c:pt>
                <c:pt idx="3339">
                  <c:v>10.236060199092</c:v>
                </c:pt>
                <c:pt idx="3340">
                  <c:v>10.2097371153331</c:v>
                </c:pt>
                <c:pt idx="3341">
                  <c:v>10.2097371153331</c:v>
                </c:pt>
                <c:pt idx="3342">
                  <c:v>10.2097371153331</c:v>
                </c:pt>
                <c:pt idx="3343">
                  <c:v>10.0900931698433</c:v>
                </c:pt>
                <c:pt idx="3344">
                  <c:v>10.2972786811373</c:v>
                </c:pt>
                <c:pt idx="3345">
                  <c:v>10.5659709610078</c:v>
                </c:pt>
                <c:pt idx="3346">
                  <c:v>10.620455217161</c:v>
                </c:pt>
                <c:pt idx="3347">
                  <c:v>10.713999271835901</c:v>
                </c:pt>
                <c:pt idx="3348">
                  <c:v>10.713999271835901</c:v>
                </c:pt>
                <c:pt idx="3349">
                  <c:v>10.713999271835901</c:v>
                </c:pt>
                <c:pt idx="3350">
                  <c:v>10.9426352840324</c:v>
                </c:pt>
                <c:pt idx="3351">
                  <c:v>12.130508133265399</c:v>
                </c:pt>
                <c:pt idx="3352">
                  <c:v>11.8827308584682</c:v>
                </c:pt>
                <c:pt idx="3353">
                  <c:v>11.0862625706147</c:v>
                </c:pt>
                <c:pt idx="3354">
                  <c:v>10.8396487004792</c:v>
                </c:pt>
                <c:pt idx="3355">
                  <c:v>10.8396487004792</c:v>
                </c:pt>
                <c:pt idx="3356">
                  <c:v>10.8396487004792</c:v>
                </c:pt>
                <c:pt idx="3357">
                  <c:v>10.839635196452299</c:v>
                </c:pt>
                <c:pt idx="3358">
                  <c:v>10.7068577271545</c:v>
                </c:pt>
                <c:pt idx="3359">
                  <c:v>11.1342846931637</c:v>
                </c:pt>
                <c:pt idx="3360">
                  <c:v>11.0937228058553</c:v>
                </c:pt>
                <c:pt idx="3361">
                  <c:v>11.075690700896301</c:v>
                </c:pt>
                <c:pt idx="3362">
                  <c:v>11.075690700896301</c:v>
                </c:pt>
                <c:pt idx="3363">
                  <c:v>11.075690700896301</c:v>
                </c:pt>
                <c:pt idx="3364">
                  <c:v>11.4981267852048</c:v>
                </c:pt>
                <c:pt idx="3365">
                  <c:v>11.7214988637355</c:v>
                </c:pt>
                <c:pt idx="3366">
                  <c:v>11.7011400594318</c:v>
                </c:pt>
                <c:pt idx="3367">
                  <c:v>11.681668241056601</c:v>
                </c:pt>
                <c:pt idx="3368">
                  <c:v>11.8975541589264</c:v>
                </c:pt>
                <c:pt idx="3369">
                  <c:v>11.8975541589264</c:v>
                </c:pt>
                <c:pt idx="3370">
                  <c:v>11.8975541589264</c:v>
                </c:pt>
                <c:pt idx="3371">
                  <c:v>12.1203130759272</c:v>
                </c:pt>
                <c:pt idx="3372">
                  <c:v>12.355653212504601</c:v>
                </c:pt>
                <c:pt idx="3373">
                  <c:v>12.2035782884219</c:v>
                </c:pt>
                <c:pt idx="3374">
                  <c:v>11.7926667321669</c:v>
                </c:pt>
                <c:pt idx="3375">
                  <c:v>12.2489576189961</c:v>
                </c:pt>
                <c:pt idx="3376">
                  <c:v>12.2489576189961</c:v>
                </c:pt>
                <c:pt idx="3377">
                  <c:v>12.2489576189961</c:v>
                </c:pt>
                <c:pt idx="3378">
                  <c:v>12.3272096987341</c:v>
                </c:pt>
                <c:pt idx="3379">
                  <c:v>12.260726605933099</c:v>
                </c:pt>
                <c:pt idx="3380">
                  <c:v>13.6068181534304</c:v>
                </c:pt>
                <c:pt idx="3381">
                  <c:v>13.867300263030399</c:v>
                </c:pt>
                <c:pt idx="3382">
                  <c:v>13.7554792371908</c:v>
                </c:pt>
                <c:pt idx="3383">
                  <c:v>13.7554792371908</c:v>
                </c:pt>
                <c:pt idx="3384">
                  <c:v>13.7554792371908</c:v>
                </c:pt>
                <c:pt idx="3385">
                  <c:v>13.9852274562601</c:v>
                </c:pt>
                <c:pt idx="3386">
                  <c:v>13.9739511068762</c:v>
                </c:pt>
                <c:pt idx="3387">
                  <c:v>14.251357783943099</c:v>
                </c:pt>
                <c:pt idx="3388">
                  <c:v>14.276655868738001</c:v>
                </c:pt>
                <c:pt idx="3389">
                  <c:v>14.714691653141401</c:v>
                </c:pt>
                <c:pt idx="3390">
                  <c:v>14.714691653141401</c:v>
                </c:pt>
                <c:pt idx="3391">
                  <c:v>14.714691653141401</c:v>
                </c:pt>
                <c:pt idx="3392">
                  <c:v>14.7585563343722</c:v>
                </c:pt>
                <c:pt idx="3393">
                  <c:v>15.020363954644999</c:v>
                </c:pt>
                <c:pt idx="3394">
                  <c:v>14.9027989890656</c:v>
                </c:pt>
                <c:pt idx="3395">
                  <c:v>14.9874882262034</c:v>
                </c:pt>
                <c:pt idx="3396">
                  <c:v>15.1110355242556</c:v>
                </c:pt>
                <c:pt idx="3397">
                  <c:v>15.1110355242556</c:v>
                </c:pt>
                <c:pt idx="3398">
                  <c:v>15.1110355242556</c:v>
                </c:pt>
                <c:pt idx="3399">
                  <c:v>15.065613688172901</c:v>
                </c:pt>
                <c:pt idx="3400">
                  <c:v>14.8779558040856</c:v>
                </c:pt>
                <c:pt idx="3401">
                  <c:v>14.4272932260986</c:v>
                </c:pt>
                <c:pt idx="3402">
                  <c:v>14.63750749656</c:v>
                </c:pt>
                <c:pt idx="3403">
                  <c:v>14.5030743581745</c:v>
                </c:pt>
                <c:pt idx="3404">
                  <c:v>14.5030743581745</c:v>
                </c:pt>
                <c:pt idx="3405">
                  <c:v>14.5030743581745</c:v>
                </c:pt>
                <c:pt idx="3406">
                  <c:v>14.286373555956599</c:v>
                </c:pt>
                <c:pt idx="3407">
                  <c:v>14.5125616241362</c:v>
                </c:pt>
                <c:pt idx="3408">
                  <c:v>14.1717109985204</c:v>
                </c:pt>
                <c:pt idx="3409">
                  <c:v>14.1834556458191</c:v>
                </c:pt>
                <c:pt idx="3410">
                  <c:v>13.561790643886599</c:v>
                </c:pt>
                <c:pt idx="3411">
                  <c:v>13.561790643886599</c:v>
                </c:pt>
                <c:pt idx="3412">
                  <c:v>13.561790643886599</c:v>
                </c:pt>
                <c:pt idx="3413">
                  <c:v>13.5562695986557</c:v>
                </c:pt>
                <c:pt idx="3414">
                  <c:v>13.6898033009071</c:v>
                </c:pt>
                <c:pt idx="3415">
                  <c:v>14.7803386200574</c:v>
                </c:pt>
                <c:pt idx="3416">
                  <c:v>15.2464208810486</c:v>
                </c:pt>
                <c:pt idx="3417">
                  <c:v>15.5121455960719</c:v>
                </c:pt>
                <c:pt idx="3418">
                  <c:v>15.5121455960719</c:v>
                </c:pt>
                <c:pt idx="3419">
                  <c:v>15.5121455960719</c:v>
                </c:pt>
                <c:pt idx="3420">
                  <c:v>14.522929397311399</c:v>
                </c:pt>
                <c:pt idx="3421">
                  <c:v>13.946611528611699</c:v>
                </c:pt>
                <c:pt idx="3422">
                  <c:v>14.3844594278049</c:v>
                </c:pt>
                <c:pt idx="3423">
                  <c:v>14.6920881847518</c:v>
                </c:pt>
                <c:pt idx="3424">
                  <c:v>14.6940502723587</c:v>
                </c:pt>
                <c:pt idx="3425">
                  <c:v>14.6940502723587</c:v>
                </c:pt>
                <c:pt idx="3426">
                  <c:v>14.6940502723587</c:v>
                </c:pt>
                <c:pt idx="3427">
                  <c:v>14.811894673494299</c:v>
                </c:pt>
                <c:pt idx="3428">
                  <c:v>14.7825652637917</c:v>
                </c:pt>
                <c:pt idx="3429">
                  <c:v>14.6636596180117</c:v>
                </c:pt>
                <c:pt idx="3430">
                  <c:v>14.908105083203999</c:v>
                </c:pt>
                <c:pt idx="3431">
                  <c:v>15.315580059094801</c:v>
                </c:pt>
                <c:pt idx="3432">
                  <c:v>15.315580059094801</c:v>
                </c:pt>
                <c:pt idx="3433">
                  <c:v>15.315580059094801</c:v>
                </c:pt>
                <c:pt idx="3434">
                  <c:v>15.845315373023</c:v>
                </c:pt>
                <c:pt idx="3435">
                  <c:v>15.8130989142592</c:v>
                </c:pt>
                <c:pt idx="3436">
                  <c:v>16.069484493012201</c:v>
                </c:pt>
                <c:pt idx="3437">
                  <c:v>16.0696391960327</c:v>
                </c:pt>
                <c:pt idx="3438">
                  <c:v>16.568193168510099</c:v>
                </c:pt>
                <c:pt idx="3439">
                  <c:v>16.568193168510099</c:v>
                </c:pt>
                <c:pt idx="3440">
                  <c:v>16.568193168510099</c:v>
                </c:pt>
                <c:pt idx="3441">
                  <c:v>16.629200757704901</c:v>
                </c:pt>
                <c:pt idx="3442">
                  <c:v>15.927164321423801</c:v>
                </c:pt>
                <c:pt idx="3443">
                  <c:v>15.976474510122801</c:v>
                </c:pt>
                <c:pt idx="3444">
                  <c:v>16.1151138203961</c:v>
                </c:pt>
                <c:pt idx="3445">
                  <c:v>16.272866483510601</c:v>
                </c:pt>
                <c:pt idx="3446">
                  <c:v>16.272866483510601</c:v>
                </c:pt>
                <c:pt idx="3447">
                  <c:v>16.272866483510601</c:v>
                </c:pt>
                <c:pt idx="3448">
                  <c:v>16.392846293040201</c:v>
                </c:pt>
                <c:pt idx="3449">
                  <c:v>16.662304208740299</c:v>
                </c:pt>
                <c:pt idx="3450">
                  <c:v>16.179135087368799</c:v>
                </c:pt>
                <c:pt idx="3451">
                  <c:v>16.648682080165202</c:v>
                </c:pt>
                <c:pt idx="3452">
                  <c:v>16.496066881919202</c:v>
                </c:pt>
                <c:pt idx="3453">
                  <c:v>16.496066881919202</c:v>
                </c:pt>
                <c:pt idx="3454">
                  <c:v>16.496066881919202</c:v>
                </c:pt>
                <c:pt idx="3455">
                  <c:v>16.437015995977202</c:v>
                </c:pt>
                <c:pt idx="3456">
                  <c:v>16.406905407337401</c:v>
                </c:pt>
                <c:pt idx="3457">
                  <c:v>16.518098232352799</c:v>
                </c:pt>
                <c:pt idx="3458">
                  <c:v>16.703108383156099</c:v>
                </c:pt>
                <c:pt idx="3459">
                  <c:v>16.9483762357142</c:v>
                </c:pt>
                <c:pt idx="3460">
                  <c:v>16.9483762357142</c:v>
                </c:pt>
                <c:pt idx="3461">
                  <c:v>16.9483762357142</c:v>
                </c:pt>
                <c:pt idx="3462">
                  <c:v>17.156713298413599</c:v>
                </c:pt>
                <c:pt idx="3463">
                  <c:v>17.534246424100701</c:v>
                </c:pt>
                <c:pt idx="3464">
                  <c:v>17.2743356620459</c:v>
                </c:pt>
                <c:pt idx="3465">
                  <c:v>17.020664650491099</c:v>
                </c:pt>
                <c:pt idx="3466">
                  <c:v>17.020369122083501</c:v>
                </c:pt>
                <c:pt idx="3467">
                  <c:v>17.020369122083501</c:v>
                </c:pt>
                <c:pt idx="3468">
                  <c:v>17.020369122083501</c:v>
                </c:pt>
                <c:pt idx="3469">
                  <c:v>16.2725606934093</c:v>
                </c:pt>
                <c:pt idx="3470">
                  <c:v>16.208225548508199</c:v>
                </c:pt>
                <c:pt idx="3471">
                  <c:v>16.4301417371348</c:v>
                </c:pt>
                <c:pt idx="3472">
                  <c:v>18.0411224582659</c:v>
                </c:pt>
                <c:pt idx="3473">
                  <c:v>18.0407218099256</c:v>
                </c:pt>
                <c:pt idx="3474">
                  <c:v>18.0407218099256</c:v>
                </c:pt>
                <c:pt idx="3475">
                  <c:v>18.0407218099256</c:v>
                </c:pt>
                <c:pt idx="3476">
                  <c:v>17.897588764922801</c:v>
                </c:pt>
                <c:pt idx="3477">
                  <c:v>18.372606417056598</c:v>
                </c:pt>
                <c:pt idx="3478">
                  <c:v>17.9711737062641</c:v>
                </c:pt>
                <c:pt idx="3479">
                  <c:v>18.828673447800401</c:v>
                </c:pt>
                <c:pt idx="3480">
                  <c:v>19.013809561110399</c:v>
                </c:pt>
                <c:pt idx="3481">
                  <c:v>19.013809561110399</c:v>
                </c:pt>
                <c:pt idx="3482">
                  <c:v>19.013809561110399</c:v>
                </c:pt>
                <c:pt idx="3483">
                  <c:v>18.893371292464401</c:v>
                </c:pt>
                <c:pt idx="3484">
                  <c:v>19.734617279622999</c:v>
                </c:pt>
                <c:pt idx="3485">
                  <c:v>20.041919232223499</c:v>
                </c:pt>
                <c:pt idx="3486">
                  <c:v>20.382852983325101</c:v>
                </c:pt>
                <c:pt idx="3487">
                  <c:v>19.838408767845799</c:v>
                </c:pt>
                <c:pt idx="3488">
                  <c:v>19.838408767845799</c:v>
                </c:pt>
                <c:pt idx="3489">
                  <c:v>19.838408767845799</c:v>
                </c:pt>
                <c:pt idx="3490">
                  <c:v>19.8381295332916</c:v>
                </c:pt>
                <c:pt idx="3491">
                  <c:v>20.3076426684163</c:v>
                </c:pt>
                <c:pt idx="3492">
                  <c:v>20.6262586118123</c:v>
                </c:pt>
                <c:pt idx="3493">
                  <c:v>20.6923667564269</c:v>
                </c:pt>
                <c:pt idx="3494">
                  <c:v>21.047523431739801</c:v>
                </c:pt>
                <c:pt idx="3495">
                  <c:v>21.047523431739801</c:v>
                </c:pt>
                <c:pt idx="3496">
                  <c:v>21.047523431739801</c:v>
                </c:pt>
                <c:pt idx="3497">
                  <c:v>21.342185558149701</c:v>
                </c:pt>
                <c:pt idx="3498">
                  <c:v>20.9428726548566</c:v>
                </c:pt>
                <c:pt idx="3499">
                  <c:v>20.734173946117</c:v>
                </c:pt>
                <c:pt idx="3500">
                  <c:v>20.5213370713752</c:v>
                </c:pt>
                <c:pt idx="3501">
                  <c:v>20.494444048306999</c:v>
                </c:pt>
                <c:pt idx="3502">
                  <c:v>20.494444048306999</c:v>
                </c:pt>
                <c:pt idx="3503">
                  <c:v>20.494444048306999</c:v>
                </c:pt>
                <c:pt idx="3504">
                  <c:v>20.8845122079906</c:v>
                </c:pt>
                <c:pt idx="3505">
                  <c:v>21.064943592365601</c:v>
                </c:pt>
                <c:pt idx="3506">
                  <c:v>21.1927537222575</c:v>
                </c:pt>
                <c:pt idx="3507">
                  <c:v>21.6127029212007</c:v>
                </c:pt>
                <c:pt idx="3508">
                  <c:v>21.801391068207401</c:v>
                </c:pt>
                <c:pt idx="3509">
                  <c:v>21.801391068207401</c:v>
                </c:pt>
                <c:pt idx="3510">
                  <c:v>21.801391068207401</c:v>
                </c:pt>
                <c:pt idx="3511">
                  <c:v>21.8522236699805</c:v>
                </c:pt>
                <c:pt idx="3512">
                  <c:v>22.5414148679655</c:v>
                </c:pt>
                <c:pt idx="3513">
                  <c:v>22.737332410171199</c:v>
                </c:pt>
                <c:pt idx="3514">
                  <c:v>22.632686820666699</c:v>
                </c:pt>
                <c:pt idx="3515">
                  <c:v>22.5167821289084</c:v>
                </c:pt>
                <c:pt idx="3516">
                  <c:v>22.5167821289084</c:v>
                </c:pt>
                <c:pt idx="3517">
                  <c:v>22.5167821289084</c:v>
                </c:pt>
                <c:pt idx="3518">
                  <c:v>22.516801672050899</c:v>
                </c:pt>
                <c:pt idx="3519">
                  <c:v>22.4104887212895</c:v>
                </c:pt>
                <c:pt idx="3520">
                  <c:v>21.741332748763501</c:v>
                </c:pt>
                <c:pt idx="3521">
                  <c:v>21.152952008802899</c:v>
                </c:pt>
                <c:pt idx="3522">
                  <c:v>21.5879295349831</c:v>
                </c:pt>
                <c:pt idx="3523">
                  <c:v>21.5879295349831</c:v>
                </c:pt>
                <c:pt idx="3524">
                  <c:v>21.5879295349831</c:v>
                </c:pt>
                <c:pt idx="3525">
                  <c:v>20.585479519869601</c:v>
                </c:pt>
                <c:pt idx="3526">
                  <c:v>20.1377632168068</c:v>
                </c:pt>
                <c:pt idx="3527">
                  <c:v>20.001618184036701</c:v>
                </c:pt>
                <c:pt idx="3528">
                  <c:v>18.943743566614501</c:v>
                </c:pt>
                <c:pt idx="3529">
                  <c:v>19.064393554446902</c:v>
                </c:pt>
                <c:pt idx="3530">
                  <c:v>19.064393554446902</c:v>
                </c:pt>
                <c:pt idx="3531">
                  <c:v>19.064393554446902</c:v>
                </c:pt>
                <c:pt idx="3532">
                  <c:v>19.902894743478999</c:v>
                </c:pt>
                <c:pt idx="3533">
                  <c:v>19.240915072460901</c:v>
                </c:pt>
                <c:pt idx="3534">
                  <c:v>18.279850869473901</c:v>
                </c:pt>
                <c:pt idx="3535">
                  <c:v>17.4634344945766</c:v>
                </c:pt>
                <c:pt idx="3536">
                  <c:v>17.468834440135701</c:v>
                </c:pt>
                <c:pt idx="3537">
                  <c:v>17.468834440135701</c:v>
                </c:pt>
                <c:pt idx="3538">
                  <c:v>17.468834440135701</c:v>
                </c:pt>
                <c:pt idx="3539">
                  <c:v>16.301332018993101</c:v>
                </c:pt>
                <c:pt idx="3540">
                  <c:v>17.612007759471599</c:v>
                </c:pt>
                <c:pt idx="3541">
                  <c:v>17.520857953598899</c:v>
                </c:pt>
                <c:pt idx="3542">
                  <c:v>18.675759676450699</c:v>
                </c:pt>
                <c:pt idx="3543">
                  <c:v>18.502110157109801</c:v>
                </c:pt>
                <c:pt idx="3544">
                  <c:v>18.502110157109801</c:v>
                </c:pt>
                <c:pt idx="3545">
                  <c:v>18.502110157109801</c:v>
                </c:pt>
                <c:pt idx="3546">
                  <c:v>18.646507135634401</c:v>
                </c:pt>
                <c:pt idx="3547">
                  <c:v>18.319696262254499</c:v>
                </c:pt>
                <c:pt idx="3548">
                  <c:v>18.369027583309201</c:v>
                </c:pt>
                <c:pt idx="3549">
                  <c:v>17.440394416907601</c:v>
                </c:pt>
                <c:pt idx="3550">
                  <c:v>17.875912697023399</c:v>
                </c:pt>
                <c:pt idx="3551">
                  <c:v>17.875912697023399</c:v>
                </c:pt>
                <c:pt idx="3552">
                  <c:v>17.875912697023399</c:v>
                </c:pt>
                <c:pt idx="3553">
                  <c:v>17.8380929207758</c:v>
                </c:pt>
                <c:pt idx="3554">
                  <c:v>17.369114502462299</c:v>
                </c:pt>
                <c:pt idx="3555">
                  <c:v>16.364289384866701</c:v>
                </c:pt>
                <c:pt idx="3556">
                  <c:v>16.624286732347599</c:v>
                </c:pt>
                <c:pt idx="3557">
                  <c:v>16.729717948887298</c:v>
                </c:pt>
                <c:pt idx="3558">
                  <c:v>16.729717948887298</c:v>
                </c:pt>
                <c:pt idx="3559">
                  <c:v>16.729717948887298</c:v>
                </c:pt>
                <c:pt idx="3560">
                  <c:v>16.2689308323944</c:v>
                </c:pt>
                <c:pt idx="3561">
                  <c:v>16.492613132861901</c:v>
                </c:pt>
                <c:pt idx="3562">
                  <c:v>15.4026245345222</c:v>
                </c:pt>
                <c:pt idx="3563">
                  <c:v>15.7711425068249</c:v>
                </c:pt>
                <c:pt idx="3564">
                  <c:v>15.7707721120867</c:v>
                </c:pt>
                <c:pt idx="3565">
                  <c:v>15.7707721120867</c:v>
                </c:pt>
                <c:pt idx="3566">
                  <c:v>15.7707721120867</c:v>
                </c:pt>
                <c:pt idx="3567">
                  <c:v>15.576355305895399</c:v>
                </c:pt>
                <c:pt idx="3568">
                  <c:v>15.8771404152528</c:v>
                </c:pt>
                <c:pt idx="3569">
                  <c:v>15.4190386414942</c:v>
                </c:pt>
                <c:pt idx="3570">
                  <c:v>15.6831974434181</c:v>
                </c:pt>
                <c:pt idx="3571">
                  <c:v>15.587673447363301</c:v>
                </c:pt>
                <c:pt idx="3572">
                  <c:v>15.587673447363301</c:v>
                </c:pt>
                <c:pt idx="3573">
                  <c:v>15.587673447363301</c:v>
                </c:pt>
                <c:pt idx="3574">
                  <c:v>15.510627085396001</c:v>
                </c:pt>
                <c:pt idx="3575">
                  <c:v>16.056620677961799</c:v>
                </c:pt>
                <c:pt idx="3576">
                  <c:v>15.566102663177601</c:v>
                </c:pt>
                <c:pt idx="3577">
                  <c:v>15.7180775574623</c:v>
                </c:pt>
                <c:pt idx="3578">
                  <c:v>15.5059776233775</c:v>
                </c:pt>
                <c:pt idx="3579">
                  <c:v>15.5059776233775</c:v>
                </c:pt>
                <c:pt idx="3580">
                  <c:v>15.5059776233775</c:v>
                </c:pt>
                <c:pt idx="3581">
                  <c:v>15.1415854058192</c:v>
                </c:pt>
                <c:pt idx="3582">
                  <c:v>14.8042591573625</c:v>
                </c:pt>
                <c:pt idx="3583">
                  <c:v>15.084982370888399</c:v>
                </c:pt>
                <c:pt idx="3584">
                  <c:v>15.2548705958421</c:v>
                </c:pt>
                <c:pt idx="3585">
                  <c:v>15.7940334923859</c:v>
                </c:pt>
                <c:pt idx="3586">
                  <c:v>15.7940334923859</c:v>
                </c:pt>
                <c:pt idx="3587">
                  <c:v>15.7940334923859</c:v>
                </c:pt>
                <c:pt idx="3588">
                  <c:v>16.054739978311702</c:v>
                </c:pt>
                <c:pt idx="3589">
                  <c:v>16.064297692963901</c:v>
                </c:pt>
                <c:pt idx="3590">
                  <c:v>15.939519387818599</c:v>
                </c:pt>
                <c:pt idx="3591">
                  <c:v>15.428149360323999</c:v>
                </c:pt>
                <c:pt idx="3592">
                  <c:v>15.206962537874601</c:v>
                </c:pt>
                <c:pt idx="3593">
                  <c:v>15.206962537874601</c:v>
                </c:pt>
                <c:pt idx="3594">
                  <c:v>15.206962537874601</c:v>
                </c:pt>
                <c:pt idx="3595">
                  <c:v>14.8689338634448</c:v>
                </c:pt>
                <c:pt idx="3596">
                  <c:v>14.4947380531703</c:v>
                </c:pt>
                <c:pt idx="3597">
                  <c:v>14.080160954896501</c:v>
                </c:pt>
                <c:pt idx="3598">
                  <c:v>13.544617089885</c:v>
                </c:pt>
                <c:pt idx="3599">
                  <c:v>13.6907202340232</c:v>
                </c:pt>
                <c:pt idx="3600">
                  <c:v>13.6907202340232</c:v>
                </c:pt>
                <c:pt idx="3601">
                  <c:v>13.6907202340232</c:v>
                </c:pt>
                <c:pt idx="3602">
                  <c:v>13.123961479366701</c:v>
                </c:pt>
                <c:pt idx="3603">
                  <c:v>13.4853106876204</c:v>
                </c:pt>
                <c:pt idx="3604">
                  <c:v>13.051549379089099</c:v>
                </c:pt>
                <c:pt idx="3605">
                  <c:v>12.555994745472301</c:v>
                </c:pt>
                <c:pt idx="3606">
                  <c:v>13.5104993931773</c:v>
                </c:pt>
                <c:pt idx="3607">
                  <c:v>13.5104993931773</c:v>
                </c:pt>
                <c:pt idx="3608">
                  <c:v>13.5104993931773</c:v>
                </c:pt>
                <c:pt idx="3609">
                  <c:v>13.4658382983524</c:v>
                </c:pt>
                <c:pt idx="3610">
                  <c:v>13.845032783399001</c:v>
                </c:pt>
                <c:pt idx="3611">
                  <c:v>13.8758031435829</c:v>
                </c:pt>
                <c:pt idx="3612">
                  <c:v>14.201885770418301</c:v>
                </c:pt>
                <c:pt idx="3613">
                  <c:v>14.227490330928701</c:v>
                </c:pt>
                <c:pt idx="3614">
                  <c:v>14.227490330928701</c:v>
                </c:pt>
                <c:pt idx="3615">
                  <c:v>14.227490330928701</c:v>
                </c:pt>
                <c:pt idx="3616">
                  <c:v>14.466170685314101</c:v>
                </c:pt>
                <c:pt idx="3617">
                  <c:v>14.432382965512501</c:v>
                </c:pt>
                <c:pt idx="3618">
                  <c:v>14.8184146048147</c:v>
                </c:pt>
                <c:pt idx="3619">
                  <c:v>15.051307075698301</c:v>
                </c:pt>
                <c:pt idx="3620">
                  <c:v>14.975796886087</c:v>
                </c:pt>
                <c:pt idx="3621">
                  <c:v>14.975796886087</c:v>
                </c:pt>
                <c:pt idx="3622">
                  <c:v>14.975796886087</c:v>
                </c:pt>
                <c:pt idx="3623">
                  <c:v>14.975184992470201</c:v>
                </c:pt>
                <c:pt idx="3624">
                  <c:v>15.148300760818399</c:v>
                </c:pt>
                <c:pt idx="3625">
                  <c:v>15.2008229492738</c:v>
                </c:pt>
                <c:pt idx="3626">
                  <c:v>14.718350650495699</c:v>
                </c:pt>
                <c:pt idx="3627">
                  <c:v>14.9444067329521</c:v>
                </c:pt>
                <c:pt idx="3628">
                  <c:v>14.9444067329521</c:v>
                </c:pt>
                <c:pt idx="3629">
                  <c:v>14.9444067329521</c:v>
                </c:pt>
                <c:pt idx="3630">
                  <c:v>15.0640700600642</c:v>
                </c:pt>
                <c:pt idx="3631">
                  <c:v>15.371255908873801</c:v>
                </c:pt>
                <c:pt idx="3632">
                  <c:v>15.1917151317624</c:v>
                </c:pt>
                <c:pt idx="3633">
                  <c:v>15.4082040900044</c:v>
                </c:pt>
                <c:pt idx="3634">
                  <c:v>15.679876529086</c:v>
                </c:pt>
                <c:pt idx="3635">
                  <c:v>15.679876529086</c:v>
                </c:pt>
                <c:pt idx="3636">
                  <c:v>15.679876529086</c:v>
                </c:pt>
                <c:pt idx="3637">
                  <c:v>15.828688698195499</c:v>
                </c:pt>
                <c:pt idx="3638">
                  <c:v>15.597567141992799</c:v>
                </c:pt>
                <c:pt idx="3639">
                  <c:v>15.5530942939684</c:v>
                </c:pt>
                <c:pt idx="3640">
                  <c:v>16.0023899202791</c:v>
                </c:pt>
                <c:pt idx="3641">
                  <c:v>16.0719401961492</c:v>
                </c:pt>
                <c:pt idx="3642">
                  <c:v>16.0719401961492</c:v>
                </c:pt>
                <c:pt idx="3643">
                  <c:v>16.0719401961492</c:v>
                </c:pt>
                <c:pt idx="3644">
                  <c:v>16.0415384190689</c:v>
                </c:pt>
                <c:pt idx="3645">
                  <c:v>16.244322151929001</c:v>
                </c:pt>
                <c:pt idx="3646">
                  <c:v>16.461453809135101</c:v>
                </c:pt>
                <c:pt idx="3647">
                  <c:v>16.598883017102601</c:v>
                </c:pt>
                <c:pt idx="3648">
                  <c:v>16.600623248674001</c:v>
                </c:pt>
                <c:pt idx="3649">
                  <c:v>16.600623248674001</c:v>
                </c:pt>
                <c:pt idx="3650">
                  <c:v>16.600623248674001</c:v>
                </c:pt>
                <c:pt idx="3651">
                  <c:v>16.843763391399399</c:v>
                </c:pt>
                <c:pt idx="3652">
                  <c:v>16.914512431043399</c:v>
                </c:pt>
                <c:pt idx="3653">
                  <c:v>13.930983835760101</c:v>
                </c:pt>
                <c:pt idx="3654">
                  <c:v>13.606693959372199</c:v>
                </c:pt>
                <c:pt idx="3655">
                  <c:v>13.4900337030051</c:v>
                </c:pt>
                <c:pt idx="3656">
                  <c:v>13.4900337030051</c:v>
                </c:pt>
                <c:pt idx="3657">
                  <c:v>13.4900337030051</c:v>
                </c:pt>
                <c:pt idx="3658">
                  <c:v>13.488403576908301</c:v>
                </c:pt>
                <c:pt idx="3659">
                  <c:v>13.3266451353898</c:v>
                </c:pt>
                <c:pt idx="3660">
                  <c:v>13.1568825962924</c:v>
                </c:pt>
                <c:pt idx="3661">
                  <c:v>13.0377565030275</c:v>
                </c:pt>
                <c:pt idx="3662">
                  <c:v>13.379198794874799</c:v>
                </c:pt>
                <c:pt idx="3663">
                  <c:v>13.379198794874799</c:v>
                </c:pt>
                <c:pt idx="3664">
                  <c:v>13.379198794874799</c:v>
                </c:pt>
                <c:pt idx="3665">
                  <c:v>13.2467169859947</c:v>
                </c:pt>
                <c:pt idx="3666">
                  <c:v>13.1583793080604</c:v>
                </c:pt>
                <c:pt idx="3667">
                  <c:v>13.016453331715001</c:v>
                </c:pt>
                <c:pt idx="3668">
                  <c:v>12.827260459028</c:v>
                </c:pt>
                <c:pt idx="3669">
                  <c:v>12.720545597340999</c:v>
                </c:pt>
                <c:pt idx="3670">
                  <c:v>12.720545597340999</c:v>
                </c:pt>
                <c:pt idx="3671">
                  <c:v>12.720545597340999</c:v>
                </c:pt>
                <c:pt idx="3672">
                  <c:v>12.7959500511841</c:v>
                </c:pt>
                <c:pt idx="3673">
                  <c:v>12.7810073290822</c:v>
                </c:pt>
                <c:pt idx="3674">
                  <c:v>12.982434028675801</c:v>
                </c:pt>
                <c:pt idx="3675">
                  <c:v>13.0122173278872</c:v>
                </c:pt>
                <c:pt idx="3676">
                  <c:v>12.8337344124123</c:v>
                </c:pt>
                <c:pt idx="3677">
                  <c:v>12.8337344124123</c:v>
                </c:pt>
                <c:pt idx="3678">
                  <c:v>12.8337344124123</c:v>
                </c:pt>
                <c:pt idx="3679">
                  <c:v>12.5382654170823</c:v>
                </c:pt>
                <c:pt idx="3680">
                  <c:v>12.267483287730901</c:v>
                </c:pt>
                <c:pt idx="3681">
                  <c:v>12.701262213830899</c:v>
                </c:pt>
                <c:pt idx="3682">
                  <c:v>12.5765880524637</c:v>
                </c:pt>
                <c:pt idx="3683">
                  <c:v>12.423137941955799</c:v>
                </c:pt>
                <c:pt idx="3684">
                  <c:v>12.423137941955799</c:v>
                </c:pt>
                <c:pt idx="3685">
                  <c:v>12.423137941955799</c:v>
                </c:pt>
                <c:pt idx="3686">
                  <c:v>12.625174414518099</c:v>
                </c:pt>
                <c:pt idx="3687">
                  <c:v>12.6027022697522</c:v>
                </c:pt>
                <c:pt idx="3688">
                  <c:v>12.695770758823301</c:v>
                </c:pt>
                <c:pt idx="3689">
                  <c:v>12.876512834066</c:v>
                </c:pt>
                <c:pt idx="3690">
                  <c:v>12.6847047807214</c:v>
                </c:pt>
                <c:pt idx="3691">
                  <c:v>12.6847047807214</c:v>
                </c:pt>
                <c:pt idx="3692">
                  <c:v>12.6847047807214</c:v>
                </c:pt>
                <c:pt idx="3693">
                  <c:v>13.0292965217307</c:v>
                </c:pt>
                <c:pt idx="3694">
                  <c:v>12.8824355902064</c:v>
                </c:pt>
                <c:pt idx="3695">
                  <c:v>12.948279065526799</c:v>
                </c:pt>
                <c:pt idx="3696">
                  <c:v>13.085475435862399</c:v>
                </c:pt>
                <c:pt idx="3697">
                  <c:v>13.0343248582294</c:v>
                </c:pt>
                <c:pt idx="3698">
                  <c:v>13.0343248582294</c:v>
                </c:pt>
                <c:pt idx="3699">
                  <c:v>13.0343248582294</c:v>
                </c:pt>
                <c:pt idx="3700">
                  <c:v>12.620119378740799</c:v>
                </c:pt>
                <c:pt idx="3701">
                  <c:v>12.549876276070901</c:v>
                </c:pt>
                <c:pt idx="3702">
                  <c:v>12.391466812478299</c:v>
                </c:pt>
                <c:pt idx="3703">
                  <c:v>12.1587625135534</c:v>
                </c:pt>
                <c:pt idx="3704">
                  <c:v>12.2208686044623</c:v>
                </c:pt>
                <c:pt idx="3705">
                  <c:v>12.2208686044623</c:v>
                </c:pt>
                <c:pt idx="3706">
                  <c:v>12.2208686044623</c:v>
                </c:pt>
                <c:pt idx="3707">
                  <c:v>12.463526751720201</c:v>
                </c:pt>
                <c:pt idx="3708">
                  <c:v>12.811718888315999</c:v>
                </c:pt>
                <c:pt idx="3709">
                  <c:v>12.840372502752</c:v>
                </c:pt>
                <c:pt idx="3710">
                  <c:v>12.781472119678501</c:v>
                </c:pt>
                <c:pt idx="3711">
                  <c:v>12.9562138300406</c:v>
                </c:pt>
                <c:pt idx="3712">
                  <c:v>12.9562138300406</c:v>
                </c:pt>
                <c:pt idx="3713">
                  <c:v>12.9562138300406</c:v>
                </c:pt>
                <c:pt idx="3714">
                  <c:v>13.0696022072794</c:v>
                </c:pt>
                <c:pt idx="3715">
                  <c:v>13.1098552424384</c:v>
                </c:pt>
                <c:pt idx="3716">
                  <c:v>13.352256231993699</c:v>
                </c:pt>
                <c:pt idx="3717">
                  <c:v>13.4881559342298</c:v>
                </c:pt>
                <c:pt idx="3718">
                  <c:v>13.5459658464314</c:v>
                </c:pt>
                <c:pt idx="3719">
                  <c:v>13.5459658464314</c:v>
                </c:pt>
                <c:pt idx="3720">
                  <c:v>13.5459658464314</c:v>
                </c:pt>
                <c:pt idx="3721">
                  <c:v>13.5400241523584</c:v>
                </c:pt>
                <c:pt idx="3722">
                  <c:v>13.699059843345401</c:v>
                </c:pt>
                <c:pt idx="3723">
                  <c:v>13.4597338246778</c:v>
                </c:pt>
                <c:pt idx="3724">
                  <c:v>13.5787704875112</c:v>
                </c:pt>
                <c:pt idx="3725">
                  <c:v>13.5971757105885</c:v>
                </c:pt>
                <c:pt idx="3726">
                  <c:v>13.5971757105885</c:v>
                </c:pt>
                <c:pt idx="3727">
                  <c:v>13.5971757105885</c:v>
                </c:pt>
                <c:pt idx="3728">
                  <c:v>13.353709292622</c:v>
                </c:pt>
                <c:pt idx="3729">
                  <c:v>13.300834312515899</c:v>
                </c:pt>
                <c:pt idx="3730">
                  <c:v>13.4112141565196</c:v>
                </c:pt>
                <c:pt idx="3731">
                  <c:v>13.623288682555501</c:v>
                </c:pt>
                <c:pt idx="3732">
                  <c:v>13.630538423949099</c:v>
                </c:pt>
                <c:pt idx="3733">
                  <c:v>13.630538423949099</c:v>
                </c:pt>
                <c:pt idx="3734">
                  <c:v>13.630538423949099</c:v>
                </c:pt>
                <c:pt idx="3735">
                  <c:v>13.0658152628135</c:v>
                </c:pt>
                <c:pt idx="3736">
                  <c:v>13.143519640719701</c:v>
                </c:pt>
                <c:pt idx="3737">
                  <c:v>13.2981654273229</c:v>
                </c:pt>
                <c:pt idx="3738">
                  <c:v>13.549079189801301</c:v>
                </c:pt>
                <c:pt idx="3739">
                  <c:v>13.3723023884985</c:v>
                </c:pt>
                <c:pt idx="3740">
                  <c:v>13.3723023884985</c:v>
                </c:pt>
                <c:pt idx="3741">
                  <c:v>13.3723023884985</c:v>
                </c:pt>
                <c:pt idx="3742">
                  <c:v>13.2200710076105</c:v>
                </c:pt>
                <c:pt idx="3743">
                  <c:v>12.5885941083021</c:v>
                </c:pt>
                <c:pt idx="3744">
                  <c:v>12.4419722802865</c:v>
                </c:pt>
                <c:pt idx="3745">
                  <c:v>11.2797298507019</c:v>
                </c:pt>
                <c:pt idx="3746">
                  <c:v>11.327565735735</c:v>
                </c:pt>
                <c:pt idx="3747">
                  <c:v>11.327565735735</c:v>
                </c:pt>
                <c:pt idx="3748">
                  <c:v>11.327565735735</c:v>
                </c:pt>
                <c:pt idx="3749">
                  <c:v>10.932292715651499</c:v>
                </c:pt>
                <c:pt idx="3750">
                  <c:v>11.0707133064735</c:v>
                </c:pt>
                <c:pt idx="3751">
                  <c:v>11.297673292571799</c:v>
                </c:pt>
                <c:pt idx="3752">
                  <c:v>11.544328344545001</c:v>
                </c:pt>
                <c:pt idx="3753">
                  <c:v>11.459321674258501</c:v>
                </c:pt>
                <c:pt idx="3754">
                  <c:v>11.459321674258501</c:v>
                </c:pt>
                <c:pt idx="3755">
                  <c:v>11.459321674258501</c:v>
                </c:pt>
                <c:pt idx="3756">
                  <c:v>11.2774385044212</c:v>
                </c:pt>
                <c:pt idx="3757">
                  <c:v>11.3821749981926</c:v>
                </c:pt>
                <c:pt idx="3758">
                  <c:v>11.733910447225201</c:v>
                </c:pt>
                <c:pt idx="3759">
                  <c:v>11.8801768079928</c:v>
                </c:pt>
                <c:pt idx="3760">
                  <c:v>11.968714751032801</c:v>
                </c:pt>
                <c:pt idx="3761">
                  <c:v>11.968714751032801</c:v>
                </c:pt>
                <c:pt idx="3762">
                  <c:v>11.968714751032801</c:v>
                </c:pt>
                <c:pt idx="3763">
                  <c:v>12.091201779922301</c:v>
                </c:pt>
                <c:pt idx="3764">
                  <c:v>12.279984810431101</c:v>
                </c:pt>
                <c:pt idx="3765">
                  <c:v>12.3235374812221</c:v>
                </c:pt>
                <c:pt idx="3766">
                  <c:v>12.498782855918201</c:v>
                </c:pt>
                <c:pt idx="3767">
                  <c:v>12.3426399827585</c:v>
                </c:pt>
                <c:pt idx="3768">
                  <c:v>12.3426399827585</c:v>
                </c:pt>
                <c:pt idx="3769">
                  <c:v>12.3426399827585</c:v>
                </c:pt>
                <c:pt idx="3770">
                  <c:v>12.5591777383499</c:v>
                </c:pt>
                <c:pt idx="3771">
                  <c:v>12.449885072753601</c:v>
                </c:pt>
                <c:pt idx="3772">
                  <c:v>12.182109863012</c:v>
                </c:pt>
                <c:pt idx="3773">
                  <c:v>12.325798598148699</c:v>
                </c:pt>
                <c:pt idx="3774">
                  <c:v>12.3489295272619</c:v>
                </c:pt>
                <c:pt idx="3775">
                  <c:v>12.3489295272619</c:v>
                </c:pt>
                <c:pt idx="3776">
                  <c:v>12.3489295272619</c:v>
                </c:pt>
                <c:pt idx="3777">
                  <c:v>12.545517062490401</c:v>
                </c:pt>
                <c:pt idx="3778">
                  <c:v>12.5008811485942</c:v>
                </c:pt>
                <c:pt idx="3779">
                  <c:v>12.5831425295563</c:v>
                </c:pt>
                <c:pt idx="3780">
                  <c:v>12.654407495853601</c:v>
                </c:pt>
                <c:pt idx="3781">
                  <c:v>12.5933374179435</c:v>
                </c:pt>
                <c:pt idx="3782">
                  <c:v>12.5933374179435</c:v>
                </c:pt>
                <c:pt idx="3783">
                  <c:v>12.5933374179435</c:v>
                </c:pt>
                <c:pt idx="3784">
                  <c:v>12.7590142637995</c:v>
                </c:pt>
                <c:pt idx="3785">
                  <c:v>13.0902678355984</c:v>
                </c:pt>
                <c:pt idx="3786">
                  <c:v>12.5693829631177</c:v>
                </c:pt>
                <c:pt idx="3787">
                  <c:v>12.7759118037413</c:v>
                </c:pt>
                <c:pt idx="3788">
                  <c:v>13.104960576358801</c:v>
                </c:pt>
                <c:pt idx="3789">
                  <c:v>13.104960576358801</c:v>
                </c:pt>
                <c:pt idx="3790">
                  <c:v>13.104960576358801</c:v>
                </c:pt>
                <c:pt idx="3791">
                  <c:v>13.043181682544899</c:v>
                </c:pt>
                <c:pt idx="3792">
                  <c:v>13.214742496382099</c:v>
                </c:pt>
                <c:pt idx="3793">
                  <c:v>13.0871335665333</c:v>
                </c:pt>
                <c:pt idx="3794">
                  <c:v>12.745547468474401</c:v>
                </c:pt>
                <c:pt idx="3795">
                  <c:v>12.6355995073502</c:v>
                </c:pt>
                <c:pt idx="3796">
                  <c:v>12.6355995073502</c:v>
                </c:pt>
                <c:pt idx="3797">
                  <c:v>12.6355995073502</c:v>
                </c:pt>
                <c:pt idx="3798">
                  <c:v>11.8472459648138</c:v>
                </c:pt>
                <c:pt idx="3799">
                  <c:v>11.553405171941399</c:v>
                </c:pt>
                <c:pt idx="3800">
                  <c:v>11.917903127044299</c:v>
                </c:pt>
                <c:pt idx="3801">
                  <c:v>11.9314335963325</c:v>
                </c:pt>
                <c:pt idx="3802">
                  <c:v>11.8685468522335</c:v>
                </c:pt>
                <c:pt idx="3803">
                  <c:v>11.8685468522335</c:v>
                </c:pt>
                <c:pt idx="3804">
                  <c:v>11.8685468522335</c:v>
                </c:pt>
                <c:pt idx="3805">
                  <c:v>11.916897472754201</c:v>
                </c:pt>
                <c:pt idx="3806">
                  <c:v>11.5435465564788</c:v>
                </c:pt>
                <c:pt idx="3807">
                  <c:v>10.815511000881999</c:v>
                </c:pt>
                <c:pt idx="3808">
                  <c:v>11.042756959536399</c:v>
                </c:pt>
                <c:pt idx="3809">
                  <c:v>10.471398477945099</c:v>
                </c:pt>
                <c:pt idx="3810">
                  <c:v>10.471398477945099</c:v>
                </c:pt>
                <c:pt idx="3811">
                  <c:v>10.471398477945099</c:v>
                </c:pt>
                <c:pt idx="3812">
                  <c:v>10.4460219205</c:v>
                </c:pt>
                <c:pt idx="3813">
                  <c:v>11.0182384221329</c:v>
                </c:pt>
                <c:pt idx="3814">
                  <c:v>11.2804129373976</c:v>
                </c:pt>
                <c:pt idx="3815">
                  <c:v>10.8278569218371</c:v>
                </c:pt>
                <c:pt idx="3816">
                  <c:v>10.653867786543101</c:v>
                </c:pt>
                <c:pt idx="3817">
                  <c:v>10.653867786543101</c:v>
                </c:pt>
                <c:pt idx="3818">
                  <c:v>10.653867786543101</c:v>
                </c:pt>
                <c:pt idx="3819">
                  <c:v>10.385196427998</c:v>
                </c:pt>
                <c:pt idx="3820">
                  <c:v>10.238639539499401</c:v>
                </c:pt>
                <c:pt idx="3821">
                  <c:v>10.268756664491301</c:v>
                </c:pt>
                <c:pt idx="3822">
                  <c:v>9.7757481377981907</c:v>
                </c:pt>
                <c:pt idx="3823">
                  <c:v>10.066267986773701</c:v>
                </c:pt>
                <c:pt idx="3824">
                  <c:v>10.066267986773701</c:v>
                </c:pt>
                <c:pt idx="3825">
                  <c:v>10.066267986773701</c:v>
                </c:pt>
                <c:pt idx="3826">
                  <c:v>9.8150507215337495</c:v>
                </c:pt>
                <c:pt idx="3827">
                  <c:v>10.335913719995601</c:v>
                </c:pt>
                <c:pt idx="3828">
                  <c:v>10.3630628049625</c:v>
                </c:pt>
                <c:pt idx="3829">
                  <c:v>10.4622259015343</c:v>
                </c:pt>
                <c:pt idx="3830">
                  <c:v>10.459433701160201</c:v>
                </c:pt>
                <c:pt idx="3831">
                  <c:v>10.459433701160201</c:v>
                </c:pt>
                <c:pt idx="3832">
                  <c:v>10.459433701160201</c:v>
                </c:pt>
                <c:pt idx="3833">
                  <c:v>10.5446551547341</c:v>
                </c:pt>
                <c:pt idx="3834">
                  <c:v>10.264635652260401</c:v>
                </c:pt>
                <c:pt idx="3835">
                  <c:v>10.116799003076499</c:v>
                </c:pt>
                <c:pt idx="3836">
                  <c:v>10.359296676176999</c:v>
                </c:pt>
                <c:pt idx="3837">
                  <c:v>10.5195726184633</c:v>
                </c:pt>
                <c:pt idx="3838">
                  <c:v>10.5195726184633</c:v>
                </c:pt>
                <c:pt idx="3839">
                  <c:v>10.5195726184633</c:v>
                </c:pt>
                <c:pt idx="3840">
                  <c:v>10.4094819924285</c:v>
                </c:pt>
                <c:pt idx="3841">
                  <c:v>9.9673981283204203</c:v>
                </c:pt>
                <c:pt idx="3842">
                  <c:v>9.2258805687578391</c:v>
                </c:pt>
                <c:pt idx="3843">
                  <c:v>9.2827317530685303</c:v>
                </c:pt>
                <c:pt idx="3844">
                  <c:v>9.2658841729286294</c:v>
                </c:pt>
                <c:pt idx="3845">
                  <c:v>9.2658841729286294</c:v>
                </c:pt>
                <c:pt idx="3846">
                  <c:v>9.2658841729286294</c:v>
                </c:pt>
                <c:pt idx="3847">
                  <c:v>9.1874620991492293</c:v>
                </c:pt>
                <c:pt idx="3848">
                  <c:v>9.4634142755627106</c:v>
                </c:pt>
                <c:pt idx="3849">
                  <c:v>9.4199217178127199</c:v>
                </c:pt>
                <c:pt idx="3850">
                  <c:v>8.8859106185826295</c:v>
                </c:pt>
                <c:pt idx="3851">
                  <c:v>8.8004228205085706</c:v>
                </c:pt>
                <c:pt idx="3852">
                  <c:v>8.8004228205085706</c:v>
                </c:pt>
                <c:pt idx="3853">
                  <c:v>8.8004228205085706</c:v>
                </c:pt>
                <c:pt idx="3854">
                  <c:v>8.8097657977371497</c:v>
                </c:pt>
                <c:pt idx="3855">
                  <c:v>8.4723697608308992</c:v>
                </c:pt>
                <c:pt idx="3856">
                  <c:v>8.3650314357655997</c:v>
                </c:pt>
                <c:pt idx="3857">
                  <c:v>8.2798813635324393</c:v>
                </c:pt>
                <c:pt idx="3858">
                  <c:v>7.8551004862888698</c:v>
                </c:pt>
                <c:pt idx="3859">
                  <c:v>7.8551004862888698</c:v>
                </c:pt>
                <c:pt idx="3860">
                  <c:v>7.8551004862888698</c:v>
                </c:pt>
                <c:pt idx="3861">
                  <c:v>7.9524181511788203</c:v>
                </c:pt>
                <c:pt idx="3862">
                  <c:v>7.5908070464332296</c:v>
                </c:pt>
                <c:pt idx="3863">
                  <c:v>7.4126894272864101</c:v>
                </c:pt>
                <c:pt idx="3864">
                  <c:v>7.08818082038984</c:v>
                </c:pt>
                <c:pt idx="3865">
                  <c:v>7.2932756834270398</c:v>
                </c:pt>
                <c:pt idx="3866">
                  <c:v>7.2932756834270398</c:v>
                </c:pt>
                <c:pt idx="3867">
                  <c:v>7.2932756834270398</c:v>
                </c:pt>
                <c:pt idx="3868">
                  <c:v>7.9462284119242499</c:v>
                </c:pt>
                <c:pt idx="3869">
                  <c:v>8.2115667599978899</c:v>
                </c:pt>
                <c:pt idx="3870">
                  <c:v>7.7954363282491199</c:v>
                </c:pt>
                <c:pt idx="3871">
                  <c:v>7.3673270714685497</c:v>
                </c:pt>
                <c:pt idx="3872">
                  <c:v>7.8037977119556503</c:v>
                </c:pt>
                <c:pt idx="3873">
                  <c:v>7.8037977119556503</c:v>
                </c:pt>
                <c:pt idx="3874">
                  <c:v>7.8037977119556503</c:v>
                </c:pt>
                <c:pt idx="3875">
                  <c:v>7.9076361071117498</c:v>
                </c:pt>
                <c:pt idx="3876">
                  <c:v>8.0936903771898194</c:v>
                </c:pt>
                <c:pt idx="3877">
                  <c:v>8.5839159754115606</c:v>
                </c:pt>
                <c:pt idx="3878">
                  <c:v>8.4739027765729702</c:v>
                </c:pt>
                <c:pt idx="3879">
                  <c:v>8.0532178107509598</c:v>
                </c:pt>
                <c:pt idx="3880">
                  <c:v>8.0532178107509598</c:v>
                </c:pt>
                <c:pt idx="3881">
                  <c:v>8.0532178107509598</c:v>
                </c:pt>
                <c:pt idx="3882">
                  <c:v>8.0454457912755704</c:v>
                </c:pt>
                <c:pt idx="3883">
                  <c:v>8.4072382009702107</c:v>
                </c:pt>
                <c:pt idx="3884">
                  <c:v>8.2059179619107301</c:v>
                </c:pt>
                <c:pt idx="3885">
                  <c:v>7.8192519050684597</c:v>
                </c:pt>
                <c:pt idx="3886">
                  <c:v>7.5532945177989799</c:v>
                </c:pt>
                <c:pt idx="3887">
                  <c:v>7.5532945177989799</c:v>
                </c:pt>
                <c:pt idx="3888">
                  <c:v>7.5532945177989799</c:v>
                </c:pt>
                <c:pt idx="3889">
                  <c:v>7.5476086486715497</c:v>
                </c:pt>
                <c:pt idx="3890">
                  <c:v>7.2516462207528196</c:v>
                </c:pt>
                <c:pt idx="3891">
                  <c:v>6.9402316875244097</c:v>
                </c:pt>
                <c:pt idx="3892">
                  <c:v>7.3867112695955202</c:v>
                </c:pt>
                <c:pt idx="3893">
                  <c:v>7.4580962035282701</c:v>
                </c:pt>
                <c:pt idx="3894">
                  <c:v>7.4580962035282701</c:v>
                </c:pt>
                <c:pt idx="3895">
                  <c:v>7.4580962035282701</c:v>
                </c:pt>
                <c:pt idx="3896">
                  <c:v>7.6528820802031596</c:v>
                </c:pt>
                <c:pt idx="3897">
                  <c:v>7.5721635377868299</c:v>
                </c:pt>
                <c:pt idx="3898">
                  <c:v>7.4384811131306297</c:v>
                </c:pt>
                <c:pt idx="3899">
                  <c:v>6.9819882700493503</c:v>
                </c:pt>
                <c:pt idx="3900">
                  <c:v>6.4164077421059096</c:v>
                </c:pt>
                <c:pt idx="3901">
                  <c:v>6.4164077421059096</c:v>
                </c:pt>
                <c:pt idx="3902">
                  <c:v>6.4164077421059096</c:v>
                </c:pt>
                <c:pt idx="3903">
                  <c:v>6.0876811205491004</c:v>
                </c:pt>
                <c:pt idx="3904">
                  <c:v>6.0867276067856304</c:v>
                </c:pt>
                <c:pt idx="3905">
                  <c:v>6.51817687851059</c:v>
                </c:pt>
                <c:pt idx="3906">
                  <c:v>6.2173876010542397</c:v>
                </c:pt>
                <c:pt idx="3907">
                  <c:v>5.7807758349301599</c:v>
                </c:pt>
                <c:pt idx="3908">
                  <c:v>5.7807758349301599</c:v>
                </c:pt>
                <c:pt idx="3909">
                  <c:v>5.7807758349301599</c:v>
                </c:pt>
                <c:pt idx="3910">
                  <c:v>5.3932150317207697</c:v>
                </c:pt>
                <c:pt idx="3911">
                  <c:v>5.3920636024324198</c:v>
                </c:pt>
                <c:pt idx="3912">
                  <c:v>6.2150211931049002</c:v>
                </c:pt>
                <c:pt idx="3913">
                  <c:v>6.5013269188048701</c:v>
                </c:pt>
                <c:pt idx="3914">
                  <c:v>6.8831801345864001</c:v>
                </c:pt>
                <c:pt idx="3915">
                  <c:v>6.8831801345864001</c:v>
                </c:pt>
                <c:pt idx="3916">
                  <c:v>6.8831801345864001</c:v>
                </c:pt>
                <c:pt idx="3917">
                  <c:v>6.6755195348074903</c:v>
                </c:pt>
                <c:pt idx="3918">
                  <c:v>6.9755622550065599</c:v>
                </c:pt>
                <c:pt idx="3919">
                  <c:v>6.9532604917202798</c:v>
                </c:pt>
                <c:pt idx="3920">
                  <c:v>7.01978892141726</c:v>
                </c:pt>
                <c:pt idx="3921">
                  <c:v>6.6909167915832501</c:v>
                </c:pt>
                <c:pt idx="3922">
                  <c:v>6.6909167915832501</c:v>
                </c:pt>
                <c:pt idx="3923">
                  <c:v>6.6909167915832501</c:v>
                </c:pt>
                <c:pt idx="3924">
                  <c:v>6.8873164001996496</c:v>
                </c:pt>
                <c:pt idx="3925">
                  <c:v>7.3043076460031502</c:v>
                </c:pt>
                <c:pt idx="3926">
                  <c:v>7.1341388773131804</c:v>
                </c:pt>
                <c:pt idx="3927">
                  <c:v>6.5618115370485102</c:v>
                </c:pt>
                <c:pt idx="3928">
                  <c:v>6.6273241331700001</c:v>
                </c:pt>
                <c:pt idx="3929">
                  <c:v>6.6273241331700001</c:v>
                </c:pt>
                <c:pt idx="3930">
                  <c:v>6.6273241331700001</c:v>
                </c:pt>
                <c:pt idx="3931">
                  <c:v>6.9633220326164498</c:v>
                </c:pt>
                <c:pt idx="3932">
                  <c:v>6.61443420604314</c:v>
                </c:pt>
                <c:pt idx="3933">
                  <c:v>6.3151343121504002</c:v>
                </c:pt>
                <c:pt idx="3934">
                  <c:v>6.2042332997157299</c:v>
                </c:pt>
                <c:pt idx="3935">
                  <c:v>6.0453179503068402</c:v>
                </c:pt>
                <c:pt idx="3936">
                  <c:v>6.0453179503068402</c:v>
                </c:pt>
                <c:pt idx="3937">
                  <c:v>6.0453179503068402</c:v>
                </c:pt>
                <c:pt idx="3938">
                  <c:v>5.97456496174114</c:v>
                </c:pt>
                <c:pt idx="3939">
                  <c:v>5.9549076636876102</c:v>
                </c:pt>
                <c:pt idx="3940">
                  <c:v>6.1714595155015797</c:v>
                </c:pt>
                <c:pt idx="3941">
                  <c:v>5.9822654537318298</c:v>
                </c:pt>
                <c:pt idx="3942">
                  <c:v>5.9818851097154599</c:v>
                </c:pt>
                <c:pt idx="3943">
                  <c:v>5.9818851097154599</c:v>
                </c:pt>
                <c:pt idx="3944">
                  <c:v>5.9818851097154599</c:v>
                </c:pt>
                <c:pt idx="3945">
                  <c:v>5.8104834762800097</c:v>
                </c:pt>
                <c:pt idx="3946">
                  <c:v>6.0191804646630098</c:v>
                </c:pt>
                <c:pt idx="3947">
                  <c:v>5.7462769181345204</c:v>
                </c:pt>
                <c:pt idx="3948">
                  <c:v>5.4328827745589301</c:v>
                </c:pt>
                <c:pt idx="3949">
                  <c:v>5.3087672912280102</c:v>
                </c:pt>
                <c:pt idx="3950">
                  <c:v>5.3087672912280102</c:v>
                </c:pt>
                <c:pt idx="3951">
                  <c:v>5.3087672912280102</c:v>
                </c:pt>
                <c:pt idx="3952">
                  <c:v>5.4578585850071297</c:v>
                </c:pt>
                <c:pt idx="3953">
                  <c:v>5.2134088031028503</c:v>
                </c:pt>
                <c:pt idx="3954">
                  <c:v>5.1336941285083499</c:v>
                </c:pt>
                <c:pt idx="3955">
                  <c:v>5.3211911972785204</c:v>
                </c:pt>
                <c:pt idx="3956">
                  <c:v>5.1193212540000701</c:v>
                </c:pt>
                <c:pt idx="3957">
                  <c:v>5.1193212540000701</c:v>
                </c:pt>
                <c:pt idx="3958">
                  <c:v>5.1193212540000701</c:v>
                </c:pt>
                <c:pt idx="3959">
                  <c:v>5.2911716834578302</c:v>
                </c:pt>
                <c:pt idx="3960">
                  <c:v>5.2079821129123998</c:v>
                </c:pt>
                <c:pt idx="3961">
                  <c:v>5.3749131804378196</c:v>
                </c:pt>
                <c:pt idx="3962">
                  <c:v>4.9217481037288398</c:v>
                </c:pt>
                <c:pt idx="3963">
                  <c:v>4.6135456267550703</c:v>
                </c:pt>
                <c:pt idx="3964">
                  <c:v>4.6135456267550703</c:v>
                </c:pt>
                <c:pt idx="3965">
                  <c:v>4.6135456267550703</c:v>
                </c:pt>
                <c:pt idx="3966">
                  <c:v>4.1030859776155504</c:v>
                </c:pt>
                <c:pt idx="3967">
                  <c:v>4.0259059195358997</c:v>
                </c:pt>
                <c:pt idx="3968">
                  <c:v>3.7042251875487802</c:v>
                </c:pt>
                <c:pt idx="3969">
                  <c:v>3.9586676763353399</c:v>
                </c:pt>
                <c:pt idx="3970">
                  <c:v>4.4219377358831702</c:v>
                </c:pt>
                <c:pt idx="3971">
                  <c:v>4.4219377358831702</c:v>
                </c:pt>
                <c:pt idx="3972">
                  <c:v>4.4219377358831702</c:v>
                </c:pt>
                <c:pt idx="3973">
                  <c:v>4.2185377108861504</c:v>
                </c:pt>
                <c:pt idx="3974">
                  <c:v>4.3871209603175902</c:v>
                </c:pt>
                <c:pt idx="3975">
                  <c:v>4.2424732101452296</c:v>
                </c:pt>
                <c:pt idx="3976">
                  <c:v>4.3079851455039604</c:v>
                </c:pt>
                <c:pt idx="3977">
                  <c:v>4.2700720041397799</c:v>
                </c:pt>
                <c:pt idx="3978">
                  <c:v>4.2700720041397799</c:v>
                </c:pt>
                <c:pt idx="3979">
                  <c:v>4.2700720041397799</c:v>
                </c:pt>
                <c:pt idx="3980">
                  <c:v>4.23405076459479</c:v>
                </c:pt>
                <c:pt idx="3981">
                  <c:v>3.9394002072625298</c:v>
                </c:pt>
                <c:pt idx="3982">
                  <c:v>4.1123523393278196</c:v>
                </c:pt>
                <c:pt idx="3983">
                  <c:v>4.2440846039977096</c:v>
                </c:pt>
                <c:pt idx="3984">
                  <c:v>4.4663130290385098</c:v>
                </c:pt>
                <c:pt idx="3985">
                  <c:v>4.4663130290385098</c:v>
                </c:pt>
                <c:pt idx="3986">
                  <c:v>4.4663130290385098</c:v>
                </c:pt>
                <c:pt idx="3987">
                  <c:v>4.4802351479863596</c:v>
                </c:pt>
                <c:pt idx="3988">
                  <c:v>4.4152914986594096</c:v>
                </c:pt>
                <c:pt idx="3989">
                  <c:v>4.3056372762313604</c:v>
                </c:pt>
                <c:pt idx="3990">
                  <c:v>4.5987066720545</c:v>
                </c:pt>
                <c:pt idx="3991">
                  <c:v>4.4082482817206303</c:v>
                </c:pt>
                <c:pt idx="3992">
                  <c:v>4.4082482817206303</c:v>
                </c:pt>
                <c:pt idx="3993">
                  <c:v>4.4082482817206303</c:v>
                </c:pt>
                <c:pt idx="3994">
                  <c:v>4.4771119507423203</c:v>
                </c:pt>
                <c:pt idx="3995">
                  <c:v>4.54476904873012</c:v>
                </c:pt>
                <c:pt idx="3996">
                  <c:v>4.7845279053982201</c:v>
                </c:pt>
                <c:pt idx="3997">
                  <c:v>4.5766777931186802</c:v>
                </c:pt>
                <c:pt idx="3998">
                  <c:v>4.3726573471840897</c:v>
                </c:pt>
                <c:pt idx="3999">
                  <c:v>4.3726573471840897</c:v>
                </c:pt>
                <c:pt idx="4000">
                  <c:v>4.3726573471840897</c:v>
                </c:pt>
                <c:pt idx="4001">
                  <c:v>4.0685807991140299</c:v>
                </c:pt>
                <c:pt idx="4002">
                  <c:v>4.1161661497939397</c:v>
                </c:pt>
                <c:pt idx="4003">
                  <c:v>4.32381951851072</c:v>
                </c:pt>
                <c:pt idx="4004">
                  <c:v>4.0641660314168098</c:v>
                </c:pt>
                <c:pt idx="4005">
                  <c:v>4.2447765998666496</c:v>
                </c:pt>
                <c:pt idx="4006">
                  <c:v>4.2447765998666496</c:v>
                </c:pt>
                <c:pt idx="4007">
                  <c:v>4.2447765998666496</c:v>
                </c:pt>
                <c:pt idx="4008">
                  <c:v>4.3120153914895596</c:v>
                </c:pt>
                <c:pt idx="4009">
                  <c:v>4.4637168684842496</c:v>
                </c:pt>
                <c:pt idx="4010">
                  <c:v>4.4702928437240903</c:v>
                </c:pt>
                <c:pt idx="4011">
                  <c:v>4.8153518964869004</c:v>
                </c:pt>
                <c:pt idx="4012">
                  <c:v>5.0178684319229401</c:v>
                </c:pt>
                <c:pt idx="4013">
                  <c:v>5.0178684319229401</c:v>
                </c:pt>
                <c:pt idx="4014">
                  <c:v>5.0178684319229401</c:v>
                </c:pt>
                <c:pt idx="4015">
                  <c:v>4.91458108783283</c:v>
                </c:pt>
                <c:pt idx="4016">
                  <c:v>4.7189714085934202</c:v>
                </c:pt>
                <c:pt idx="4017">
                  <c:v>4.61192200522198</c:v>
                </c:pt>
                <c:pt idx="4018">
                  <c:v>4.5590826725478397</c:v>
                </c:pt>
                <c:pt idx="4019">
                  <c:v>4.7109073700481296</c:v>
                </c:pt>
                <c:pt idx="4020">
                  <c:v>4.7180441010369396</c:v>
                </c:pt>
                <c:pt idx="4021">
                  <c:v>4.7180441010369396</c:v>
                </c:pt>
                <c:pt idx="4022">
                  <c:v>4.7143157437005101</c:v>
                </c:pt>
                <c:pt idx="4023">
                  <c:v>5.0015635738730699</c:v>
                </c:pt>
                <c:pt idx="4024">
                  <c:v>4.9464289826281496</c:v>
                </c:pt>
                <c:pt idx="4025">
                  <c:v>5.1373449169367698</c:v>
                </c:pt>
                <c:pt idx="4026">
                  <c:v>5.1173296742985404</c:v>
                </c:pt>
                <c:pt idx="4027">
                  <c:v>5.1173296742985404</c:v>
                </c:pt>
                <c:pt idx="4028">
                  <c:v>5.1173296742985404</c:v>
                </c:pt>
                <c:pt idx="4029">
                  <c:v>4.8558762025369502</c:v>
                </c:pt>
                <c:pt idx="4030">
                  <c:v>4.7633856818853397</c:v>
                </c:pt>
                <c:pt idx="4031">
                  <c:v>4.7494554390092896</c:v>
                </c:pt>
                <c:pt idx="4032">
                  <c:v>4.6614012553896904</c:v>
                </c:pt>
                <c:pt idx="4033">
                  <c:v>4.7695053322928596</c:v>
                </c:pt>
                <c:pt idx="4034">
                  <c:v>4.7695053322928596</c:v>
                </c:pt>
                <c:pt idx="4035">
                  <c:v>4.7695053322928596</c:v>
                </c:pt>
                <c:pt idx="4036">
                  <c:v>4.8295200865064496</c:v>
                </c:pt>
                <c:pt idx="4037">
                  <c:v>4.9110857450048098</c:v>
                </c:pt>
                <c:pt idx="4038">
                  <c:v>5.1439663797510402</c:v>
                </c:pt>
                <c:pt idx="4039">
                  <c:v>5.1705982275978704</c:v>
                </c:pt>
                <c:pt idx="4040">
                  <c:v>4.9094264612186</c:v>
                </c:pt>
                <c:pt idx="4041">
                  <c:v>4.9094264612186</c:v>
                </c:pt>
                <c:pt idx="4042">
                  <c:v>4.9094264612186</c:v>
                </c:pt>
                <c:pt idx="4043">
                  <c:v>4.8139642709418302</c:v>
                </c:pt>
                <c:pt idx="4044">
                  <c:v>4.6606065156360197</c:v>
                </c:pt>
                <c:pt idx="4045">
                  <c:v>4.8329549878800702</c:v>
                </c:pt>
                <c:pt idx="4046">
                  <c:v>4.8895133085686497</c:v>
                </c:pt>
                <c:pt idx="4047">
                  <c:v>4.9039959901149102</c:v>
                </c:pt>
                <c:pt idx="4048">
                  <c:v>4.9039959901149102</c:v>
                </c:pt>
                <c:pt idx="4049">
                  <c:v>4.9039959901149102</c:v>
                </c:pt>
                <c:pt idx="4050">
                  <c:v>5.0006883566504596</c:v>
                </c:pt>
                <c:pt idx="4051">
                  <c:v>5.0831457986312003</c:v>
                </c:pt>
                <c:pt idx="4052">
                  <c:v>5.3320219661628601</c:v>
                </c:pt>
                <c:pt idx="4053">
                  <c:v>5.4136860889211498</c:v>
                </c:pt>
                <c:pt idx="4054">
                  <c:v>5.49404669574223</c:v>
                </c:pt>
                <c:pt idx="4055">
                  <c:v>5.49404669574223</c:v>
                </c:pt>
                <c:pt idx="4056">
                  <c:v>5.49404669574223</c:v>
                </c:pt>
                <c:pt idx="4057">
                  <c:v>5.5602714536807802</c:v>
                </c:pt>
                <c:pt idx="4058">
                  <c:v>5.3349171837350298</c:v>
                </c:pt>
                <c:pt idx="4059">
                  <c:v>5.5911305845898696</c:v>
                </c:pt>
                <c:pt idx="4060">
                  <c:v>5.5111928319282004</c:v>
                </c:pt>
                <c:pt idx="4061">
                  <c:v>5.62831042952019</c:v>
                </c:pt>
                <c:pt idx="4062">
                  <c:v>5.62831042952019</c:v>
                </c:pt>
                <c:pt idx="4063">
                  <c:v>5.62831042952019</c:v>
                </c:pt>
                <c:pt idx="4064">
                  <c:v>5.5763379455615896</c:v>
                </c:pt>
                <c:pt idx="4065">
                  <c:v>5.5337988161725304</c:v>
                </c:pt>
                <c:pt idx="4066">
                  <c:v>5.3411656731003001</c:v>
                </c:pt>
                <c:pt idx="4067">
                  <c:v>5.2882284080653603</c:v>
                </c:pt>
                <c:pt idx="4068">
                  <c:v>5.0510604388312599</c:v>
                </c:pt>
                <c:pt idx="4069">
                  <c:v>5.0510604388312599</c:v>
                </c:pt>
                <c:pt idx="4070">
                  <c:v>5.0510604388312599</c:v>
                </c:pt>
                <c:pt idx="4071">
                  <c:v>4.9174007009756497</c:v>
                </c:pt>
                <c:pt idx="4072">
                  <c:v>4.9109135663253802</c:v>
                </c:pt>
                <c:pt idx="4073">
                  <c:v>4.97374659787795</c:v>
                </c:pt>
                <c:pt idx="4074">
                  <c:v>5.2033641010811804</c:v>
                </c:pt>
                <c:pt idx="4075">
                  <c:v>5.0198005587566197</c:v>
                </c:pt>
                <c:pt idx="4076">
                  <c:v>5.0198005587566197</c:v>
                </c:pt>
                <c:pt idx="4077">
                  <c:v>5.0198005587566197</c:v>
                </c:pt>
                <c:pt idx="4078">
                  <c:v>4.9344902879557901</c:v>
                </c:pt>
                <c:pt idx="4079">
                  <c:v>4.8963859601673301</c:v>
                </c:pt>
                <c:pt idx="4080">
                  <c:v>4.90771450178155</c:v>
                </c:pt>
                <c:pt idx="4081">
                  <c:v>4.7389233963980901</c:v>
                </c:pt>
                <c:pt idx="4082">
                  <c:v>4.6847848025151997</c:v>
                </c:pt>
                <c:pt idx="4083">
                  <c:v>4.6847848025151997</c:v>
                </c:pt>
                <c:pt idx="4084">
                  <c:v>4.6847848025151997</c:v>
                </c:pt>
                <c:pt idx="4085">
                  <c:v>4.6665282709661797</c:v>
                </c:pt>
                <c:pt idx="4086">
                  <c:v>4.6456381412940804</c:v>
                </c:pt>
                <c:pt idx="4087">
                  <c:v>4.7772225792510996</c:v>
                </c:pt>
                <c:pt idx="4088">
                  <c:v>4.8781373000068902</c:v>
                </c:pt>
                <c:pt idx="4089">
                  <c:v>5.1183824493143097</c:v>
                </c:pt>
                <c:pt idx="4090">
                  <c:v>5.1183824493143097</c:v>
                </c:pt>
                <c:pt idx="4091">
                  <c:v>5.1183824493143097</c:v>
                </c:pt>
                <c:pt idx="4092">
                  <c:v>5.25791050930171</c:v>
                </c:pt>
                <c:pt idx="4093">
                  <c:v>5.0058765733553701</c:v>
                </c:pt>
                <c:pt idx="4094">
                  <c:v>5.1269766810666102</c:v>
                </c:pt>
                <c:pt idx="4095">
                  <c:v>5.1060226408961302</c:v>
                </c:pt>
                <c:pt idx="4096">
                  <c:v>4.8539492972154603</c:v>
                </c:pt>
                <c:pt idx="4097">
                  <c:v>4.8539492972154603</c:v>
                </c:pt>
                <c:pt idx="4098">
                  <c:v>4.8539492972154603</c:v>
                </c:pt>
                <c:pt idx="4099">
                  <c:v>4.8072824689331899</c:v>
                </c:pt>
                <c:pt idx="4100">
                  <c:v>4.7433419134363897</c:v>
                </c:pt>
                <c:pt idx="4101">
                  <c:v>4.6705492305152498</c:v>
                </c:pt>
                <c:pt idx="4102">
                  <c:v>4.4675866233333101</c:v>
                </c:pt>
                <c:pt idx="4103">
                  <c:v>4.4031016532944296</c:v>
                </c:pt>
                <c:pt idx="4104">
                  <c:v>4.4031016532944296</c:v>
                </c:pt>
                <c:pt idx="4105">
                  <c:v>4.4031016532944296</c:v>
                </c:pt>
                <c:pt idx="4106">
                  <c:v>4.3952373651804404</c:v>
                </c:pt>
                <c:pt idx="4107">
                  <c:v>4.4842325382713497</c:v>
                </c:pt>
                <c:pt idx="4108">
                  <c:v>4.6156104351955598</c:v>
                </c:pt>
                <c:pt idx="4109">
                  <c:v>4.4236316384855003</c:v>
                </c:pt>
                <c:pt idx="4110">
                  <c:v>4.0720696279567496</c:v>
                </c:pt>
                <c:pt idx="4111">
                  <c:v>4.0720696279567496</c:v>
                </c:pt>
                <c:pt idx="4112">
                  <c:v>4.0720696279567496</c:v>
                </c:pt>
                <c:pt idx="4113">
                  <c:v>4.1452969297849496</c:v>
                </c:pt>
                <c:pt idx="4114">
                  <c:v>4.4625841168223497</c:v>
                </c:pt>
                <c:pt idx="4115">
                  <c:v>4.4562153217133504</c:v>
                </c:pt>
                <c:pt idx="4116">
                  <c:v>4.5061519644431201</c:v>
                </c:pt>
                <c:pt idx="4117">
                  <c:v>4.2233368111976199</c:v>
                </c:pt>
                <c:pt idx="4118">
                  <c:v>4.2233368111976199</c:v>
                </c:pt>
                <c:pt idx="4119">
                  <c:v>4.2233368111976199</c:v>
                </c:pt>
                <c:pt idx="4120">
                  <c:v>4.0800338025080896</c:v>
                </c:pt>
                <c:pt idx="4121">
                  <c:v>4.0452969046466603</c:v>
                </c:pt>
                <c:pt idx="4122">
                  <c:v>4.0674428419197497</c:v>
                </c:pt>
                <c:pt idx="4123">
                  <c:v>4.0431631308918901</c:v>
                </c:pt>
                <c:pt idx="4124">
                  <c:v>3.7896550353478999</c:v>
                </c:pt>
                <c:pt idx="4125">
                  <c:v>3.7896550353478999</c:v>
                </c:pt>
                <c:pt idx="4126">
                  <c:v>3.7896550353478999</c:v>
                </c:pt>
                <c:pt idx="4127">
                  <c:v>4.0429152256687004</c:v>
                </c:pt>
                <c:pt idx="4128">
                  <c:v>4.1363126917696702</c:v>
                </c:pt>
                <c:pt idx="4129">
                  <c:v>3.9925902427764202</c:v>
                </c:pt>
                <c:pt idx="4130">
                  <c:v>4.0089005290868798</c:v>
                </c:pt>
                <c:pt idx="4131">
                  <c:v>4.0588051817189896</c:v>
                </c:pt>
                <c:pt idx="4132">
                  <c:v>4.0588051817189896</c:v>
                </c:pt>
                <c:pt idx="4133">
                  <c:v>4.0588051817189896</c:v>
                </c:pt>
                <c:pt idx="4134">
                  <c:v>3.99291065742716</c:v>
                </c:pt>
                <c:pt idx="4135">
                  <c:v>4.27580247526517</c:v>
                </c:pt>
                <c:pt idx="4136">
                  <c:v>4.2494242415257801</c:v>
                </c:pt>
                <c:pt idx="4137">
                  <c:v>4.2722013285393201</c:v>
                </c:pt>
                <c:pt idx="4138">
                  <c:v>4.28598328339503</c:v>
                </c:pt>
                <c:pt idx="4139">
                  <c:v>4.28598328339503</c:v>
                </c:pt>
                <c:pt idx="4140">
                  <c:v>4.28598328339503</c:v>
                </c:pt>
                <c:pt idx="4141">
                  <c:v>4.2561363195420903</c:v>
                </c:pt>
                <c:pt idx="4142">
                  <c:v>4.2131624342529799</c:v>
                </c:pt>
                <c:pt idx="4143">
                  <c:v>3.99457386461768</c:v>
                </c:pt>
                <c:pt idx="4144">
                  <c:v>4.0083821527285499</c:v>
                </c:pt>
                <c:pt idx="4145">
                  <c:v>3.9385813057902199</c:v>
                </c:pt>
                <c:pt idx="4146">
                  <c:v>3.9385813057902199</c:v>
                </c:pt>
                <c:pt idx="4147">
                  <c:v>3.9385813057902199</c:v>
                </c:pt>
                <c:pt idx="4148">
                  <c:v>3.8856992512024</c:v>
                </c:pt>
                <c:pt idx="4149">
                  <c:v>3.8637308741110701</c:v>
                </c:pt>
                <c:pt idx="4150">
                  <c:v>3.5679345479890401</c:v>
                </c:pt>
                <c:pt idx="4151">
                  <c:v>4.0321680109901399</c:v>
                </c:pt>
                <c:pt idx="4152">
                  <c:v>4.2818186289505702</c:v>
                </c:pt>
                <c:pt idx="4153">
                  <c:v>4.2818186289505702</c:v>
                </c:pt>
                <c:pt idx="4154">
                  <c:v>4.2818186289505702</c:v>
                </c:pt>
                <c:pt idx="4155">
                  <c:v>4.1662682123431196</c:v>
                </c:pt>
                <c:pt idx="4156">
                  <c:v>4.3101528642637099</c:v>
                </c:pt>
                <c:pt idx="4157">
                  <c:v>4.0565466128806102</c:v>
                </c:pt>
                <c:pt idx="4158">
                  <c:v>3.95242923352613</c:v>
                </c:pt>
                <c:pt idx="4159">
                  <c:v>3.8897789154887401</c:v>
                </c:pt>
                <c:pt idx="4160">
                  <c:v>3.8897789154887401</c:v>
                </c:pt>
                <c:pt idx="4161">
                  <c:v>3.8897789154887401</c:v>
                </c:pt>
                <c:pt idx="4162">
                  <c:v>3.7821679015357499</c:v>
                </c:pt>
                <c:pt idx="4163">
                  <c:v>3.78486164198651</c:v>
                </c:pt>
                <c:pt idx="4164">
                  <c:v>3.90989259623414</c:v>
                </c:pt>
                <c:pt idx="4165">
                  <c:v>3.9098054428103501</c:v>
                </c:pt>
                <c:pt idx="4166">
                  <c:v>3.8799137502811099</c:v>
                </c:pt>
                <c:pt idx="4167">
                  <c:v>3.8799137502811099</c:v>
                </c:pt>
                <c:pt idx="4168">
                  <c:v>3.8799137502811099</c:v>
                </c:pt>
                <c:pt idx="4169">
                  <c:v>3.79355294437587</c:v>
                </c:pt>
                <c:pt idx="4170">
                  <c:v>3.77474999745391</c:v>
                </c:pt>
                <c:pt idx="4171">
                  <c:v>3.9979935180416102</c:v>
                </c:pt>
                <c:pt idx="4172">
                  <c:v>4.0369312729726401</c:v>
                </c:pt>
                <c:pt idx="4173">
                  <c:v>4.07318117863952</c:v>
                </c:pt>
                <c:pt idx="4174">
                  <c:v>4.07318117863952</c:v>
                </c:pt>
                <c:pt idx="4175">
                  <c:v>4.07318117863952</c:v>
                </c:pt>
                <c:pt idx="4176">
                  <c:v>3.8637273668955201</c:v>
                </c:pt>
                <c:pt idx="4177">
                  <c:v>3.7756272228308099</c:v>
                </c:pt>
                <c:pt idx="4178">
                  <c:v>3.78452667094168</c:v>
                </c:pt>
                <c:pt idx="4179">
                  <c:v>3.9042508505307798</c:v>
                </c:pt>
                <c:pt idx="4180">
                  <c:v>3.8839473528239101</c:v>
                </c:pt>
                <c:pt idx="4181">
                  <c:v>3.8839473528239101</c:v>
                </c:pt>
                <c:pt idx="4182">
                  <c:v>3.8839473528239101</c:v>
                </c:pt>
                <c:pt idx="4183">
                  <c:v>3.9468879096752598</c:v>
                </c:pt>
                <c:pt idx="4184">
                  <c:v>3.93551965428933</c:v>
                </c:pt>
                <c:pt idx="4185">
                  <c:v>3.92688206123906</c:v>
                </c:pt>
                <c:pt idx="4186">
                  <c:v>3.7338511994853398</c:v>
                </c:pt>
                <c:pt idx="4187">
                  <c:v>3.6846855033769401</c:v>
                </c:pt>
                <c:pt idx="4188">
                  <c:v>3.6846855033769401</c:v>
                </c:pt>
                <c:pt idx="4189">
                  <c:v>3.6846855033769401</c:v>
                </c:pt>
                <c:pt idx="4190">
                  <c:v>3.5747058020946501</c:v>
                </c:pt>
                <c:pt idx="4191">
                  <c:v>3.5653571579910102</c:v>
                </c:pt>
                <c:pt idx="4192">
                  <c:v>3.6135638175101401</c:v>
                </c:pt>
                <c:pt idx="4193">
                  <c:v>3.5246946356416702</c:v>
                </c:pt>
                <c:pt idx="4194">
                  <c:v>3.4865890545634501</c:v>
                </c:pt>
                <c:pt idx="4195">
                  <c:v>3.4865890545634501</c:v>
                </c:pt>
                <c:pt idx="4196">
                  <c:v>3.4865890545634501</c:v>
                </c:pt>
                <c:pt idx="4197">
                  <c:v>3.48640968082915</c:v>
                </c:pt>
                <c:pt idx="4198">
                  <c:v>3.3986459410098102</c:v>
                </c:pt>
                <c:pt idx="4199">
                  <c:v>3.3600899510315401</c:v>
                </c:pt>
                <c:pt idx="4200">
                  <c:v>3.51966711769178</c:v>
                </c:pt>
                <c:pt idx="4201">
                  <c:v>3.6337284640709702</c:v>
                </c:pt>
                <c:pt idx="4202">
                  <c:v>3.56274937447087</c:v>
                </c:pt>
                <c:pt idx="4203">
                  <c:v>3.56274937447087</c:v>
                </c:pt>
                <c:pt idx="4204">
                  <c:v>3.56274937447087</c:v>
                </c:pt>
                <c:pt idx="4205">
                  <c:v>3.5209008846994898</c:v>
                </c:pt>
                <c:pt idx="4206">
                  <c:v>3.6370678890494901</c:v>
                </c:pt>
                <c:pt idx="4207">
                  <c:v>3.5167915496961699</c:v>
                </c:pt>
                <c:pt idx="4208">
                  <c:v>3.55058860523777</c:v>
                </c:pt>
                <c:pt idx="4209">
                  <c:v>3.55058860523777</c:v>
                </c:pt>
                <c:pt idx="4210">
                  <c:v>3.55058860523777</c:v>
                </c:pt>
                <c:pt idx="4211">
                  <c:v>3.6945319050188798</c:v>
                </c:pt>
                <c:pt idx="4212">
                  <c:v>3.7658293545728698</c:v>
                </c:pt>
                <c:pt idx="4213">
                  <c:v>3.8255707084660102</c:v>
                </c:pt>
                <c:pt idx="4214">
                  <c:v>3.8592585738029301</c:v>
                </c:pt>
                <c:pt idx="4215">
                  <c:v>3.8951141859859701</c:v>
                </c:pt>
                <c:pt idx="4216">
                  <c:v>3.8951141859859701</c:v>
                </c:pt>
                <c:pt idx="4217">
                  <c:v>3.8951141859859701</c:v>
                </c:pt>
                <c:pt idx="4218">
                  <c:v>3.8775384787787099</c:v>
                </c:pt>
                <c:pt idx="4219">
                  <c:v>3.98264543836093</c:v>
                </c:pt>
                <c:pt idx="4220">
                  <c:v>3.9045497259702699</c:v>
                </c:pt>
                <c:pt idx="4221">
                  <c:v>3.8000278759903399</c:v>
                </c:pt>
                <c:pt idx="4222">
                  <c:v>3.9574899050831198</c:v>
                </c:pt>
                <c:pt idx="4223">
                  <c:v>3.9574899050831198</c:v>
                </c:pt>
                <c:pt idx="4224">
                  <c:v>3.9574899050831198</c:v>
                </c:pt>
                <c:pt idx="4225">
                  <c:v>4.0865762371581598</c:v>
                </c:pt>
                <c:pt idx="4226">
                  <c:v>4.0393289997353197</c:v>
                </c:pt>
                <c:pt idx="4227">
                  <c:v>4.0368921770051296</c:v>
                </c:pt>
                <c:pt idx="4228">
                  <c:v>4.0808250266908699</c:v>
                </c:pt>
                <c:pt idx="4229">
                  <c:v>4.2569020226101797</c:v>
                </c:pt>
                <c:pt idx="4230">
                  <c:v>4.2569020226101797</c:v>
                </c:pt>
                <c:pt idx="4231">
                  <c:v>4.2569020226101797</c:v>
                </c:pt>
                <c:pt idx="4232">
                  <c:v>4.1050603962616901</c:v>
                </c:pt>
                <c:pt idx="4233">
                  <c:v>4.2087052492206896</c:v>
                </c:pt>
                <c:pt idx="4234">
                  <c:v>4.3759162415999997</c:v>
                </c:pt>
                <c:pt idx="4235">
                  <c:v>4.6176778338625999</c:v>
                </c:pt>
                <c:pt idx="4236">
                  <c:v>4.3782898033428799</c:v>
                </c:pt>
                <c:pt idx="4237">
                  <c:v>4.3782898033428799</c:v>
                </c:pt>
                <c:pt idx="4238">
                  <c:v>4.3782898033428799</c:v>
                </c:pt>
                <c:pt idx="4239">
                  <c:v>4.3297856881366403</c:v>
                </c:pt>
                <c:pt idx="4240">
                  <c:v>4.3638518343114496</c:v>
                </c:pt>
                <c:pt idx="4241">
                  <c:v>4.3035734782132602</c:v>
                </c:pt>
                <c:pt idx="4242">
                  <c:v>4.1628161495600704</c:v>
                </c:pt>
                <c:pt idx="4243">
                  <c:v>4.05627553883728</c:v>
                </c:pt>
                <c:pt idx="4244">
                  <c:v>4.05627553883728</c:v>
                </c:pt>
                <c:pt idx="4245">
                  <c:v>4.05627553883728</c:v>
                </c:pt>
                <c:pt idx="4246">
                  <c:v>4.1273115245191896</c:v>
                </c:pt>
                <c:pt idx="4247">
                  <c:v>4.2497758822537204</c:v>
                </c:pt>
                <c:pt idx="4248">
                  <c:v>4.485655857377</c:v>
                </c:pt>
                <c:pt idx="4249">
                  <c:v>4.2962834874560896</c:v>
                </c:pt>
                <c:pt idx="4250">
                  <c:v>4.1952446981367704</c:v>
                </c:pt>
                <c:pt idx="4251">
                  <c:v>4.1952446981367704</c:v>
                </c:pt>
                <c:pt idx="4252">
                  <c:v>4.1952446981367704</c:v>
                </c:pt>
                <c:pt idx="4253">
                  <c:v>4.1965996295699304</c:v>
                </c:pt>
                <c:pt idx="4254">
                  <c:v>4.0539504831239501</c:v>
                </c:pt>
                <c:pt idx="4255">
                  <c:v>4.0776685510183803</c:v>
                </c:pt>
                <c:pt idx="4256">
                  <c:v>4.1010727147776498</c:v>
                </c:pt>
                <c:pt idx="4257">
                  <c:v>3.9839626107743999</c:v>
                </c:pt>
                <c:pt idx="4258">
                  <c:v>3.9839626107743999</c:v>
                </c:pt>
                <c:pt idx="4259">
                  <c:v>3.9839626107743999</c:v>
                </c:pt>
                <c:pt idx="4260">
                  <c:v>4.00666373123609</c:v>
                </c:pt>
                <c:pt idx="4261">
                  <c:v>4.0649597626479297</c:v>
                </c:pt>
                <c:pt idx="4262">
                  <c:v>3.9593766743913799</c:v>
                </c:pt>
                <c:pt idx="4263">
                  <c:v>4.0135447126321004</c:v>
                </c:pt>
                <c:pt idx="4264">
                  <c:v>4.1594558936533801</c:v>
                </c:pt>
                <c:pt idx="4265">
                  <c:v>4.1594558936533801</c:v>
                </c:pt>
                <c:pt idx="4266">
                  <c:v>4.1594558936533801</c:v>
                </c:pt>
                <c:pt idx="4267">
                  <c:v>4.1153129527325003</c:v>
                </c:pt>
                <c:pt idx="4268">
                  <c:v>4.0423156967137697</c:v>
                </c:pt>
                <c:pt idx="4269">
                  <c:v>4.06808839261641</c:v>
                </c:pt>
                <c:pt idx="4270">
                  <c:v>3.8940281755497899</c:v>
                </c:pt>
                <c:pt idx="4271">
                  <c:v>3.7356054180862701</c:v>
                </c:pt>
                <c:pt idx="4272">
                  <c:v>3.7356054180862701</c:v>
                </c:pt>
                <c:pt idx="4273">
                  <c:v>3.7356054180862701</c:v>
                </c:pt>
                <c:pt idx="4274">
                  <c:v>3.78643640745985</c:v>
                </c:pt>
                <c:pt idx="4275">
                  <c:v>3.8157794102601499</c:v>
                </c:pt>
                <c:pt idx="4276">
                  <c:v>3.78739884769392</c:v>
                </c:pt>
                <c:pt idx="4277">
                  <c:v>3.8824452218793901</c:v>
                </c:pt>
                <c:pt idx="4278">
                  <c:v>3.8508685803134601</c:v>
                </c:pt>
                <c:pt idx="4279">
                  <c:v>3.8508685803134601</c:v>
                </c:pt>
                <c:pt idx="4280">
                  <c:v>3.8508685803134601</c:v>
                </c:pt>
                <c:pt idx="4281">
                  <c:v>3.8163724492913298</c:v>
                </c:pt>
                <c:pt idx="4282">
                  <c:v>4.0048213731529101</c:v>
                </c:pt>
                <c:pt idx="4283">
                  <c:v>3.8861144589563601</c:v>
                </c:pt>
                <c:pt idx="4284">
                  <c:v>3.8993084492454799</c:v>
                </c:pt>
                <c:pt idx="4285">
                  <c:v>3.9116908413757701</c:v>
                </c:pt>
                <c:pt idx="4286">
                  <c:v>3.9116908413757701</c:v>
                </c:pt>
                <c:pt idx="4287">
                  <c:v>3.9116908413757701</c:v>
                </c:pt>
                <c:pt idx="4288">
                  <c:v>3.8800843460254799</c:v>
                </c:pt>
                <c:pt idx="4289">
                  <c:v>3.8458856735740699</c:v>
                </c:pt>
                <c:pt idx="4290">
                  <c:v>3.9673988804950402</c:v>
                </c:pt>
                <c:pt idx="4291">
                  <c:v>3.99627520196821</c:v>
                </c:pt>
                <c:pt idx="4292">
                  <c:v>4.8941821765347902</c:v>
                </c:pt>
                <c:pt idx="4293">
                  <c:v>4.8941821765347902</c:v>
                </c:pt>
                <c:pt idx="4294">
                  <c:v>4.8941821765347902</c:v>
                </c:pt>
                <c:pt idx="4295">
                  <c:v>4.87200296210451</c:v>
                </c:pt>
                <c:pt idx="4296">
                  <c:v>4.8178041665934002</c:v>
                </c:pt>
                <c:pt idx="4297">
                  <c:v>4.6104842154494001</c:v>
                </c:pt>
                <c:pt idx="4298">
                  <c:v>4.6699010570216899</c:v>
                </c:pt>
                <c:pt idx="4299">
                  <c:v>4.6700411336498604</c:v>
                </c:pt>
                <c:pt idx="4300">
                  <c:v>4.6700411336498604</c:v>
                </c:pt>
                <c:pt idx="4301">
                  <c:v>4.6700411336498604</c:v>
                </c:pt>
                <c:pt idx="4302">
                  <c:v>4.7497925406033401</c:v>
                </c:pt>
                <c:pt idx="4303">
                  <c:v>4.7794505868122803</c:v>
                </c:pt>
                <c:pt idx="4304">
                  <c:v>4.7090543583846696</c:v>
                </c:pt>
                <c:pt idx="4305">
                  <c:v>4.7591595299290699</c:v>
                </c:pt>
                <c:pt idx="4306">
                  <c:v>4.7170999051461804</c:v>
                </c:pt>
                <c:pt idx="4307">
                  <c:v>4.7170999051461804</c:v>
                </c:pt>
                <c:pt idx="4308">
                  <c:v>4.7170999051461804</c:v>
                </c:pt>
                <c:pt idx="4309">
                  <c:v>4.7488731344574999</c:v>
                </c:pt>
                <c:pt idx="4310">
                  <c:v>4.7734199069981003</c:v>
                </c:pt>
                <c:pt idx="4311">
                  <c:v>4.7541642872345404</c:v>
                </c:pt>
                <c:pt idx="4312">
                  <c:v>4.68178027855474</c:v>
                </c:pt>
                <c:pt idx="4313">
                  <c:v>4.7194795164301597</c:v>
                </c:pt>
                <c:pt idx="4314">
                  <c:v>4.7194795164301597</c:v>
                </c:pt>
                <c:pt idx="4315">
                  <c:v>4.7194795164301597</c:v>
                </c:pt>
                <c:pt idx="4316">
                  <c:v>4.60655988954999</c:v>
                </c:pt>
                <c:pt idx="4317">
                  <c:v>4.44469582533966</c:v>
                </c:pt>
                <c:pt idx="4318">
                  <c:v>4.4748798784566004</c:v>
                </c:pt>
                <c:pt idx="4319">
                  <c:v>4.5118506730435799</c:v>
                </c:pt>
                <c:pt idx="4320">
                  <c:v>4.5033033564501004</c:v>
                </c:pt>
                <c:pt idx="4321">
                  <c:v>4.5033033564501004</c:v>
                </c:pt>
                <c:pt idx="4322">
                  <c:v>4.5033033564501004</c:v>
                </c:pt>
                <c:pt idx="4323">
                  <c:v>4.4880501240911403</c:v>
                </c:pt>
                <c:pt idx="4324">
                  <c:v>4.3583251800919802</c:v>
                </c:pt>
                <c:pt idx="4325">
                  <c:v>4.3299551745692897</c:v>
                </c:pt>
                <c:pt idx="4326">
                  <c:v>4.4031529225647796</c:v>
                </c:pt>
                <c:pt idx="4327">
                  <c:v>4.5404625087331603</c:v>
                </c:pt>
                <c:pt idx="4328">
                  <c:v>4.5404625087331603</c:v>
                </c:pt>
                <c:pt idx="4329">
                  <c:v>4.5404625087331603</c:v>
                </c:pt>
                <c:pt idx="4330">
                  <c:v>4.6289106110420999</c:v>
                </c:pt>
                <c:pt idx="4331">
                  <c:v>4.6537698569210804</c:v>
                </c:pt>
                <c:pt idx="4332">
                  <c:v>4.5823835417815904</c:v>
                </c:pt>
                <c:pt idx="4333">
                  <c:v>4.5650702113694699</c:v>
                </c:pt>
                <c:pt idx="4334">
                  <c:v>4.4469178993641103</c:v>
                </c:pt>
                <c:pt idx="4335">
                  <c:v>4.4469178993641103</c:v>
                </c:pt>
                <c:pt idx="4336">
                  <c:v>4.4469178993641103</c:v>
                </c:pt>
                <c:pt idx="4337">
                  <c:v>4.60493998442682</c:v>
                </c:pt>
                <c:pt idx="4338">
                  <c:v>4.4982869891141597</c:v>
                </c:pt>
                <c:pt idx="4339">
                  <c:v>4.5883715250769503</c:v>
                </c:pt>
                <c:pt idx="4340">
                  <c:v>4.6738858341230696</c:v>
                </c:pt>
                <c:pt idx="4341">
                  <c:v>4.6180817189313199</c:v>
                </c:pt>
                <c:pt idx="4342">
                  <c:v>4.6180817189313199</c:v>
                </c:pt>
                <c:pt idx="4343">
                  <c:v>4.6180817189313199</c:v>
                </c:pt>
                <c:pt idx="4344">
                  <c:v>4.7563429027530901</c:v>
                </c:pt>
                <c:pt idx="4345">
                  <c:v>4.6920780211993396</c:v>
                </c:pt>
                <c:pt idx="4346">
                  <c:v>4.6884362181811099</c:v>
                </c:pt>
                <c:pt idx="4347">
                  <c:v>4.6114015999246902</c:v>
                </c:pt>
                <c:pt idx="4348">
                  <c:v>4.6902772712655603</c:v>
                </c:pt>
                <c:pt idx="4349">
                  <c:v>4.6902772712655603</c:v>
                </c:pt>
                <c:pt idx="4350">
                  <c:v>4.6902772712655603</c:v>
                </c:pt>
                <c:pt idx="4351">
                  <c:v>4.6857358345448104</c:v>
                </c:pt>
                <c:pt idx="4352">
                  <c:v>4.7572701749135096</c:v>
                </c:pt>
                <c:pt idx="4353">
                  <c:v>4.8130672331194999</c:v>
                </c:pt>
                <c:pt idx="4354">
                  <c:v>4.8540303307123498</c:v>
                </c:pt>
                <c:pt idx="4355">
                  <c:v>4.9110254992057003</c:v>
                </c:pt>
                <c:pt idx="4356">
                  <c:v>4.9110254992057003</c:v>
                </c:pt>
                <c:pt idx="4357">
                  <c:v>4.9110254992057003</c:v>
                </c:pt>
                <c:pt idx="4358">
                  <c:v>4.9525928830226897</c:v>
                </c:pt>
                <c:pt idx="4359">
                  <c:v>5.0266548834137303</c:v>
                </c:pt>
                <c:pt idx="4360">
                  <c:v>4.9123762234102797</c:v>
                </c:pt>
                <c:pt idx="4361">
                  <c:v>4.9358541605592503</c:v>
                </c:pt>
                <c:pt idx="4362">
                  <c:v>4.9602877169731103</c:v>
                </c:pt>
                <c:pt idx="4363">
                  <c:v>4.9602877169731103</c:v>
                </c:pt>
                <c:pt idx="4364">
                  <c:v>4.9602877169731103</c:v>
                </c:pt>
                <c:pt idx="4365">
                  <c:v>5.0532772228230396</c:v>
                </c:pt>
                <c:pt idx="4366">
                  <c:v>5.1671833404270302</c:v>
                </c:pt>
                <c:pt idx="4367">
                  <c:v>5.1235791530655304</c:v>
                </c:pt>
                <c:pt idx="4368">
                  <c:v>5.1585881005310199</c:v>
                </c:pt>
                <c:pt idx="4369">
                  <c:v>5.08128807525501</c:v>
                </c:pt>
                <c:pt idx="4370">
                  <c:v>5.08128807525501</c:v>
                </c:pt>
                <c:pt idx="4371">
                  <c:v>5.08128807525501</c:v>
                </c:pt>
                <c:pt idx="4372">
                  <c:v>5.0813130062492897</c:v>
                </c:pt>
                <c:pt idx="4373">
                  <c:v>5.04784246535813</c:v>
                </c:pt>
                <c:pt idx="4374">
                  <c:v>4.9333407595674199</c:v>
                </c:pt>
                <c:pt idx="4375">
                  <c:v>4.9412937646807</c:v>
                </c:pt>
                <c:pt idx="4376">
                  <c:v>4.8744435424944204</c:v>
                </c:pt>
                <c:pt idx="4377">
                  <c:v>4.8744435424944204</c:v>
                </c:pt>
                <c:pt idx="4378">
                  <c:v>4.8744435424944204</c:v>
                </c:pt>
                <c:pt idx="4379">
                  <c:v>4.8477247802715002</c:v>
                </c:pt>
                <c:pt idx="4380">
                  <c:v>4.9959281380210996</c:v>
                </c:pt>
                <c:pt idx="4381">
                  <c:v>5.1079799326041204</c:v>
                </c:pt>
                <c:pt idx="4382">
                  <c:v>5.1305214174301703</c:v>
                </c:pt>
                <c:pt idx="4383">
                  <c:v>6.5517154780034303</c:v>
                </c:pt>
                <c:pt idx="4384">
                  <c:v>6.5517154780034303</c:v>
                </c:pt>
                <c:pt idx="4385">
                  <c:v>6.5041468621001401</c:v>
                </c:pt>
                <c:pt idx="4386">
                  <c:v>6.6736525289288204</c:v>
                </c:pt>
                <c:pt idx="4387">
                  <c:v>6.6736525289288204</c:v>
                </c:pt>
                <c:pt idx="4388">
                  <c:v>6.6730409427998403</c:v>
                </c:pt>
                <c:pt idx="4389">
                  <c:v>6.5960517902829201</c:v>
                </c:pt>
                <c:pt idx="4390">
                  <c:v>6.7800927062038499</c:v>
                </c:pt>
                <c:pt idx="4391">
                  <c:v>6.7800927062038499</c:v>
                </c:pt>
                <c:pt idx="4392">
                  <c:v>6.7800927062038499</c:v>
                </c:pt>
                <c:pt idx="4393">
                  <c:v>6.9707492999056999</c:v>
                </c:pt>
                <c:pt idx="4394">
                  <c:v>7.0860901501720202</c:v>
                </c:pt>
                <c:pt idx="4395">
                  <c:v>7.2464081389297998</c:v>
                </c:pt>
                <c:pt idx="4396">
                  <c:v>7.3525965028592797</c:v>
                </c:pt>
                <c:pt idx="4397">
                  <c:v>7.1933094757157896</c:v>
                </c:pt>
                <c:pt idx="4398">
                  <c:v>7.1933094757157896</c:v>
                </c:pt>
                <c:pt idx="4399">
                  <c:v>7.1933094757157896</c:v>
                </c:pt>
                <c:pt idx="4400">
                  <c:v>7.3253206310364698</c:v>
                </c:pt>
                <c:pt idx="4401">
                  <c:v>7.43939477084038</c:v>
                </c:pt>
                <c:pt idx="4402">
                  <c:v>7.3441681529072804</c:v>
                </c:pt>
                <c:pt idx="4403">
                  <c:v>7.1769136378362903</c:v>
                </c:pt>
                <c:pt idx="4404">
                  <c:v>7.1710360725749203</c:v>
                </c:pt>
                <c:pt idx="4405">
                  <c:v>7.1710360725749203</c:v>
                </c:pt>
                <c:pt idx="4406">
                  <c:v>7.1710360725749203</c:v>
                </c:pt>
                <c:pt idx="4407">
                  <c:v>7.1830604817751</c:v>
                </c:pt>
                <c:pt idx="4408">
                  <c:v>7.1823663441394396</c:v>
                </c:pt>
                <c:pt idx="4409">
                  <c:v>7.3251306290193803</c:v>
                </c:pt>
                <c:pt idx="4410">
                  <c:v>7.08613187629153</c:v>
                </c:pt>
                <c:pt idx="4411">
                  <c:v>7.3190546275656603</c:v>
                </c:pt>
                <c:pt idx="4412">
                  <c:v>7.3190546275656603</c:v>
                </c:pt>
                <c:pt idx="4413">
                  <c:v>7.3190546275656603</c:v>
                </c:pt>
                <c:pt idx="4414">
                  <c:v>7.4745359472079098</c:v>
                </c:pt>
                <c:pt idx="4415">
                  <c:v>7.3920512500770696</c:v>
                </c:pt>
                <c:pt idx="4416">
                  <c:v>7.1297996476022103</c:v>
                </c:pt>
                <c:pt idx="4417">
                  <c:v>7.1969649713308002</c:v>
                </c:pt>
                <c:pt idx="4418">
                  <c:v>7.0674887417288499</c:v>
                </c:pt>
                <c:pt idx="4419">
                  <c:v>7.0674887417288499</c:v>
                </c:pt>
                <c:pt idx="4420">
                  <c:v>7.0674887417288499</c:v>
                </c:pt>
                <c:pt idx="4421">
                  <c:v>7.0100820722108796</c:v>
                </c:pt>
                <c:pt idx="4422">
                  <c:v>6.97916551996249</c:v>
                </c:pt>
                <c:pt idx="4423">
                  <c:v>6.8940183368122696</c:v>
                </c:pt>
                <c:pt idx="4424">
                  <c:v>6.8226548641126996</c:v>
                </c:pt>
                <c:pt idx="4425">
                  <c:v>6.8413425551835303</c:v>
                </c:pt>
                <c:pt idx="4426">
                  <c:v>6.8413425551835303</c:v>
                </c:pt>
                <c:pt idx="4427">
                  <c:v>6.8413425551835303</c:v>
                </c:pt>
                <c:pt idx="4428">
                  <c:v>6.8491305072894404</c:v>
                </c:pt>
                <c:pt idx="4429">
                  <c:v>6.6497767303133202</c:v>
                </c:pt>
                <c:pt idx="4430">
                  <c:v>6.6312722839970899</c:v>
                </c:pt>
                <c:pt idx="4431">
                  <c:v>6.5163870811807296</c:v>
                </c:pt>
                <c:pt idx="4432">
                  <c:v>6.5377044515703799</c:v>
                </c:pt>
                <c:pt idx="4433">
                  <c:v>6.5377044515703799</c:v>
                </c:pt>
                <c:pt idx="4434">
                  <c:v>6.5377044515703799</c:v>
                </c:pt>
                <c:pt idx="4435">
                  <c:v>6.5979717810830198</c:v>
                </c:pt>
                <c:pt idx="4436">
                  <c:v>6.5630187880659996</c:v>
                </c:pt>
                <c:pt idx="4437">
                  <c:v>6.6762887235364596</c:v>
                </c:pt>
                <c:pt idx="4438">
                  <c:v>6.4734995230410899</c:v>
                </c:pt>
                <c:pt idx="4439">
                  <c:v>6.57942371874495</c:v>
                </c:pt>
                <c:pt idx="4440">
                  <c:v>6.57942371874495</c:v>
                </c:pt>
                <c:pt idx="4441">
                  <c:v>6.57942371874495</c:v>
                </c:pt>
                <c:pt idx="4442">
                  <c:v>6.5561199211000503</c:v>
                </c:pt>
                <c:pt idx="4443">
                  <c:v>6.7801615173144798</c:v>
                </c:pt>
                <c:pt idx="4444">
                  <c:v>6.8948839865249703</c:v>
                </c:pt>
                <c:pt idx="4445">
                  <c:v>6.9282064246861799</c:v>
                </c:pt>
                <c:pt idx="4446">
                  <c:v>7.1058607961955902</c:v>
                </c:pt>
                <c:pt idx="4447">
                  <c:v>7.1058607961955902</c:v>
                </c:pt>
                <c:pt idx="4448">
                  <c:v>7.1058607961955902</c:v>
                </c:pt>
                <c:pt idx="4449">
                  <c:v>7.1058607961955902</c:v>
                </c:pt>
                <c:pt idx="4450">
                  <c:v>7.1664891873658503</c:v>
                </c:pt>
                <c:pt idx="4451">
                  <c:v>7.1467354039697</c:v>
                </c:pt>
                <c:pt idx="4452">
                  <c:v>7.1109591350051797</c:v>
                </c:pt>
                <c:pt idx="4453">
                  <c:v>7.0376719565855002</c:v>
                </c:pt>
                <c:pt idx="4454">
                  <c:v>7.0376719565855002</c:v>
                </c:pt>
                <c:pt idx="4455">
                  <c:v>7.0376719565855002</c:v>
                </c:pt>
                <c:pt idx="4456">
                  <c:v>7.1141059072143999</c:v>
                </c:pt>
                <c:pt idx="4457">
                  <c:v>7.0311440442941198</c:v>
                </c:pt>
                <c:pt idx="4458">
                  <c:v>6.8906968643477704</c:v>
                </c:pt>
                <c:pt idx="4459">
                  <c:v>6.9358727577556296</c:v>
                </c:pt>
                <c:pt idx="4460">
                  <c:v>6.8698503466222398</c:v>
                </c:pt>
                <c:pt idx="4461">
                  <c:v>6.8698503466222398</c:v>
                </c:pt>
                <c:pt idx="4462">
                  <c:v>6.8698503466222398</c:v>
                </c:pt>
                <c:pt idx="4463">
                  <c:v>6.8226557611443104</c:v>
                </c:pt>
                <c:pt idx="4464">
                  <c:v>6.7362737973005196</c:v>
                </c:pt>
                <c:pt idx="4465">
                  <c:v>6.57239534245182</c:v>
                </c:pt>
                <c:pt idx="4466">
                  <c:v>6.3487394890562001</c:v>
                </c:pt>
                <c:pt idx="4467">
                  <c:v>6.2733330519609698</c:v>
                </c:pt>
                <c:pt idx="4468">
                  <c:v>6.2733330519609698</c:v>
                </c:pt>
                <c:pt idx="4469">
                  <c:v>6.2733330519609698</c:v>
                </c:pt>
                <c:pt idx="4470">
                  <c:v>6.2984469970499202</c:v>
                </c:pt>
                <c:pt idx="4471">
                  <c:v>6.2516532360068098</c:v>
                </c:pt>
                <c:pt idx="4472">
                  <c:v>6.3958300289992502</c:v>
                </c:pt>
                <c:pt idx="4473">
                  <c:v>6.4520710554486298</c:v>
                </c:pt>
                <c:pt idx="4474">
                  <c:v>6.5942416456892303</c:v>
                </c:pt>
                <c:pt idx="4475">
                  <c:v>6.4602810040070304</c:v>
                </c:pt>
                <c:pt idx="4476">
                  <c:v>6.4602810040070304</c:v>
                </c:pt>
                <c:pt idx="4477">
                  <c:v>6.3739105636469802</c:v>
                </c:pt>
                <c:pt idx="4478">
                  <c:v>6.0461091947257701</c:v>
                </c:pt>
                <c:pt idx="4479">
                  <c:v>6.2813570241531496</c:v>
                </c:pt>
                <c:pt idx="4480">
                  <c:v>5.8250691444426499</c:v>
                </c:pt>
                <c:pt idx="4481">
                  <c:v>5.9931078832034803</c:v>
                </c:pt>
                <c:pt idx="4482">
                  <c:v>5.9931078832034803</c:v>
                </c:pt>
                <c:pt idx="4483">
                  <c:v>5.9931078832034803</c:v>
                </c:pt>
                <c:pt idx="4484">
                  <c:v>5.96820856746284</c:v>
                </c:pt>
                <c:pt idx="4485">
                  <c:v>6.1051265686905101</c:v>
                </c:pt>
                <c:pt idx="4486">
                  <c:v>6.0538610794284198</c:v>
                </c:pt>
                <c:pt idx="4487">
                  <c:v>5.9483044945216603</c:v>
                </c:pt>
                <c:pt idx="4488">
                  <c:v>5.8583960270952797</c:v>
                </c:pt>
                <c:pt idx="4489">
                  <c:v>5.8583960270952797</c:v>
                </c:pt>
                <c:pt idx="4490">
                  <c:v>5.8583960270952797</c:v>
                </c:pt>
                <c:pt idx="4491">
                  <c:v>5.9692205989201401</c:v>
                </c:pt>
                <c:pt idx="4492">
                  <c:v>6.0352020824300201</c:v>
                </c:pt>
                <c:pt idx="4493">
                  <c:v>5.7641403038962302</c:v>
                </c:pt>
                <c:pt idx="4494">
                  <c:v>5.6391247822150898</c:v>
                </c:pt>
                <c:pt idx="4495">
                  <c:v>5.5150970919739599</c:v>
                </c:pt>
                <c:pt idx="4496">
                  <c:v>5.5150970919739599</c:v>
                </c:pt>
                <c:pt idx="4497">
                  <c:v>5.5150970919739599</c:v>
                </c:pt>
                <c:pt idx="4498">
                  <c:v>5.5583887193990797</c:v>
                </c:pt>
                <c:pt idx="4499">
                  <c:v>5.6966342332319799</c:v>
                </c:pt>
                <c:pt idx="4500">
                  <c:v>5.4394538017290799</c:v>
                </c:pt>
                <c:pt idx="4501">
                  <c:v>5.3077815534923101</c:v>
                </c:pt>
                <c:pt idx="4502">
                  <c:v>5.3320898937577201</c:v>
                </c:pt>
                <c:pt idx="4503">
                  <c:v>5.3320898937577201</c:v>
                </c:pt>
                <c:pt idx="4504">
                  <c:v>5.3320898937577201</c:v>
                </c:pt>
                <c:pt idx="4505">
                  <c:v>5.3976421200887001</c:v>
                </c:pt>
                <c:pt idx="4506">
                  <c:v>5.4504360535149301</c:v>
                </c:pt>
                <c:pt idx="4507">
                  <c:v>5.4206676854099198</c:v>
                </c:pt>
                <c:pt idx="4508">
                  <c:v>5.6474955982883497</c:v>
                </c:pt>
                <c:pt idx="4509">
                  <c:v>5.8646219218545399</c:v>
                </c:pt>
                <c:pt idx="4510">
                  <c:v>5.8646219218545399</c:v>
                </c:pt>
                <c:pt idx="4511">
                  <c:v>5.8646219218545399</c:v>
                </c:pt>
                <c:pt idx="4512">
                  <c:v>5.73905273296036</c:v>
                </c:pt>
                <c:pt idx="4513">
                  <c:v>5.9463917831920901</c:v>
                </c:pt>
                <c:pt idx="4514">
                  <c:v>5.7628437435871502</c:v>
                </c:pt>
                <c:pt idx="4515">
                  <c:v>5.4296144497057597</c:v>
                </c:pt>
                <c:pt idx="4516">
                  <c:v>5.5118094850413097</c:v>
                </c:pt>
                <c:pt idx="4517">
                  <c:v>5.5118094850413097</c:v>
                </c:pt>
                <c:pt idx="4518">
                  <c:v>5.5118094850413097</c:v>
                </c:pt>
                <c:pt idx="4519">
                  <c:v>5.6052584130004099</c:v>
                </c:pt>
                <c:pt idx="4520">
                  <c:v>5.9254888473948197</c:v>
                </c:pt>
                <c:pt idx="4521">
                  <c:v>6.0216553471482603</c:v>
                </c:pt>
                <c:pt idx="4522">
                  <c:v>5.8803629201311898</c:v>
                </c:pt>
                <c:pt idx="4523">
                  <c:v>5.9186438407093904</c:v>
                </c:pt>
                <c:pt idx="4524">
                  <c:v>5.9186438407093904</c:v>
                </c:pt>
                <c:pt idx="4525">
                  <c:v>5.9186438407093904</c:v>
                </c:pt>
                <c:pt idx="4526">
                  <c:v>5.9922131481703396</c:v>
                </c:pt>
                <c:pt idx="4527">
                  <c:v>5.8191482908043399</c:v>
                </c:pt>
                <c:pt idx="4528">
                  <c:v>5.8807794000348004</c:v>
                </c:pt>
                <c:pt idx="4529">
                  <c:v>5.8807794000348004</c:v>
                </c:pt>
                <c:pt idx="4530">
                  <c:v>6.0053960966542697</c:v>
                </c:pt>
                <c:pt idx="4531">
                  <c:v>6.0053960966542697</c:v>
                </c:pt>
                <c:pt idx="4532">
                  <c:v>6.0053960966542697</c:v>
                </c:pt>
                <c:pt idx="4533">
                  <c:v>6.0106841328654399</c:v>
                </c:pt>
                <c:pt idx="4534">
                  <c:v>6.10832054466331</c:v>
                </c:pt>
                <c:pt idx="4535">
                  <c:v>6.1958650701468203</c:v>
                </c:pt>
                <c:pt idx="4536">
                  <c:v>6.0612619203601703</c:v>
                </c:pt>
                <c:pt idx="4537">
                  <c:v>6.6390166807032998</c:v>
                </c:pt>
                <c:pt idx="4538">
                  <c:v>6.6390166807032998</c:v>
                </c:pt>
                <c:pt idx="4539">
                  <c:v>6.6390166807032998</c:v>
                </c:pt>
                <c:pt idx="4540">
                  <c:v>6.5713411948107003</c:v>
                </c:pt>
                <c:pt idx="4541">
                  <c:v>6.6217636482098596</c:v>
                </c:pt>
                <c:pt idx="4542">
                  <c:v>6.6934675934574202</c:v>
                </c:pt>
                <c:pt idx="4543">
                  <c:v>6.6460593236255097</c:v>
                </c:pt>
                <c:pt idx="4544">
                  <c:v>6.6305945262775801</c:v>
                </c:pt>
                <c:pt idx="4545">
                  <c:v>6.6305945262775801</c:v>
                </c:pt>
                <c:pt idx="4546">
                  <c:v>6.6305945262775801</c:v>
                </c:pt>
                <c:pt idx="4547">
                  <c:v>6.6653823512066799</c:v>
                </c:pt>
                <c:pt idx="4548">
                  <c:v>6.6753426645944796</c:v>
                </c:pt>
                <c:pt idx="4549">
                  <c:v>6.9783896814404196</c:v>
                </c:pt>
                <c:pt idx="4550">
                  <c:v>7.2273775304988996</c:v>
                </c:pt>
                <c:pt idx="4551">
                  <c:v>7.0639860643178496</c:v>
                </c:pt>
                <c:pt idx="4552">
                  <c:v>7.0639860643178496</c:v>
                </c:pt>
                <c:pt idx="4553">
                  <c:v>7.0639860643178496</c:v>
                </c:pt>
                <c:pt idx="4554">
                  <c:v>7.1607080562741103</c:v>
                </c:pt>
                <c:pt idx="4555">
                  <c:v>7.2091768601962496</c:v>
                </c:pt>
                <c:pt idx="4556">
                  <c:v>7.0060034919039902</c:v>
                </c:pt>
                <c:pt idx="4557">
                  <c:v>7.1468477485849897</c:v>
                </c:pt>
                <c:pt idx="4558">
                  <c:v>7.1508173656783196</c:v>
                </c:pt>
                <c:pt idx="4559">
                  <c:v>7.1508173656783196</c:v>
                </c:pt>
                <c:pt idx="4560">
                  <c:v>7.1508173656783196</c:v>
                </c:pt>
                <c:pt idx="4561">
                  <c:v>7.1508173656783196</c:v>
                </c:pt>
                <c:pt idx="4562">
                  <c:v>7.2771605420916901</c:v>
                </c:pt>
                <c:pt idx="4563">
                  <c:v>7.2305132784803003</c:v>
                </c:pt>
                <c:pt idx="4564">
                  <c:v>7.2410595640771698</c:v>
                </c:pt>
                <c:pt idx="4565">
                  <c:v>7.1273890127538202</c:v>
                </c:pt>
                <c:pt idx="4566">
                  <c:v>7.1273890127538202</c:v>
                </c:pt>
                <c:pt idx="4567">
                  <c:v>4.5400270296421397</c:v>
                </c:pt>
                <c:pt idx="4568">
                  <c:v>4.5255713162347098</c:v>
                </c:pt>
                <c:pt idx="4569">
                  <c:v>4.4326739084639</c:v>
                </c:pt>
                <c:pt idx="4570">
                  <c:v>4.3501759642937996</c:v>
                </c:pt>
                <c:pt idx="4571">
                  <c:v>4.3404185580205903</c:v>
                </c:pt>
                <c:pt idx="4572">
                  <c:v>4.3088369572938303</c:v>
                </c:pt>
                <c:pt idx="4573">
                  <c:v>4.3088369572938303</c:v>
                </c:pt>
                <c:pt idx="4574">
                  <c:v>4.3088369572938303</c:v>
                </c:pt>
                <c:pt idx="4575">
                  <c:v>4.4616038655702797</c:v>
                </c:pt>
                <c:pt idx="4576">
                  <c:v>4.5032814642607004</c:v>
                </c:pt>
                <c:pt idx="4577">
                  <c:v>4.4710406721996003</c:v>
                </c:pt>
                <c:pt idx="4578">
                  <c:v>4.4549846366914201</c:v>
                </c:pt>
                <c:pt idx="4579">
                  <c:v>4.4399061625467402</c:v>
                </c:pt>
                <c:pt idx="4580">
                  <c:v>4.4399061625467402</c:v>
                </c:pt>
                <c:pt idx="4581">
                  <c:v>4.4399061625467402</c:v>
                </c:pt>
                <c:pt idx="4582">
                  <c:v>4.4399061625467402</c:v>
                </c:pt>
                <c:pt idx="4583">
                  <c:v>4.4637119533293204</c:v>
                </c:pt>
                <c:pt idx="4584">
                  <c:v>4.5387909396733503</c:v>
                </c:pt>
                <c:pt idx="4585">
                  <c:v>4.5446883955893203</c:v>
                </c:pt>
                <c:pt idx="4586">
                  <c:v>4.6389316392304103</c:v>
                </c:pt>
                <c:pt idx="4587">
                  <c:v>4.6389316392304103</c:v>
                </c:pt>
                <c:pt idx="4588">
                  <c:v>4.6389316392304103</c:v>
                </c:pt>
                <c:pt idx="4589">
                  <c:v>4.7465210731852396</c:v>
                </c:pt>
                <c:pt idx="4590">
                  <c:v>4.67374208236021</c:v>
                </c:pt>
                <c:pt idx="4591">
                  <c:v>4.6108466627052103</c:v>
                </c:pt>
                <c:pt idx="4592">
                  <c:v>4.6618935019333803</c:v>
                </c:pt>
                <c:pt idx="4593">
                  <c:v>4.5531120751856697</c:v>
                </c:pt>
                <c:pt idx="4594">
                  <c:v>4.5531120751856697</c:v>
                </c:pt>
                <c:pt idx="4595">
                  <c:v>4.5531120751856697</c:v>
                </c:pt>
                <c:pt idx="4596">
                  <c:v>4.6485946050185101</c:v>
                </c:pt>
                <c:pt idx="4597">
                  <c:v>4.59975412918884</c:v>
                </c:pt>
                <c:pt idx="4598">
                  <c:v>4.5046444660112597</c:v>
                </c:pt>
                <c:pt idx="4599">
                  <c:v>4.6084420053306596</c:v>
                </c:pt>
                <c:pt idx="4600">
                  <c:v>4.7046152642464696</c:v>
                </c:pt>
                <c:pt idx="4601">
                  <c:v>4.7046152642464696</c:v>
                </c:pt>
                <c:pt idx="4602">
                  <c:v>4.7046152642464696</c:v>
                </c:pt>
                <c:pt idx="4603">
                  <c:v>4.6357065963783999</c:v>
                </c:pt>
                <c:pt idx="4604">
                  <c:v>4.6755615222395903</c:v>
                </c:pt>
                <c:pt idx="4605">
                  <c:v>4.7060913409140799</c:v>
                </c:pt>
                <c:pt idx="4606">
                  <c:v>4.8420290392075502</c:v>
                </c:pt>
                <c:pt idx="4607">
                  <c:v>4.9920491908150799</c:v>
                </c:pt>
                <c:pt idx="4608">
                  <c:v>4.9920491908150799</c:v>
                </c:pt>
                <c:pt idx="4609">
                  <c:v>4.9920491908150799</c:v>
                </c:pt>
                <c:pt idx="4610">
                  <c:v>5.0844191486435104</c:v>
                </c:pt>
                <c:pt idx="4611">
                  <c:v>5.0312396999632103</c:v>
                </c:pt>
                <c:pt idx="4612">
                  <c:v>5.0984582783274597</c:v>
                </c:pt>
                <c:pt idx="4613">
                  <c:v>5.0123625974109203</c:v>
                </c:pt>
                <c:pt idx="4614">
                  <c:v>5.0748728793069704</c:v>
                </c:pt>
                <c:pt idx="4615">
                  <c:v>5.0748728793069704</c:v>
                </c:pt>
                <c:pt idx="4616">
                  <c:v>5.0748728793069704</c:v>
                </c:pt>
                <c:pt idx="4617">
                  <c:v>5.0748728793069704</c:v>
                </c:pt>
                <c:pt idx="4618">
                  <c:v>4.9648304778499801</c:v>
                </c:pt>
                <c:pt idx="4619">
                  <c:v>4.9160731850787496</c:v>
                </c:pt>
                <c:pt idx="4620">
                  <c:v>5.1176399386906404</c:v>
                </c:pt>
                <c:pt idx="4621">
                  <c:v>5.1161098084037997</c:v>
                </c:pt>
                <c:pt idx="4622">
                  <c:v>5.1161098084037997</c:v>
                </c:pt>
                <c:pt idx="4623">
                  <c:v>5.1161098084037997</c:v>
                </c:pt>
                <c:pt idx="4624">
                  <c:v>5.1451021016454597</c:v>
                </c:pt>
                <c:pt idx="4625">
                  <c:v>5.3050472890518803</c:v>
                </c:pt>
                <c:pt idx="4626">
                  <c:v>5.2386325114663999</c:v>
                </c:pt>
                <c:pt idx="4627">
                  <c:v>5.2879262526615998</c:v>
                </c:pt>
                <c:pt idx="4628">
                  <c:v>5.4305967228496996</c:v>
                </c:pt>
                <c:pt idx="4629">
                  <c:v>5.4305967228496996</c:v>
                </c:pt>
                <c:pt idx="4630">
                  <c:v>5.4305967228496996</c:v>
                </c:pt>
                <c:pt idx="4631">
                  <c:v>5.3897754518535699</c:v>
                </c:pt>
                <c:pt idx="4632">
                  <c:v>5.1265779407813596</c:v>
                </c:pt>
                <c:pt idx="4633">
                  <c:v>5.2377840465082199</c:v>
                </c:pt>
                <c:pt idx="4634">
                  <c:v>5.3687659307506896</c:v>
                </c:pt>
                <c:pt idx="4635">
                  <c:v>5.3445694489409297</c:v>
                </c:pt>
                <c:pt idx="4636">
                  <c:v>5.3445694489409297</c:v>
                </c:pt>
                <c:pt idx="4637">
                  <c:v>5.3445694489409297</c:v>
                </c:pt>
                <c:pt idx="4638">
                  <c:v>5.25880873665447</c:v>
                </c:pt>
                <c:pt idx="4639">
                  <c:v>5.4253517519613004</c:v>
                </c:pt>
                <c:pt idx="4640">
                  <c:v>5.3884600096790001</c:v>
                </c:pt>
                <c:pt idx="4641">
                  <c:v>5.2734783022378</c:v>
                </c:pt>
                <c:pt idx="4642">
                  <c:v>5.3286515064547304</c:v>
                </c:pt>
                <c:pt idx="4643">
                  <c:v>5.3286515064547304</c:v>
                </c:pt>
                <c:pt idx="4644">
                  <c:v>5.3286515064547304</c:v>
                </c:pt>
                <c:pt idx="4645">
                  <c:v>5.3785928200992501</c:v>
                </c:pt>
                <c:pt idx="4646">
                  <c:v>5.43992010293693</c:v>
                </c:pt>
                <c:pt idx="4647">
                  <c:v>5.5935427570162997</c:v>
                </c:pt>
                <c:pt idx="4648">
                  <c:v>5.6295109733010902</c:v>
                </c:pt>
                <c:pt idx="4649">
                  <c:v>5.5537218795256402</c:v>
                </c:pt>
                <c:pt idx="4650">
                  <c:v>5.5537218795256402</c:v>
                </c:pt>
                <c:pt idx="4651">
                  <c:v>5.5537218795256402</c:v>
                </c:pt>
                <c:pt idx="4652">
                  <c:v>5.5818639639340697</c:v>
                </c:pt>
                <c:pt idx="4653">
                  <c:v>5.4845850948687502</c:v>
                </c:pt>
                <c:pt idx="4654">
                  <c:v>5.5372837334781799</c:v>
                </c:pt>
                <c:pt idx="4655">
                  <c:v>5.5157999917980201</c:v>
                </c:pt>
                <c:pt idx="4656">
                  <c:v>5.5168233404239002</c:v>
                </c:pt>
                <c:pt idx="4657">
                  <c:v>5.5168233404239002</c:v>
                </c:pt>
                <c:pt idx="4658">
                  <c:v>4.7269371927149804</c:v>
                </c:pt>
                <c:pt idx="4659">
                  <c:v>4.7173413001409301</c:v>
                </c:pt>
                <c:pt idx="4660">
                  <c:v>4.68464510969494</c:v>
                </c:pt>
                <c:pt idx="4661">
                  <c:v>4.70704165260375</c:v>
                </c:pt>
                <c:pt idx="4662">
                  <c:v>4.6350742206579296</c:v>
                </c:pt>
                <c:pt idx="4663">
                  <c:v>4.7154049857300997</c:v>
                </c:pt>
                <c:pt idx="4664">
                  <c:v>4.7154049857300997</c:v>
                </c:pt>
                <c:pt idx="4665">
                  <c:v>4.7154049857300997</c:v>
                </c:pt>
                <c:pt idx="4666">
                  <c:v>4.6805937647095499</c:v>
                </c:pt>
                <c:pt idx="4667">
                  <c:v>4.6039143751884097</c:v>
                </c:pt>
                <c:pt idx="4668">
                  <c:v>4.6165986654761602</c:v>
                </c:pt>
                <c:pt idx="4669">
                  <c:v>4.7285833584183203</c:v>
                </c:pt>
                <c:pt idx="4670">
                  <c:v>4.58122671172457</c:v>
                </c:pt>
                <c:pt idx="4671">
                  <c:v>4.58122671172457</c:v>
                </c:pt>
                <c:pt idx="4672">
                  <c:v>4.58122671172457</c:v>
                </c:pt>
                <c:pt idx="4673">
                  <c:v>4.4911118646413399</c:v>
                </c:pt>
                <c:pt idx="4674">
                  <c:v>4.5266226400930503</c:v>
                </c:pt>
                <c:pt idx="4675">
                  <c:v>4.4446856177927101</c:v>
                </c:pt>
                <c:pt idx="4676">
                  <c:v>4.4446517769698399</c:v>
                </c:pt>
                <c:pt idx="4677">
                  <c:v>4.3342173796189503</c:v>
                </c:pt>
                <c:pt idx="4678">
                  <c:v>4.3342173796189503</c:v>
                </c:pt>
                <c:pt idx="4679">
                  <c:v>4.3342173796189503</c:v>
                </c:pt>
                <c:pt idx="4680">
                  <c:v>4.4016926256202602</c:v>
                </c:pt>
                <c:pt idx="4681">
                  <c:v>4.3422088987035199</c:v>
                </c:pt>
                <c:pt idx="4682">
                  <c:v>4.3524146522457698</c:v>
                </c:pt>
                <c:pt idx="4683">
                  <c:v>4.4217366101070903</c:v>
                </c:pt>
                <c:pt idx="4684">
                  <c:v>4.57962702835664</c:v>
                </c:pt>
                <c:pt idx="4685">
                  <c:v>4.57962702835664</c:v>
                </c:pt>
                <c:pt idx="4686">
                  <c:v>4.57962702835664</c:v>
                </c:pt>
                <c:pt idx="4687">
                  <c:v>4.54343715810466</c:v>
                </c:pt>
                <c:pt idx="4688">
                  <c:v>4.5173910297016304</c:v>
                </c:pt>
                <c:pt idx="4689">
                  <c:v>4.5021036887146302</c:v>
                </c:pt>
                <c:pt idx="4690">
                  <c:v>4.5010903873581798</c:v>
                </c:pt>
                <c:pt idx="4691">
                  <c:v>4.7144622774888703</c:v>
                </c:pt>
                <c:pt idx="4692">
                  <c:v>4.7144622774888703</c:v>
                </c:pt>
                <c:pt idx="4693">
                  <c:v>4.7144622774888703</c:v>
                </c:pt>
                <c:pt idx="4694">
                  <c:v>4.7963325402988897</c:v>
                </c:pt>
                <c:pt idx="4695">
                  <c:v>4.8317114001147701</c:v>
                </c:pt>
                <c:pt idx="4696">
                  <c:v>4.7399170556459103</c:v>
                </c:pt>
                <c:pt idx="4697">
                  <c:v>4.8163513484765099</c:v>
                </c:pt>
                <c:pt idx="4698">
                  <c:v>4.7793062846504304</c:v>
                </c:pt>
                <c:pt idx="4699">
                  <c:v>4.7793062846504304</c:v>
                </c:pt>
                <c:pt idx="4700">
                  <c:v>4.7793062846504304</c:v>
                </c:pt>
                <c:pt idx="4701">
                  <c:v>4.7427681632197496</c:v>
                </c:pt>
                <c:pt idx="4702">
                  <c:v>4.7411534091277501</c:v>
                </c:pt>
                <c:pt idx="4703">
                  <c:v>4.7285425390295597</c:v>
                </c:pt>
                <c:pt idx="4704">
                  <c:v>4.7128678093497101</c:v>
                </c:pt>
                <c:pt idx="4705">
                  <c:v>4.8048514961127804</c:v>
                </c:pt>
                <c:pt idx="4706">
                  <c:v>4.8048514961127804</c:v>
                </c:pt>
                <c:pt idx="4707">
                  <c:v>4.8048514961127804</c:v>
                </c:pt>
                <c:pt idx="4708">
                  <c:v>4.7506299474194096</c:v>
                </c:pt>
                <c:pt idx="4709">
                  <c:v>4.6412176466044501</c:v>
                </c:pt>
                <c:pt idx="4710">
                  <c:v>4.66726749702877</c:v>
                </c:pt>
                <c:pt idx="4711">
                  <c:v>4.5968787371559996</c:v>
                </c:pt>
                <c:pt idx="4712">
                  <c:v>4.68458662728266</c:v>
                </c:pt>
                <c:pt idx="4713">
                  <c:v>4.68458662728266</c:v>
                </c:pt>
                <c:pt idx="4714">
                  <c:v>4.68458662728266</c:v>
                </c:pt>
                <c:pt idx="4715">
                  <c:v>4.68458662728266</c:v>
                </c:pt>
                <c:pt idx="4716">
                  <c:v>4.6621293702151201</c:v>
                </c:pt>
                <c:pt idx="4717">
                  <c:v>4.7059032046558302</c:v>
                </c:pt>
                <c:pt idx="4718">
                  <c:v>4.7503703926027496</c:v>
                </c:pt>
                <c:pt idx="4719">
                  <c:v>4.7439323922544396</c:v>
                </c:pt>
                <c:pt idx="4720">
                  <c:v>4.7439323922544396</c:v>
                </c:pt>
                <c:pt idx="4721">
                  <c:v>4.7439323922544396</c:v>
                </c:pt>
                <c:pt idx="4722">
                  <c:v>4.6830558507563396</c:v>
                </c:pt>
                <c:pt idx="4723">
                  <c:v>4.6308649402648303</c:v>
                </c:pt>
                <c:pt idx="4724">
                  <c:v>4.7536871003569603</c:v>
                </c:pt>
                <c:pt idx="4725">
                  <c:v>4.7405406448363001</c:v>
                </c:pt>
                <c:pt idx="4726">
                  <c:v>4.7020615757340698</c:v>
                </c:pt>
                <c:pt idx="4727">
                  <c:v>4.7020615757340698</c:v>
                </c:pt>
                <c:pt idx="4728">
                  <c:v>4.7020615757340698</c:v>
                </c:pt>
                <c:pt idx="4729">
                  <c:v>4.8541438427294796</c:v>
                </c:pt>
                <c:pt idx="4730">
                  <c:v>4.8158420814674097</c:v>
                </c:pt>
                <c:pt idx="4731">
                  <c:v>4.9018795794341798</c:v>
                </c:pt>
                <c:pt idx="4732">
                  <c:v>4.8296340412182497</c:v>
                </c:pt>
                <c:pt idx="4733">
                  <c:v>4.7976259980105596</c:v>
                </c:pt>
                <c:pt idx="4734">
                  <c:v>4.7976259980105596</c:v>
                </c:pt>
                <c:pt idx="4735">
                  <c:v>4.7976259980105596</c:v>
                </c:pt>
                <c:pt idx="4736">
                  <c:v>4.8832893279953504</c:v>
                </c:pt>
                <c:pt idx="4737">
                  <c:v>4.9299094792007097</c:v>
                </c:pt>
                <c:pt idx="4738">
                  <c:v>4.9299094792007097</c:v>
                </c:pt>
                <c:pt idx="4739">
                  <c:v>4.8400156188428198</c:v>
                </c:pt>
                <c:pt idx="4740">
                  <c:v>4.7706368456176698</c:v>
                </c:pt>
                <c:pt idx="4741">
                  <c:v>4.7706368456176698</c:v>
                </c:pt>
                <c:pt idx="4742">
                  <c:v>4.7706368456176698</c:v>
                </c:pt>
                <c:pt idx="4743">
                  <c:v>4.7207217609307</c:v>
                </c:pt>
                <c:pt idx="4744">
                  <c:v>4.8783993481538097</c:v>
                </c:pt>
                <c:pt idx="4745">
                  <c:v>4.8196448764042801</c:v>
                </c:pt>
                <c:pt idx="4746">
                  <c:v>4.8645825208366098</c:v>
                </c:pt>
                <c:pt idx="4747">
                  <c:v>4.9132120165999398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F-40ED-8052-D5AD39DB3971}"/>
            </c:ext>
          </c:extLst>
        </c:ser>
        <c:ser>
          <c:idx val="11"/>
          <c:order val="1"/>
          <c:tx>
            <c:strRef>
              <c:f>'Price to Sales Multiple'!$D$7</c:f>
              <c:strCache>
                <c:ptCount val="1"/>
                <c:pt idx="0">
                  <c:v>2011-2013 Median</c:v>
                </c:pt>
              </c:strCache>
            </c:strRef>
          </c:tx>
          <c:spPr>
            <a:ln w="25400">
              <a:solidFill>
                <a:schemeClr val="accent4">
                  <a:lumMod val="2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897"/>
              <c:layout>
                <c:manualLayout>
                  <c:x val="-0.16006748321828121"/>
                  <c:y val="0.1046297047920556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>
                            <a:lumMod val="25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2011-2013 Median:</a:t>
                    </a:r>
                    <a:r>
                      <a:rPr lang="en-US" sz="800" baseline="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 </a:t>
                    </a:r>
                    <a:fld id="{BAAB63A4-7706-4BE1-B009-920421921D00}" type="VALUE"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25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>
                          <a:lumMod val="25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D4F-40ED-8052-D5AD39DB3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>
                        <a:lumMod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Multiple'!$D$8:$D$4755</c:f>
              <c:numCache>
                <c:formatCode>0.00\x</c:formatCode>
                <c:ptCount val="4748"/>
                <c:pt idx="0">
                  <c:v>7.741793920737595</c:v>
                </c:pt>
                <c:pt idx="1">
                  <c:v>7.741793920737595</c:v>
                </c:pt>
                <c:pt idx="2">
                  <c:v>7.741793920737595</c:v>
                </c:pt>
                <c:pt idx="3">
                  <c:v>7.741793920737595</c:v>
                </c:pt>
                <c:pt idx="4">
                  <c:v>7.741793920737595</c:v>
                </c:pt>
                <c:pt idx="5">
                  <c:v>7.741793920737595</c:v>
                </c:pt>
                <c:pt idx="6">
                  <c:v>7.741793920737595</c:v>
                </c:pt>
                <c:pt idx="7">
                  <c:v>7.741793920737595</c:v>
                </c:pt>
                <c:pt idx="8">
                  <c:v>7.741793920737595</c:v>
                </c:pt>
                <c:pt idx="9">
                  <c:v>7.741793920737595</c:v>
                </c:pt>
                <c:pt idx="10">
                  <c:v>7.741793920737595</c:v>
                </c:pt>
                <c:pt idx="11">
                  <c:v>7.741793920737595</c:v>
                </c:pt>
                <c:pt idx="12">
                  <c:v>7.741793920737595</c:v>
                </c:pt>
                <c:pt idx="13">
                  <c:v>7.741793920737595</c:v>
                </c:pt>
                <c:pt idx="14">
                  <c:v>7.741793920737595</c:v>
                </c:pt>
                <c:pt idx="15">
                  <c:v>7.741793920737595</c:v>
                </c:pt>
                <c:pt idx="16">
                  <c:v>7.741793920737595</c:v>
                </c:pt>
                <c:pt idx="17">
                  <c:v>7.741793920737595</c:v>
                </c:pt>
                <c:pt idx="18">
                  <c:v>7.741793920737595</c:v>
                </c:pt>
                <c:pt idx="19">
                  <c:v>7.741793920737595</c:v>
                </c:pt>
                <c:pt idx="20">
                  <c:v>7.741793920737595</c:v>
                </c:pt>
                <c:pt idx="21">
                  <c:v>7.741793920737595</c:v>
                </c:pt>
                <c:pt idx="22">
                  <c:v>7.741793920737595</c:v>
                </c:pt>
                <c:pt idx="23">
                  <c:v>7.741793920737595</c:v>
                </c:pt>
                <c:pt idx="24">
                  <c:v>7.741793920737595</c:v>
                </c:pt>
                <c:pt idx="25">
                  <c:v>7.741793920737595</c:v>
                </c:pt>
                <c:pt idx="26">
                  <c:v>7.741793920737595</c:v>
                </c:pt>
                <c:pt idx="27">
                  <c:v>7.741793920737595</c:v>
                </c:pt>
                <c:pt idx="28">
                  <c:v>7.741793920737595</c:v>
                </c:pt>
                <c:pt idx="29">
                  <c:v>7.741793920737595</c:v>
                </c:pt>
                <c:pt idx="30">
                  <c:v>7.741793920737595</c:v>
                </c:pt>
                <c:pt idx="31">
                  <c:v>7.741793920737595</c:v>
                </c:pt>
                <c:pt idx="32">
                  <c:v>7.741793920737595</c:v>
                </c:pt>
                <c:pt idx="33">
                  <c:v>7.741793920737595</c:v>
                </c:pt>
                <c:pt idx="34">
                  <c:v>7.741793920737595</c:v>
                </c:pt>
                <c:pt idx="35">
                  <c:v>7.741793920737595</c:v>
                </c:pt>
                <c:pt idx="36">
                  <c:v>7.741793920737595</c:v>
                </c:pt>
                <c:pt idx="37">
                  <c:v>7.741793920737595</c:v>
                </c:pt>
                <c:pt idx="38">
                  <c:v>7.741793920737595</c:v>
                </c:pt>
                <c:pt idx="39">
                  <c:v>7.741793920737595</c:v>
                </c:pt>
                <c:pt idx="40">
                  <c:v>7.741793920737595</c:v>
                </c:pt>
                <c:pt idx="41">
                  <c:v>7.741793920737595</c:v>
                </c:pt>
                <c:pt idx="42">
                  <c:v>7.741793920737595</c:v>
                </c:pt>
                <c:pt idx="43">
                  <c:v>7.741793920737595</c:v>
                </c:pt>
                <c:pt idx="44">
                  <c:v>7.741793920737595</c:v>
                </c:pt>
                <c:pt idx="45">
                  <c:v>7.741793920737595</c:v>
                </c:pt>
                <c:pt idx="46">
                  <c:v>7.741793920737595</c:v>
                </c:pt>
                <c:pt idx="47">
                  <c:v>7.741793920737595</c:v>
                </c:pt>
                <c:pt idx="48">
                  <c:v>7.741793920737595</c:v>
                </c:pt>
                <c:pt idx="49">
                  <c:v>7.741793920737595</c:v>
                </c:pt>
                <c:pt idx="50">
                  <c:v>7.741793920737595</c:v>
                </c:pt>
                <c:pt idx="51">
                  <c:v>7.741793920737595</c:v>
                </c:pt>
                <c:pt idx="52">
                  <c:v>7.741793920737595</c:v>
                </c:pt>
                <c:pt idx="53">
                  <c:v>7.741793920737595</c:v>
                </c:pt>
                <c:pt idx="54">
                  <c:v>7.741793920737595</c:v>
                </c:pt>
                <c:pt idx="55">
                  <c:v>7.741793920737595</c:v>
                </c:pt>
                <c:pt idx="56">
                  <c:v>7.741793920737595</c:v>
                </c:pt>
                <c:pt idx="57">
                  <c:v>7.741793920737595</c:v>
                </c:pt>
                <c:pt idx="58">
                  <c:v>7.741793920737595</c:v>
                </c:pt>
                <c:pt idx="59">
                  <c:v>7.741793920737595</c:v>
                </c:pt>
                <c:pt idx="60">
                  <c:v>7.741793920737595</c:v>
                </c:pt>
                <c:pt idx="61">
                  <c:v>7.741793920737595</c:v>
                </c:pt>
                <c:pt idx="62">
                  <c:v>7.741793920737595</c:v>
                </c:pt>
                <c:pt idx="63">
                  <c:v>7.741793920737595</c:v>
                </c:pt>
                <c:pt idx="64">
                  <c:v>7.741793920737595</c:v>
                </c:pt>
                <c:pt idx="65">
                  <c:v>7.741793920737595</c:v>
                </c:pt>
                <c:pt idx="66">
                  <c:v>7.741793920737595</c:v>
                </c:pt>
                <c:pt idx="67">
                  <c:v>7.741793920737595</c:v>
                </c:pt>
                <c:pt idx="68">
                  <c:v>7.741793920737595</c:v>
                </c:pt>
                <c:pt idx="69">
                  <c:v>7.741793920737595</c:v>
                </c:pt>
                <c:pt idx="70">
                  <c:v>7.741793920737595</c:v>
                </c:pt>
                <c:pt idx="71">
                  <c:v>7.741793920737595</c:v>
                </c:pt>
                <c:pt idx="72">
                  <c:v>7.741793920737595</c:v>
                </c:pt>
                <c:pt idx="73">
                  <c:v>7.741793920737595</c:v>
                </c:pt>
                <c:pt idx="74">
                  <c:v>7.741793920737595</c:v>
                </c:pt>
                <c:pt idx="75">
                  <c:v>7.741793920737595</c:v>
                </c:pt>
                <c:pt idx="76">
                  <c:v>7.741793920737595</c:v>
                </c:pt>
                <c:pt idx="77">
                  <c:v>7.741793920737595</c:v>
                </c:pt>
                <c:pt idx="78">
                  <c:v>7.741793920737595</c:v>
                </c:pt>
                <c:pt idx="79">
                  <c:v>7.741793920737595</c:v>
                </c:pt>
                <c:pt idx="80">
                  <c:v>7.741793920737595</c:v>
                </c:pt>
                <c:pt idx="81">
                  <c:v>7.741793920737595</c:v>
                </c:pt>
                <c:pt idx="82">
                  <c:v>7.741793920737595</c:v>
                </c:pt>
                <c:pt idx="83">
                  <c:v>7.741793920737595</c:v>
                </c:pt>
                <c:pt idx="84">
                  <c:v>7.741793920737595</c:v>
                </c:pt>
                <c:pt idx="85">
                  <c:v>7.741793920737595</c:v>
                </c:pt>
                <c:pt idx="86">
                  <c:v>7.741793920737595</c:v>
                </c:pt>
                <c:pt idx="87">
                  <c:v>7.741793920737595</c:v>
                </c:pt>
                <c:pt idx="88">
                  <c:v>7.741793920737595</c:v>
                </c:pt>
                <c:pt idx="89">
                  <c:v>7.741793920737595</c:v>
                </c:pt>
                <c:pt idx="90">
                  <c:v>7.741793920737595</c:v>
                </c:pt>
                <c:pt idx="91">
                  <c:v>7.741793920737595</c:v>
                </c:pt>
                <c:pt idx="92">
                  <c:v>7.741793920737595</c:v>
                </c:pt>
                <c:pt idx="93">
                  <c:v>7.741793920737595</c:v>
                </c:pt>
                <c:pt idx="94">
                  <c:v>7.741793920737595</c:v>
                </c:pt>
                <c:pt idx="95">
                  <c:v>7.741793920737595</c:v>
                </c:pt>
                <c:pt idx="96">
                  <c:v>7.741793920737595</c:v>
                </c:pt>
                <c:pt idx="97">
                  <c:v>7.741793920737595</c:v>
                </c:pt>
                <c:pt idx="98">
                  <c:v>7.741793920737595</c:v>
                </c:pt>
                <c:pt idx="99">
                  <c:v>7.741793920737595</c:v>
                </c:pt>
                <c:pt idx="100">
                  <c:v>7.741793920737595</c:v>
                </c:pt>
                <c:pt idx="101">
                  <c:v>7.741793920737595</c:v>
                </c:pt>
                <c:pt idx="102">
                  <c:v>7.741793920737595</c:v>
                </c:pt>
                <c:pt idx="103">
                  <c:v>7.741793920737595</c:v>
                </c:pt>
                <c:pt idx="104">
                  <c:v>7.741793920737595</c:v>
                </c:pt>
                <c:pt idx="105">
                  <c:v>7.741793920737595</c:v>
                </c:pt>
                <c:pt idx="106">
                  <c:v>7.741793920737595</c:v>
                </c:pt>
                <c:pt idx="107">
                  <c:v>7.741793920737595</c:v>
                </c:pt>
                <c:pt idx="108">
                  <c:v>7.741793920737595</c:v>
                </c:pt>
                <c:pt idx="109">
                  <c:v>7.741793920737595</c:v>
                </c:pt>
                <c:pt idx="110">
                  <c:v>7.741793920737595</c:v>
                </c:pt>
                <c:pt idx="111">
                  <c:v>7.741793920737595</c:v>
                </c:pt>
                <c:pt idx="112">
                  <c:v>7.741793920737595</c:v>
                </c:pt>
                <c:pt idx="113">
                  <c:v>7.741793920737595</c:v>
                </c:pt>
                <c:pt idx="114">
                  <c:v>7.741793920737595</c:v>
                </c:pt>
                <c:pt idx="115">
                  <c:v>7.741793920737595</c:v>
                </c:pt>
                <c:pt idx="116">
                  <c:v>7.741793920737595</c:v>
                </c:pt>
                <c:pt idx="117">
                  <c:v>7.741793920737595</c:v>
                </c:pt>
                <c:pt idx="118">
                  <c:v>7.741793920737595</c:v>
                </c:pt>
                <c:pt idx="119">
                  <c:v>7.741793920737595</c:v>
                </c:pt>
                <c:pt idx="120">
                  <c:v>7.741793920737595</c:v>
                </c:pt>
                <c:pt idx="121">
                  <c:v>7.741793920737595</c:v>
                </c:pt>
                <c:pt idx="122">
                  <c:v>7.741793920737595</c:v>
                </c:pt>
                <c:pt idx="123">
                  <c:v>7.741793920737595</c:v>
                </c:pt>
                <c:pt idx="124">
                  <c:v>7.741793920737595</c:v>
                </c:pt>
                <c:pt idx="125">
                  <c:v>7.741793920737595</c:v>
                </c:pt>
                <c:pt idx="126">
                  <c:v>7.741793920737595</c:v>
                </c:pt>
                <c:pt idx="127">
                  <c:v>7.741793920737595</c:v>
                </c:pt>
                <c:pt idx="128">
                  <c:v>7.741793920737595</c:v>
                </c:pt>
                <c:pt idx="129">
                  <c:v>7.741793920737595</c:v>
                </c:pt>
                <c:pt idx="130">
                  <c:v>7.741793920737595</c:v>
                </c:pt>
                <c:pt idx="131">
                  <c:v>7.741793920737595</c:v>
                </c:pt>
                <c:pt idx="132">
                  <c:v>7.741793920737595</c:v>
                </c:pt>
                <c:pt idx="133">
                  <c:v>7.741793920737595</c:v>
                </c:pt>
                <c:pt idx="134">
                  <c:v>7.741793920737595</c:v>
                </c:pt>
                <c:pt idx="135">
                  <c:v>7.741793920737595</c:v>
                </c:pt>
                <c:pt idx="136">
                  <c:v>7.741793920737595</c:v>
                </c:pt>
                <c:pt idx="137">
                  <c:v>7.741793920737595</c:v>
                </c:pt>
                <c:pt idx="138">
                  <c:v>7.741793920737595</c:v>
                </c:pt>
                <c:pt idx="139">
                  <c:v>7.741793920737595</c:v>
                </c:pt>
                <c:pt idx="140">
                  <c:v>7.741793920737595</c:v>
                </c:pt>
                <c:pt idx="141">
                  <c:v>7.741793920737595</c:v>
                </c:pt>
                <c:pt idx="142">
                  <c:v>7.741793920737595</c:v>
                </c:pt>
                <c:pt idx="143">
                  <c:v>7.741793920737595</c:v>
                </c:pt>
                <c:pt idx="144">
                  <c:v>7.741793920737595</c:v>
                </c:pt>
                <c:pt idx="145">
                  <c:v>7.741793920737595</c:v>
                </c:pt>
                <c:pt idx="146">
                  <c:v>7.741793920737595</c:v>
                </c:pt>
                <c:pt idx="147">
                  <c:v>7.741793920737595</c:v>
                </c:pt>
                <c:pt idx="148">
                  <c:v>7.741793920737595</c:v>
                </c:pt>
                <c:pt idx="149">
                  <c:v>7.741793920737595</c:v>
                </c:pt>
                <c:pt idx="150">
                  <c:v>7.741793920737595</c:v>
                </c:pt>
                <c:pt idx="151">
                  <c:v>7.741793920737595</c:v>
                </c:pt>
                <c:pt idx="152">
                  <c:v>7.741793920737595</c:v>
                </c:pt>
                <c:pt idx="153">
                  <c:v>7.741793920737595</c:v>
                </c:pt>
                <c:pt idx="154">
                  <c:v>7.741793920737595</c:v>
                </c:pt>
                <c:pt idx="155">
                  <c:v>7.741793920737595</c:v>
                </c:pt>
                <c:pt idx="156">
                  <c:v>7.741793920737595</c:v>
                </c:pt>
                <c:pt idx="157">
                  <c:v>7.741793920737595</c:v>
                </c:pt>
                <c:pt idx="158">
                  <c:v>7.741793920737595</c:v>
                </c:pt>
                <c:pt idx="159">
                  <c:v>7.741793920737595</c:v>
                </c:pt>
                <c:pt idx="160">
                  <c:v>7.741793920737595</c:v>
                </c:pt>
                <c:pt idx="161">
                  <c:v>7.741793920737595</c:v>
                </c:pt>
                <c:pt idx="162">
                  <c:v>7.741793920737595</c:v>
                </c:pt>
                <c:pt idx="163">
                  <c:v>7.741793920737595</c:v>
                </c:pt>
                <c:pt idx="164">
                  <c:v>7.741793920737595</c:v>
                </c:pt>
                <c:pt idx="165">
                  <c:v>7.741793920737595</c:v>
                </c:pt>
                <c:pt idx="166">
                  <c:v>7.741793920737595</c:v>
                </c:pt>
                <c:pt idx="167">
                  <c:v>7.741793920737595</c:v>
                </c:pt>
                <c:pt idx="168">
                  <c:v>7.741793920737595</c:v>
                </c:pt>
                <c:pt idx="169">
                  <c:v>7.741793920737595</c:v>
                </c:pt>
                <c:pt idx="170">
                  <c:v>7.741793920737595</c:v>
                </c:pt>
                <c:pt idx="171">
                  <c:v>7.741793920737595</c:v>
                </c:pt>
                <c:pt idx="172">
                  <c:v>7.741793920737595</c:v>
                </c:pt>
                <c:pt idx="173">
                  <c:v>7.741793920737595</c:v>
                </c:pt>
                <c:pt idx="174">
                  <c:v>7.741793920737595</c:v>
                </c:pt>
                <c:pt idx="175">
                  <c:v>7.741793920737595</c:v>
                </c:pt>
                <c:pt idx="176">
                  <c:v>7.741793920737595</c:v>
                </c:pt>
                <c:pt idx="177">
                  <c:v>7.741793920737595</c:v>
                </c:pt>
                <c:pt idx="178">
                  <c:v>7.741793920737595</c:v>
                </c:pt>
                <c:pt idx="179">
                  <c:v>7.741793920737595</c:v>
                </c:pt>
                <c:pt idx="180">
                  <c:v>7.741793920737595</c:v>
                </c:pt>
                <c:pt idx="181">
                  <c:v>7.741793920737595</c:v>
                </c:pt>
                <c:pt idx="182">
                  <c:v>7.741793920737595</c:v>
                </c:pt>
                <c:pt idx="183">
                  <c:v>7.741793920737595</c:v>
                </c:pt>
                <c:pt idx="184">
                  <c:v>7.741793920737595</c:v>
                </c:pt>
                <c:pt idx="185">
                  <c:v>7.741793920737595</c:v>
                </c:pt>
                <c:pt idx="186">
                  <c:v>7.741793920737595</c:v>
                </c:pt>
                <c:pt idx="187">
                  <c:v>7.741793920737595</c:v>
                </c:pt>
                <c:pt idx="188">
                  <c:v>7.741793920737595</c:v>
                </c:pt>
                <c:pt idx="189">
                  <c:v>7.741793920737595</c:v>
                </c:pt>
                <c:pt idx="190">
                  <c:v>7.741793920737595</c:v>
                </c:pt>
                <c:pt idx="191">
                  <c:v>7.741793920737595</c:v>
                </c:pt>
                <c:pt idx="192">
                  <c:v>7.741793920737595</c:v>
                </c:pt>
                <c:pt idx="193">
                  <c:v>7.741793920737595</c:v>
                </c:pt>
                <c:pt idx="194">
                  <c:v>7.741793920737595</c:v>
                </c:pt>
                <c:pt idx="195">
                  <c:v>7.741793920737595</c:v>
                </c:pt>
                <c:pt idx="196">
                  <c:v>7.741793920737595</c:v>
                </c:pt>
                <c:pt idx="197">
                  <c:v>7.741793920737595</c:v>
                </c:pt>
                <c:pt idx="198">
                  <c:v>7.741793920737595</c:v>
                </c:pt>
                <c:pt idx="199">
                  <c:v>7.741793920737595</c:v>
                </c:pt>
                <c:pt idx="200">
                  <c:v>7.741793920737595</c:v>
                </c:pt>
                <c:pt idx="201">
                  <c:v>7.741793920737595</c:v>
                </c:pt>
                <c:pt idx="202">
                  <c:v>7.741793920737595</c:v>
                </c:pt>
                <c:pt idx="203">
                  <c:v>7.741793920737595</c:v>
                </c:pt>
                <c:pt idx="204">
                  <c:v>7.741793920737595</c:v>
                </c:pt>
                <c:pt idx="205">
                  <c:v>7.741793920737595</c:v>
                </c:pt>
                <c:pt idx="206">
                  <c:v>7.741793920737595</c:v>
                </c:pt>
                <c:pt idx="207">
                  <c:v>7.741793920737595</c:v>
                </c:pt>
                <c:pt idx="208">
                  <c:v>7.741793920737595</c:v>
                </c:pt>
                <c:pt idx="209">
                  <c:v>7.741793920737595</c:v>
                </c:pt>
                <c:pt idx="210">
                  <c:v>7.741793920737595</c:v>
                </c:pt>
                <c:pt idx="211">
                  <c:v>7.741793920737595</c:v>
                </c:pt>
                <c:pt idx="212">
                  <c:v>7.741793920737595</c:v>
                </c:pt>
                <c:pt idx="213">
                  <c:v>7.741793920737595</c:v>
                </c:pt>
                <c:pt idx="214">
                  <c:v>7.741793920737595</c:v>
                </c:pt>
                <c:pt idx="215">
                  <c:v>7.741793920737595</c:v>
                </c:pt>
                <c:pt idx="216">
                  <c:v>7.741793920737595</c:v>
                </c:pt>
                <c:pt idx="217">
                  <c:v>7.741793920737595</c:v>
                </c:pt>
                <c:pt idx="218">
                  <c:v>7.741793920737595</c:v>
                </c:pt>
                <c:pt idx="219">
                  <c:v>7.741793920737595</c:v>
                </c:pt>
                <c:pt idx="220">
                  <c:v>7.741793920737595</c:v>
                </c:pt>
                <c:pt idx="221">
                  <c:v>7.741793920737595</c:v>
                </c:pt>
                <c:pt idx="222">
                  <c:v>7.741793920737595</c:v>
                </c:pt>
                <c:pt idx="223">
                  <c:v>7.741793920737595</c:v>
                </c:pt>
                <c:pt idx="224">
                  <c:v>7.741793920737595</c:v>
                </c:pt>
                <c:pt idx="225">
                  <c:v>7.741793920737595</c:v>
                </c:pt>
                <c:pt idx="226">
                  <c:v>7.741793920737595</c:v>
                </c:pt>
                <c:pt idx="227">
                  <c:v>7.741793920737595</c:v>
                </c:pt>
                <c:pt idx="228">
                  <c:v>7.741793920737595</c:v>
                </c:pt>
                <c:pt idx="229">
                  <c:v>7.741793920737595</c:v>
                </c:pt>
                <c:pt idx="230">
                  <c:v>7.741793920737595</c:v>
                </c:pt>
                <c:pt idx="231">
                  <c:v>7.741793920737595</c:v>
                </c:pt>
                <c:pt idx="232">
                  <c:v>7.741793920737595</c:v>
                </c:pt>
                <c:pt idx="233">
                  <c:v>7.741793920737595</c:v>
                </c:pt>
                <c:pt idx="234">
                  <c:v>7.741793920737595</c:v>
                </c:pt>
                <c:pt idx="235">
                  <c:v>7.741793920737595</c:v>
                </c:pt>
                <c:pt idx="236">
                  <c:v>7.741793920737595</c:v>
                </c:pt>
                <c:pt idx="237">
                  <c:v>7.741793920737595</c:v>
                </c:pt>
                <c:pt idx="238">
                  <c:v>7.741793920737595</c:v>
                </c:pt>
                <c:pt idx="239">
                  <c:v>7.741793920737595</c:v>
                </c:pt>
                <c:pt idx="240">
                  <c:v>7.741793920737595</c:v>
                </c:pt>
                <c:pt idx="241">
                  <c:v>7.741793920737595</c:v>
                </c:pt>
                <c:pt idx="242">
                  <c:v>7.741793920737595</c:v>
                </c:pt>
                <c:pt idx="243">
                  <c:v>7.741793920737595</c:v>
                </c:pt>
                <c:pt idx="244">
                  <c:v>7.741793920737595</c:v>
                </c:pt>
                <c:pt idx="245">
                  <c:v>7.741793920737595</c:v>
                </c:pt>
                <c:pt idx="246">
                  <c:v>7.741793920737595</c:v>
                </c:pt>
                <c:pt idx="247">
                  <c:v>7.741793920737595</c:v>
                </c:pt>
                <c:pt idx="248">
                  <c:v>7.741793920737595</c:v>
                </c:pt>
                <c:pt idx="249">
                  <c:v>7.741793920737595</c:v>
                </c:pt>
                <c:pt idx="250">
                  <c:v>7.741793920737595</c:v>
                </c:pt>
                <c:pt idx="251">
                  <c:v>7.741793920737595</c:v>
                </c:pt>
                <c:pt idx="252">
                  <c:v>7.741793920737595</c:v>
                </c:pt>
                <c:pt idx="253">
                  <c:v>7.741793920737595</c:v>
                </c:pt>
                <c:pt idx="254">
                  <c:v>7.741793920737595</c:v>
                </c:pt>
                <c:pt idx="255">
                  <c:v>7.741793920737595</c:v>
                </c:pt>
                <c:pt idx="256">
                  <c:v>7.741793920737595</c:v>
                </c:pt>
                <c:pt idx="257">
                  <c:v>7.741793920737595</c:v>
                </c:pt>
                <c:pt idx="258">
                  <c:v>7.741793920737595</c:v>
                </c:pt>
                <c:pt idx="259">
                  <c:v>7.741793920737595</c:v>
                </c:pt>
                <c:pt idx="260">
                  <c:v>7.741793920737595</c:v>
                </c:pt>
                <c:pt idx="261">
                  <c:v>7.741793920737595</c:v>
                </c:pt>
                <c:pt idx="262">
                  <c:v>7.741793920737595</c:v>
                </c:pt>
                <c:pt idx="263">
                  <c:v>7.741793920737595</c:v>
                </c:pt>
                <c:pt idx="264">
                  <c:v>7.741793920737595</c:v>
                </c:pt>
                <c:pt idx="265">
                  <c:v>7.741793920737595</c:v>
                </c:pt>
                <c:pt idx="266">
                  <c:v>7.741793920737595</c:v>
                </c:pt>
                <c:pt idx="267">
                  <c:v>7.741793920737595</c:v>
                </c:pt>
                <c:pt idx="268">
                  <c:v>7.741793920737595</c:v>
                </c:pt>
                <c:pt idx="269">
                  <c:v>7.741793920737595</c:v>
                </c:pt>
                <c:pt idx="270">
                  <c:v>7.741793920737595</c:v>
                </c:pt>
                <c:pt idx="271">
                  <c:v>7.741793920737595</c:v>
                </c:pt>
                <c:pt idx="272">
                  <c:v>7.741793920737595</c:v>
                </c:pt>
                <c:pt idx="273">
                  <c:v>7.741793920737595</c:v>
                </c:pt>
                <c:pt idx="274">
                  <c:v>7.741793920737595</c:v>
                </c:pt>
                <c:pt idx="275">
                  <c:v>7.741793920737595</c:v>
                </c:pt>
                <c:pt idx="276">
                  <c:v>7.741793920737595</c:v>
                </c:pt>
                <c:pt idx="277">
                  <c:v>7.741793920737595</c:v>
                </c:pt>
                <c:pt idx="278">
                  <c:v>7.741793920737595</c:v>
                </c:pt>
                <c:pt idx="279">
                  <c:v>7.741793920737595</c:v>
                </c:pt>
                <c:pt idx="280">
                  <c:v>7.741793920737595</c:v>
                </c:pt>
                <c:pt idx="281">
                  <c:v>7.741793920737595</c:v>
                </c:pt>
                <c:pt idx="282">
                  <c:v>7.741793920737595</c:v>
                </c:pt>
                <c:pt idx="283">
                  <c:v>7.741793920737595</c:v>
                </c:pt>
                <c:pt idx="284">
                  <c:v>7.741793920737595</c:v>
                </c:pt>
                <c:pt idx="285">
                  <c:v>7.741793920737595</c:v>
                </c:pt>
                <c:pt idx="286">
                  <c:v>7.741793920737595</c:v>
                </c:pt>
                <c:pt idx="287">
                  <c:v>7.741793920737595</c:v>
                </c:pt>
                <c:pt idx="288">
                  <c:v>7.741793920737595</c:v>
                </c:pt>
                <c:pt idx="289">
                  <c:v>7.741793920737595</c:v>
                </c:pt>
                <c:pt idx="290">
                  <c:v>7.741793920737595</c:v>
                </c:pt>
                <c:pt idx="291">
                  <c:v>7.741793920737595</c:v>
                </c:pt>
                <c:pt idx="292">
                  <c:v>7.741793920737595</c:v>
                </c:pt>
                <c:pt idx="293">
                  <c:v>7.741793920737595</c:v>
                </c:pt>
                <c:pt idx="294">
                  <c:v>7.741793920737595</c:v>
                </c:pt>
                <c:pt idx="295">
                  <c:v>7.741793920737595</c:v>
                </c:pt>
                <c:pt idx="296">
                  <c:v>7.741793920737595</c:v>
                </c:pt>
                <c:pt idx="297">
                  <c:v>7.741793920737595</c:v>
                </c:pt>
                <c:pt idx="298">
                  <c:v>7.741793920737595</c:v>
                </c:pt>
                <c:pt idx="299">
                  <c:v>7.741793920737595</c:v>
                </c:pt>
                <c:pt idx="300">
                  <c:v>7.741793920737595</c:v>
                </c:pt>
                <c:pt idx="301">
                  <c:v>7.741793920737595</c:v>
                </c:pt>
                <c:pt idx="302">
                  <c:v>7.741793920737595</c:v>
                </c:pt>
                <c:pt idx="303">
                  <c:v>7.741793920737595</c:v>
                </c:pt>
                <c:pt idx="304">
                  <c:v>7.741793920737595</c:v>
                </c:pt>
                <c:pt idx="305">
                  <c:v>7.741793920737595</c:v>
                </c:pt>
                <c:pt idx="306">
                  <c:v>7.741793920737595</c:v>
                </c:pt>
                <c:pt idx="307">
                  <c:v>7.741793920737595</c:v>
                </c:pt>
                <c:pt idx="308">
                  <c:v>7.741793920737595</c:v>
                </c:pt>
                <c:pt idx="309">
                  <c:v>7.741793920737595</c:v>
                </c:pt>
                <c:pt idx="310">
                  <c:v>7.741793920737595</c:v>
                </c:pt>
                <c:pt idx="311">
                  <c:v>7.741793920737595</c:v>
                </c:pt>
                <c:pt idx="312">
                  <c:v>7.741793920737595</c:v>
                </c:pt>
                <c:pt idx="313">
                  <c:v>7.741793920737595</c:v>
                </c:pt>
                <c:pt idx="314">
                  <c:v>7.741793920737595</c:v>
                </c:pt>
                <c:pt idx="315">
                  <c:v>7.741793920737595</c:v>
                </c:pt>
                <c:pt idx="316">
                  <c:v>7.741793920737595</c:v>
                </c:pt>
                <c:pt idx="317">
                  <c:v>7.741793920737595</c:v>
                </c:pt>
                <c:pt idx="318">
                  <c:v>7.741793920737595</c:v>
                </c:pt>
                <c:pt idx="319">
                  <c:v>7.741793920737595</c:v>
                </c:pt>
                <c:pt idx="320">
                  <c:v>7.741793920737595</c:v>
                </c:pt>
                <c:pt idx="321">
                  <c:v>7.741793920737595</c:v>
                </c:pt>
                <c:pt idx="322">
                  <c:v>7.741793920737595</c:v>
                </c:pt>
                <c:pt idx="323">
                  <c:v>7.741793920737595</c:v>
                </c:pt>
                <c:pt idx="324">
                  <c:v>7.741793920737595</c:v>
                </c:pt>
                <c:pt idx="325">
                  <c:v>7.741793920737595</c:v>
                </c:pt>
                <c:pt idx="326">
                  <c:v>7.741793920737595</c:v>
                </c:pt>
                <c:pt idx="327">
                  <c:v>7.741793920737595</c:v>
                </c:pt>
                <c:pt idx="328">
                  <c:v>7.741793920737595</c:v>
                </c:pt>
                <c:pt idx="329">
                  <c:v>7.741793920737595</c:v>
                </c:pt>
                <c:pt idx="330">
                  <c:v>7.741793920737595</c:v>
                </c:pt>
                <c:pt idx="331">
                  <c:v>7.741793920737595</c:v>
                </c:pt>
                <c:pt idx="332">
                  <c:v>7.741793920737595</c:v>
                </c:pt>
                <c:pt idx="333">
                  <c:v>7.741793920737595</c:v>
                </c:pt>
                <c:pt idx="334">
                  <c:v>7.741793920737595</c:v>
                </c:pt>
                <c:pt idx="335">
                  <c:v>7.741793920737595</c:v>
                </c:pt>
                <c:pt idx="336">
                  <c:v>7.741793920737595</c:v>
                </c:pt>
                <c:pt idx="337">
                  <c:v>7.741793920737595</c:v>
                </c:pt>
                <c:pt idx="338">
                  <c:v>7.741793920737595</c:v>
                </c:pt>
                <c:pt idx="339">
                  <c:v>7.741793920737595</c:v>
                </c:pt>
                <c:pt idx="340">
                  <c:v>7.741793920737595</c:v>
                </c:pt>
                <c:pt idx="341">
                  <c:v>7.741793920737595</c:v>
                </c:pt>
                <c:pt idx="342">
                  <c:v>7.741793920737595</c:v>
                </c:pt>
                <c:pt idx="343">
                  <c:v>7.741793920737595</c:v>
                </c:pt>
                <c:pt idx="344">
                  <c:v>7.741793920737595</c:v>
                </c:pt>
                <c:pt idx="345">
                  <c:v>7.741793920737595</c:v>
                </c:pt>
                <c:pt idx="346">
                  <c:v>7.741793920737595</c:v>
                </c:pt>
                <c:pt idx="347">
                  <c:v>7.741793920737595</c:v>
                </c:pt>
                <c:pt idx="348">
                  <c:v>7.741793920737595</c:v>
                </c:pt>
                <c:pt idx="349">
                  <c:v>7.741793920737595</c:v>
                </c:pt>
                <c:pt idx="350">
                  <c:v>7.741793920737595</c:v>
                </c:pt>
                <c:pt idx="351">
                  <c:v>7.741793920737595</c:v>
                </c:pt>
                <c:pt idx="352">
                  <c:v>7.741793920737595</c:v>
                </c:pt>
                <c:pt idx="353">
                  <c:v>7.741793920737595</c:v>
                </c:pt>
                <c:pt idx="354">
                  <c:v>7.741793920737595</c:v>
                </c:pt>
                <c:pt idx="355">
                  <c:v>7.741793920737595</c:v>
                </c:pt>
                <c:pt idx="356">
                  <c:v>7.741793920737595</c:v>
                </c:pt>
                <c:pt idx="357">
                  <c:v>7.741793920737595</c:v>
                </c:pt>
                <c:pt idx="358">
                  <c:v>7.741793920737595</c:v>
                </c:pt>
                <c:pt idx="359">
                  <c:v>7.741793920737595</c:v>
                </c:pt>
                <c:pt idx="360">
                  <c:v>7.741793920737595</c:v>
                </c:pt>
                <c:pt idx="361">
                  <c:v>7.741793920737595</c:v>
                </c:pt>
                <c:pt idx="362">
                  <c:v>7.741793920737595</c:v>
                </c:pt>
                <c:pt idx="363">
                  <c:v>7.741793920737595</c:v>
                </c:pt>
                <c:pt idx="364">
                  <c:v>7.741793920737595</c:v>
                </c:pt>
                <c:pt idx="365">
                  <c:v>7.741793920737595</c:v>
                </c:pt>
                <c:pt idx="366">
                  <c:v>7.741793920737595</c:v>
                </c:pt>
                <c:pt idx="367">
                  <c:v>7.741793920737595</c:v>
                </c:pt>
                <c:pt idx="368">
                  <c:v>7.741793920737595</c:v>
                </c:pt>
                <c:pt idx="369">
                  <c:v>7.741793920737595</c:v>
                </c:pt>
                <c:pt idx="370">
                  <c:v>7.741793920737595</c:v>
                </c:pt>
                <c:pt idx="371">
                  <c:v>7.741793920737595</c:v>
                </c:pt>
                <c:pt idx="372">
                  <c:v>7.741793920737595</c:v>
                </c:pt>
                <c:pt idx="373">
                  <c:v>7.741793920737595</c:v>
                </c:pt>
                <c:pt idx="374">
                  <c:v>7.741793920737595</c:v>
                </c:pt>
                <c:pt idx="375">
                  <c:v>7.741793920737595</c:v>
                </c:pt>
                <c:pt idx="376">
                  <c:v>7.741793920737595</c:v>
                </c:pt>
                <c:pt idx="377">
                  <c:v>7.741793920737595</c:v>
                </c:pt>
                <c:pt idx="378">
                  <c:v>7.741793920737595</c:v>
                </c:pt>
                <c:pt idx="379">
                  <c:v>7.741793920737595</c:v>
                </c:pt>
                <c:pt idx="380">
                  <c:v>7.741793920737595</c:v>
                </c:pt>
                <c:pt idx="381">
                  <c:v>7.741793920737595</c:v>
                </c:pt>
                <c:pt idx="382">
                  <c:v>7.741793920737595</c:v>
                </c:pt>
                <c:pt idx="383">
                  <c:v>7.741793920737595</c:v>
                </c:pt>
                <c:pt idx="384">
                  <c:v>7.741793920737595</c:v>
                </c:pt>
                <c:pt idx="385">
                  <c:v>7.741793920737595</c:v>
                </c:pt>
                <c:pt idx="386">
                  <c:v>7.741793920737595</c:v>
                </c:pt>
                <c:pt idx="387">
                  <c:v>7.741793920737595</c:v>
                </c:pt>
                <c:pt idx="388">
                  <c:v>7.741793920737595</c:v>
                </c:pt>
                <c:pt idx="389">
                  <c:v>7.741793920737595</c:v>
                </c:pt>
                <c:pt idx="390">
                  <c:v>7.741793920737595</c:v>
                </c:pt>
                <c:pt idx="391">
                  <c:v>7.741793920737595</c:v>
                </c:pt>
                <c:pt idx="392">
                  <c:v>7.741793920737595</c:v>
                </c:pt>
                <c:pt idx="393">
                  <c:v>7.741793920737595</c:v>
                </c:pt>
                <c:pt idx="394">
                  <c:v>7.741793920737595</c:v>
                </c:pt>
                <c:pt idx="395">
                  <c:v>7.741793920737595</c:v>
                </c:pt>
                <c:pt idx="396">
                  <c:v>7.741793920737595</c:v>
                </c:pt>
                <c:pt idx="397">
                  <c:v>7.741793920737595</c:v>
                </c:pt>
                <c:pt idx="398">
                  <c:v>7.741793920737595</c:v>
                </c:pt>
                <c:pt idx="399">
                  <c:v>7.741793920737595</c:v>
                </c:pt>
                <c:pt idx="400">
                  <c:v>7.741793920737595</c:v>
                </c:pt>
                <c:pt idx="401">
                  <c:v>7.741793920737595</c:v>
                </c:pt>
                <c:pt idx="402">
                  <c:v>7.741793920737595</c:v>
                </c:pt>
                <c:pt idx="403">
                  <c:v>7.741793920737595</c:v>
                </c:pt>
                <c:pt idx="404">
                  <c:v>7.741793920737595</c:v>
                </c:pt>
                <c:pt idx="405">
                  <c:v>7.741793920737595</c:v>
                </c:pt>
                <c:pt idx="406">
                  <c:v>7.741793920737595</c:v>
                </c:pt>
                <c:pt idx="407">
                  <c:v>7.741793920737595</c:v>
                </c:pt>
                <c:pt idx="408">
                  <c:v>7.741793920737595</c:v>
                </c:pt>
                <c:pt idx="409">
                  <c:v>7.741793920737595</c:v>
                </c:pt>
                <c:pt idx="410">
                  <c:v>7.741793920737595</c:v>
                </c:pt>
                <c:pt idx="411">
                  <c:v>7.741793920737595</c:v>
                </c:pt>
                <c:pt idx="412">
                  <c:v>7.741793920737595</c:v>
                </c:pt>
                <c:pt idx="413">
                  <c:v>7.741793920737595</c:v>
                </c:pt>
                <c:pt idx="414">
                  <c:v>7.741793920737595</c:v>
                </c:pt>
                <c:pt idx="415">
                  <c:v>7.741793920737595</c:v>
                </c:pt>
                <c:pt idx="416">
                  <c:v>7.741793920737595</c:v>
                </c:pt>
                <c:pt idx="417">
                  <c:v>7.741793920737595</c:v>
                </c:pt>
                <c:pt idx="418">
                  <c:v>7.741793920737595</c:v>
                </c:pt>
                <c:pt idx="419">
                  <c:v>7.741793920737595</c:v>
                </c:pt>
                <c:pt idx="420">
                  <c:v>7.741793920737595</c:v>
                </c:pt>
                <c:pt idx="421">
                  <c:v>7.741793920737595</c:v>
                </c:pt>
                <c:pt idx="422">
                  <c:v>7.741793920737595</c:v>
                </c:pt>
                <c:pt idx="423">
                  <c:v>7.741793920737595</c:v>
                </c:pt>
                <c:pt idx="424">
                  <c:v>7.741793920737595</c:v>
                </c:pt>
                <c:pt idx="425">
                  <c:v>7.741793920737595</c:v>
                </c:pt>
                <c:pt idx="426">
                  <c:v>7.741793920737595</c:v>
                </c:pt>
                <c:pt idx="427">
                  <c:v>7.741793920737595</c:v>
                </c:pt>
                <c:pt idx="428">
                  <c:v>7.741793920737595</c:v>
                </c:pt>
                <c:pt idx="429">
                  <c:v>7.741793920737595</c:v>
                </c:pt>
                <c:pt idx="430">
                  <c:v>7.741793920737595</c:v>
                </c:pt>
                <c:pt idx="431">
                  <c:v>7.741793920737595</c:v>
                </c:pt>
                <c:pt idx="432">
                  <c:v>7.741793920737595</c:v>
                </c:pt>
                <c:pt idx="433">
                  <c:v>7.741793920737595</c:v>
                </c:pt>
                <c:pt idx="434">
                  <c:v>7.741793920737595</c:v>
                </c:pt>
                <c:pt idx="435">
                  <c:v>7.741793920737595</c:v>
                </c:pt>
                <c:pt idx="436">
                  <c:v>7.741793920737595</c:v>
                </c:pt>
                <c:pt idx="437">
                  <c:v>7.741793920737595</c:v>
                </c:pt>
                <c:pt idx="438">
                  <c:v>7.741793920737595</c:v>
                </c:pt>
                <c:pt idx="439">
                  <c:v>7.741793920737595</c:v>
                </c:pt>
                <c:pt idx="440">
                  <c:v>7.741793920737595</c:v>
                </c:pt>
                <c:pt idx="441">
                  <c:v>7.741793920737595</c:v>
                </c:pt>
                <c:pt idx="442">
                  <c:v>7.741793920737595</c:v>
                </c:pt>
                <c:pt idx="443">
                  <c:v>7.741793920737595</c:v>
                </c:pt>
                <c:pt idx="444">
                  <c:v>7.741793920737595</c:v>
                </c:pt>
                <c:pt idx="445">
                  <c:v>7.741793920737595</c:v>
                </c:pt>
                <c:pt idx="446">
                  <c:v>7.741793920737595</c:v>
                </c:pt>
                <c:pt idx="447">
                  <c:v>7.741793920737595</c:v>
                </c:pt>
                <c:pt idx="448">
                  <c:v>7.741793920737595</c:v>
                </c:pt>
                <c:pt idx="449">
                  <c:v>7.741793920737595</c:v>
                </c:pt>
                <c:pt idx="450">
                  <c:v>7.741793920737595</c:v>
                </c:pt>
                <c:pt idx="451">
                  <c:v>7.741793920737595</c:v>
                </c:pt>
                <c:pt idx="452">
                  <c:v>7.741793920737595</c:v>
                </c:pt>
                <c:pt idx="453">
                  <c:v>7.741793920737595</c:v>
                </c:pt>
                <c:pt idx="454">
                  <c:v>7.741793920737595</c:v>
                </c:pt>
                <c:pt idx="455">
                  <c:v>7.741793920737595</c:v>
                </c:pt>
                <c:pt idx="456">
                  <c:v>7.741793920737595</c:v>
                </c:pt>
                <c:pt idx="457">
                  <c:v>7.741793920737595</c:v>
                </c:pt>
                <c:pt idx="458">
                  <c:v>7.741793920737595</c:v>
                </c:pt>
                <c:pt idx="459">
                  <c:v>7.741793920737595</c:v>
                </c:pt>
                <c:pt idx="460">
                  <c:v>7.741793920737595</c:v>
                </c:pt>
                <c:pt idx="461">
                  <c:v>7.741793920737595</c:v>
                </c:pt>
                <c:pt idx="462">
                  <c:v>7.741793920737595</c:v>
                </c:pt>
                <c:pt idx="463">
                  <c:v>7.741793920737595</c:v>
                </c:pt>
                <c:pt idx="464">
                  <c:v>7.741793920737595</c:v>
                </c:pt>
                <c:pt idx="465">
                  <c:v>7.741793920737595</c:v>
                </c:pt>
                <c:pt idx="466">
                  <c:v>7.741793920737595</c:v>
                </c:pt>
                <c:pt idx="467">
                  <c:v>7.741793920737595</c:v>
                </c:pt>
                <c:pt idx="468">
                  <c:v>7.741793920737595</c:v>
                </c:pt>
                <c:pt idx="469">
                  <c:v>7.741793920737595</c:v>
                </c:pt>
                <c:pt idx="470">
                  <c:v>7.741793920737595</c:v>
                </c:pt>
                <c:pt idx="471">
                  <c:v>7.741793920737595</c:v>
                </c:pt>
                <c:pt idx="472">
                  <c:v>7.741793920737595</c:v>
                </c:pt>
                <c:pt idx="473">
                  <c:v>7.741793920737595</c:v>
                </c:pt>
                <c:pt idx="474">
                  <c:v>7.741793920737595</c:v>
                </c:pt>
                <c:pt idx="475">
                  <c:v>7.741793920737595</c:v>
                </c:pt>
                <c:pt idx="476">
                  <c:v>7.741793920737595</c:v>
                </c:pt>
                <c:pt idx="477">
                  <c:v>7.741793920737595</c:v>
                </c:pt>
                <c:pt idx="478">
                  <c:v>7.741793920737595</c:v>
                </c:pt>
                <c:pt idx="479">
                  <c:v>7.741793920737595</c:v>
                </c:pt>
                <c:pt idx="480">
                  <c:v>7.741793920737595</c:v>
                </c:pt>
                <c:pt idx="481">
                  <c:v>7.741793920737595</c:v>
                </c:pt>
                <c:pt idx="482">
                  <c:v>7.741793920737595</c:v>
                </c:pt>
                <c:pt idx="483">
                  <c:v>7.741793920737595</c:v>
                </c:pt>
                <c:pt idx="484">
                  <c:v>7.741793920737595</c:v>
                </c:pt>
                <c:pt idx="485">
                  <c:v>7.741793920737595</c:v>
                </c:pt>
                <c:pt idx="486">
                  <c:v>7.741793920737595</c:v>
                </c:pt>
                <c:pt idx="487">
                  <c:v>7.741793920737595</c:v>
                </c:pt>
                <c:pt idx="488">
                  <c:v>7.741793920737595</c:v>
                </c:pt>
                <c:pt idx="489">
                  <c:v>7.741793920737595</c:v>
                </c:pt>
                <c:pt idx="490">
                  <c:v>7.741793920737595</c:v>
                </c:pt>
                <c:pt idx="491">
                  <c:v>7.741793920737595</c:v>
                </c:pt>
                <c:pt idx="492">
                  <c:v>7.741793920737595</c:v>
                </c:pt>
                <c:pt idx="493">
                  <c:v>7.741793920737595</c:v>
                </c:pt>
                <c:pt idx="494">
                  <c:v>7.741793920737595</c:v>
                </c:pt>
                <c:pt idx="495">
                  <c:v>7.741793920737595</c:v>
                </c:pt>
                <c:pt idx="496">
                  <c:v>7.741793920737595</c:v>
                </c:pt>
                <c:pt idx="497">
                  <c:v>7.741793920737595</c:v>
                </c:pt>
                <c:pt idx="498">
                  <c:v>7.741793920737595</c:v>
                </c:pt>
                <c:pt idx="499">
                  <c:v>7.741793920737595</c:v>
                </c:pt>
                <c:pt idx="500">
                  <c:v>7.741793920737595</c:v>
                </c:pt>
                <c:pt idx="501">
                  <c:v>7.741793920737595</c:v>
                </c:pt>
                <c:pt idx="502">
                  <c:v>7.741793920737595</c:v>
                </c:pt>
                <c:pt idx="503">
                  <c:v>7.741793920737595</c:v>
                </c:pt>
                <c:pt idx="504">
                  <c:v>7.741793920737595</c:v>
                </c:pt>
                <c:pt idx="505">
                  <c:v>7.741793920737595</c:v>
                </c:pt>
                <c:pt idx="506">
                  <c:v>7.741793920737595</c:v>
                </c:pt>
                <c:pt idx="507">
                  <c:v>7.741793920737595</c:v>
                </c:pt>
                <c:pt idx="508">
                  <c:v>7.741793920737595</c:v>
                </c:pt>
                <c:pt idx="509">
                  <c:v>7.741793920737595</c:v>
                </c:pt>
                <c:pt idx="510">
                  <c:v>7.741793920737595</c:v>
                </c:pt>
                <c:pt idx="511">
                  <c:v>7.741793920737595</c:v>
                </c:pt>
                <c:pt idx="512">
                  <c:v>7.741793920737595</c:v>
                </c:pt>
                <c:pt idx="513">
                  <c:v>7.741793920737595</c:v>
                </c:pt>
                <c:pt idx="514">
                  <c:v>7.741793920737595</c:v>
                </c:pt>
                <c:pt idx="515">
                  <c:v>7.741793920737595</c:v>
                </c:pt>
                <c:pt idx="516">
                  <c:v>7.741793920737595</c:v>
                </c:pt>
                <c:pt idx="517">
                  <c:v>7.741793920737595</c:v>
                </c:pt>
                <c:pt idx="518">
                  <c:v>7.741793920737595</c:v>
                </c:pt>
                <c:pt idx="519">
                  <c:v>7.741793920737595</c:v>
                </c:pt>
                <c:pt idx="520">
                  <c:v>7.741793920737595</c:v>
                </c:pt>
                <c:pt idx="521">
                  <c:v>7.741793920737595</c:v>
                </c:pt>
                <c:pt idx="522">
                  <c:v>7.741793920737595</c:v>
                </c:pt>
                <c:pt idx="523">
                  <c:v>7.741793920737595</c:v>
                </c:pt>
                <c:pt idx="524">
                  <c:v>7.741793920737595</c:v>
                </c:pt>
                <c:pt idx="525">
                  <c:v>7.741793920737595</c:v>
                </c:pt>
                <c:pt idx="526">
                  <c:v>7.741793920737595</c:v>
                </c:pt>
                <c:pt idx="527">
                  <c:v>7.741793920737595</c:v>
                </c:pt>
                <c:pt idx="528">
                  <c:v>7.741793920737595</c:v>
                </c:pt>
                <c:pt idx="529">
                  <c:v>7.741793920737595</c:v>
                </c:pt>
                <c:pt idx="530">
                  <c:v>7.741793920737595</c:v>
                </c:pt>
                <c:pt idx="531">
                  <c:v>7.741793920737595</c:v>
                </c:pt>
                <c:pt idx="532">
                  <c:v>7.741793920737595</c:v>
                </c:pt>
                <c:pt idx="533">
                  <c:v>7.741793920737595</c:v>
                </c:pt>
                <c:pt idx="534">
                  <c:v>7.741793920737595</c:v>
                </c:pt>
                <c:pt idx="535">
                  <c:v>7.741793920737595</c:v>
                </c:pt>
                <c:pt idx="536">
                  <c:v>7.741793920737595</c:v>
                </c:pt>
                <c:pt idx="537">
                  <c:v>7.741793920737595</c:v>
                </c:pt>
                <c:pt idx="538">
                  <c:v>7.741793920737595</c:v>
                </c:pt>
                <c:pt idx="539">
                  <c:v>7.741793920737595</c:v>
                </c:pt>
                <c:pt idx="540">
                  <c:v>7.741793920737595</c:v>
                </c:pt>
                <c:pt idx="541">
                  <c:v>7.741793920737595</c:v>
                </c:pt>
                <c:pt idx="542">
                  <c:v>7.741793920737595</c:v>
                </c:pt>
                <c:pt idx="543">
                  <c:v>7.741793920737595</c:v>
                </c:pt>
                <c:pt idx="544">
                  <c:v>7.741793920737595</c:v>
                </c:pt>
                <c:pt idx="545">
                  <c:v>7.741793920737595</c:v>
                </c:pt>
                <c:pt idx="546">
                  <c:v>7.741793920737595</c:v>
                </c:pt>
                <c:pt idx="547">
                  <c:v>7.741793920737595</c:v>
                </c:pt>
                <c:pt idx="548">
                  <c:v>7.741793920737595</c:v>
                </c:pt>
                <c:pt idx="549">
                  <c:v>7.741793920737595</c:v>
                </c:pt>
                <c:pt idx="550">
                  <c:v>7.741793920737595</c:v>
                </c:pt>
                <c:pt idx="551">
                  <c:v>7.741793920737595</c:v>
                </c:pt>
                <c:pt idx="552">
                  <c:v>7.741793920737595</c:v>
                </c:pt>
                <c:pt idx="553">
                  <c:v>7.741793920737595</c:v>
                </c:pt>
                <c:pt idx="554">
                  <c:v>7.741793920737595</c:v>
                </c:pt>
                <c:pt idx="555">
                  <c:v>7.741793920737595</c:v>
                </c:pt>
                <c:pt idx="556">
                  <c:v>7.741793920737595</c:v>
                </c:pt>
                <c:pt idx="557">
                  <c:v>7.741793920737595</c:v>
                </c:pt>
                <c:pt idx="558">
                  <c:v>7.741793920737595</c:v>
                </c:pt>
                <c:pt idx="559">
                  <c:v>7.741793920737595</c:v>
                </c:pt>
                <c:pt idx="560">
                  <c:v>7.741793920737595</c:v>
                </c:pt>
                <c:pt idx="561">
                  <c:v>7.741793920737595</c:v>
                </c:pt>
                <c:pt idx="562">
                  <c:v>7.741793920737595</c:v>
                </c:pt>
                <c:pt idx="563">
                  <c:v>7.741793920737595</c:v>
                </c:pt>
                <c:pt idx="564">
                  <c:v>7.741793920737595</c:v>
                </c:pt>
                <c:pt idx="565">
                  <c:v>7.741793920737595</c:v>
                </c:pt>
                <c:pt idx="566">
                  <c:v>7.741793920737595</c:v>
                </c:pt>
                <c:pt idx="567">
                  <c:v>7.741793920737595</c:v>
                </c:pt>
                <c:pt idx="568">
                  <c:v>7.741793920737595</c:v>
                </c:pt>
                <c:pt idx="569">
                  <c:v>7.741793920737595</c:v>
                </c:pt>
                <c:pt idx="570">
                  <c:v>7.741793920737595</c:v>
                </c:pt>
                <c:pt idx="571">
                  <c:v>7.741793920737595</c:v>
                </c:pt>
                <c:pt idx="572">
                  <c:v>7.741793920737595</c:v>
                </c:pt>
                <c:pt idx="573">
                  <c:v>7.741793920737595</c:v>
                </c:pt>
                <c:pt idx="574">
                  <c:v>7.741793920737595</c:v>
                </c:pt>
                <c:pt idx="575">
                  <c:v>7.741793920737595</c:v>
                </c:pt>
                <c:pt idx="576">
                  <c:v>7.741793920737595</c:v>
                </c:pt>
                <c:pt idx="577">
                  <c:v>7.741793920737595</c:v>
                </c:pt>
                <c:pt idx="578">
                  <c:v>7.741793920737595</c:v>
                </c:pt>
                <c:pt idx="579">
                  <c:v>7.741793920737595</c:v>
                </c:pt>
                <c:pt idx="580">
                  <c:v>7.741793920737595</c:v>
                </c:pt>
                <c:pt idx="581">
                  <c:v>7.741793920737595</c:v>
                </c:pt>
                <c:pt idx="582">
                  <c:v>7.741793920737595</c:v>
                </c:pt>
                <c:pt idx="583">
                  <c:v>7.741793920737595</c:v>
                </c:pt>
                <c:pt idx="584">
                  <c:v>7.741793920737595</c:v>
                </c:pt>
                <c:pt idx="585">
                  <c:v>7.741793920737595</c:v>
                </c:pt>
                <c:pt idx="586">
                  <c:v>7.741793920737595</c:v>
                </c:pt>
                <c:pt idx="587">
                  <c:v>7.741793920737595</c:v>
                </c:pt>
                <c:pt idx="588">
                  <c:v>7.741793920737595</c:v>
                </c:pt>
                <c:pt idx="589">
                  <c:v>7.741793920737595</c:v>
                </c:pt>
                <c:pt idx="590">
                  <c:v>7.741793920737595</c:v>
                </c:pt>
                <c:pt idx="591">
                  <c:v>7.741793920737595</c:v>
                </c:pt>
                <c:pt idx="592">
                  <c:v>7.741793920737595</c:v>
                </c:pt>
                <c:pt idx="593">
                  <c:v>7.741793920737595</c:v>
                </c:pt>
                <c:pt idx="594">
                  <c:v>7.741793920737595</c:v>
                </c:pt>
                <c:pt idx="595">
                  <c:v>7.741793920737595</c:v>
                </c:pt>
                <c:pt idx="596">
                  <c:v>7.741793920737595</c:v>
                </c:pt>
                <c:pt idx="597">
                  <c:v>7.741793920737595</c:v>
                </c:pt>
                <c:pt idx="598">
                  <c:v>7.741793920737595</c:v>
                </c:pt>
                <c:pt idx="599">
                  <c:v>7.741793920737595</c:v>
                </c:pt>
                <c:pt idx="600">
                  <c:v>7.741793920737595</c:v>
                </c:pt>
                <c:pt idx="601">
                  <c:v>7.741793920737595</c:v>
                </c:pt>
                <c:pt idx="602">
                  <c:v>7.741793920737595</c:v>
                </c:pt>
                <c:pt idx="603">
                  <c:v>7.741793920737595</c:v>
                </c:pt>
                <c:pt idx="604">
                  <c:v>7.741793920737595</c:v>
                </c:pt>
                <c:pt idx="605">
                  <c:v>7.741793920737595</c:v>
                </c:pt>
                <c:pt idx="606">
                  <c:v>7.741793920737595</c:v>
                </c:pt>
                <c:pt idx="607">
                  <c:v>7.741793920737595</c:v>
                </c:pt>
                <c:pt idx="608">
                  <c:v>7.741793920737595</c:v>
                </c:pt>
                <c:pt idx="609">
                  <c:v>7.741793920737595</c:v>
                </c:pt>
                <c:pt idx="610">
                  <c:v>7.741793920737595</c:v>
                </c:pt>
                <c:pt idx="611">
                  <c:v>7.741793920737595</c:v>
                </c:pt>
                <c:pt idx="612">
                  <c:v>7.741793920737595</c:v>
                </c:pt>
                <c:pt idx="613">
                  <c:v>7.741793920737595</c:v>
                </c:pt>
                <c:pt idx="614">
                  <c:v>7.741793920737595</c:v>
                </c:pt>
                <c:pt idx="615">
                  <c:v>7.741793920737595</c:v>
                </c:pt>
                <c:pt idx="616">
                  <c:v>7.741793920737595</c:v>
                </c:pt>
                <c:pt idx="617">
                  <c:v>7.741793920737595</c:v>
                </c:pt>
                <c:pt idx="618">
                  <c:v>7.741793920737595</c:v>
                </c:pt>
                <c:pt idx="619">
                  <c:v>7.741793920737595</c:v>
                </c:pt>
                <c:pt idx="620">
                  <c:v>7.741793920737595</c:v>
                </c:pt>
                <c:pt idx="621">
                  <c:v>7.741793920737595</c:v>
                </c:pt>
                <c:pt idx="622">
                  <c:v>7.741793920737595</c:v>
                </c:pt>
                <c:pt idx="623">
                  <c:v>7.741793920737595</c:v>
                </c:pt>
                <c:pt idx="624">
                  <c:v>7.741793920737595</c:v>
                </c:pt>
                <c:pt idx="625">
                  <c:v>7.741793920737595</c:v>
                </c:pt>
                <c:pt idx="626">
                  <c:v>7.741793920737595</c:v>
                </c:pt>
                <c:pt idx="627">
                  <c:v>7.741793920737595</c:v>
                </c:pt>
                <c:pt idx="628">
                  <c:v>7.741793920737595</c:v>
                </c:pt>
                <c:pt idx="629">
                  <c:v>7.741793920737595</c:v>
                </c:pt>
                <c:pt idx="630">
                  <c:v>7.741793920737595</c:v>
                </c:pt>
                <c:pt idx="631">
                  <c:v>7.741793920737595</c:v>
                </c:pt>
                <c:pt idx="632">
                  <c:v>7.741793920737595</c:v>
                </c:pt>
                <c:pt idx="633">
                  <c:v>7.741793920737595</c:v>
                </c:pt>
                <c:pt idx="634">
                  <c:v>7.741793920737595</c:v>
                </c:pt>
                <c:pt idx="635">
                  <c:v>7.741793920737595</c:v>
                </c:pt>
                <c:pt idx="636">
                  <c:v>7.741793920737595</c:v>
                </c:pt>
                <c:pt idx="637">
                  <c:v>7.741793920737595</c:v>
                </c:pt>
                <c:pt idx="638">
                  <c:v>7.741793920737595</c:v>
                </c:pt>
                <c:pt idx="639">
                  <c:v>7.741793920737595</c:v>
                </c:pt>
                <c:pt idx="640">
                  <c:v>7.741793920737595</c:v>
                </c:pt>
                <c:pt idx="641">
                  <c:v>7.741793920737595</c:v>
                </c:pt>
                <c:pt idx="642">
                  <c:v>7.741793920737595</c:v>
                </c:pt>
                <c:pt idx="643">
                  <c:v>7.741793920737595</c:v>
                </c:pt>
                <c:pt idx="644">
                  <c:v>7.741793920737595</c:v>
                </c:pt>
                <c:pt idx="645">
                  <c:v>7.741793920737595</c:v>
                </c:pt>
                <c:pt idx="646">
                  <c:v>7.741793920737595</c:v>
                </c:pt>
                <c:pt idx="647">
                  <c:v>7.741793920737595</c:v>
                </c:pt>
                <c:pt idx="648">
                  <c:v>7.741793920737595</c:v>
                </c:pt>
                <c:pt idx="649">
                  <c:v>7.741793920737595</c:v>
                </c:pt>
                <c:pt idx="650">
                  <c:v>7.741793920737595</c:v>
                </c:pt>
                <c:pt idx="651">
                  <c:v>7.741793920737595</c:v>
                </c:pt>
                <c:pt idx="652">
                  <c:v>7.741793920737595</c:v>
                </c:pt>
                <c:pt idx="653">
                  <c:v>7.741793920737595</c:v>
                </c:pt>
                <c:pt idx="654">
                  <c:v>7.741793920737595</c:v>
                </c:pt>
                <c:pt idx="655">
                  <c:v>7.741793920737595</c:v>
                </c:pt>
                <c:pt idx="656">
                  <c:v>7.741793920737595</c:v>
                </c:pt>
                <c:pt idx="657">
                  <c:v>7.741793920737595</c:v>
                </c:pt>
                <c:pt idx="658">
                  <c:v>7.741793920737595</c:v>
                </c:pt>
                <c:pt idx="659">
                  <c:v>7.741793920737595</c:v>
                </c:pt>
                <c:pt idx="660">
                  <c:v>7.741793920737595</c:v>
                </c:pt>
                <c:pt idx="661">
                  <c:v>7.741793920737595</c:v>
                </c:pt>
                <c:pt idx="662">
                  <c:v>7.741793920737595</c:v>
                </c:pt>
                <c:pt idx="663">
                  <c:v>7.741793920737595</c:v>
                </c:pt>
                <c:pt idx="664">
                  <c:v>7.741793920737595</c:v>
                </c:pt>
                <c:pt idx="665">
                  <c:v>7.741793920737595</c:v>
                </c:pt>
                <c:pt idx="666">
                  <c:v>7.741793920737595</c:v>
                </c:pt>
                <c:pt idx="667">
                  <c:v>7.741793920737595</c:v>
                </c:pt>
                <c:pt idx="668">
                  <c:v>7.741793920737595</c:v>
                </c:pt>
                <c:pt idx="669">
                  <c:v>7.741793920737595</c:v>
                </c:pt>
                <c:pt idx="670">
                  <c:v>7.741793920737595</c:v>
                </c:pt>
                <c:pt idx="671">
                  <c:v>7.741793920737595</c:v>
                </c:pt>
                <c:pt idx="672">
                  <c:v>7.741793920737595</c:v>
                </c:pt>
                <c:pt idx="673">
                  <c:v>7.741793920737595</c:v>
                </c:pt>
                <c:pt idx="674">
                  <c:v>7.741793920737595</c:v>
                </c:pt>
                <c:pt idx="675">
                  <c:v>7.741793920737595</c:v>
                </c:pt>
                <c:pt idx="676">
                  <c:v>7.741793920737595</c:v>
                </c:pt>
                <c:pt idx="677">
                  <c:v>7.741793920737595</c:v>
                </c:pt>
                <c:pt idx="678">
                  <c:v>7.741793920737595</c:v>
                </c:pt>
                <c:pt idx="679">
                  <c:v>7.741793920737595</c:v>
                </c:pt>
                <c:pt idx="680">
                  <c:v>7.741793920737595</c:v>
                </c:pt>
                <c:pt idx="681">
                  <c:v>7.741793920737595</c:v>
                </c:pt>
                <c:pt idx="682">
                  <c:v>7.741793920737595</c:v>
                </c:pt>
                <c:pt idx="683">
                  <c:v>7.741793920737595</c:v>
                </c:pt>
                <c:pt idx="684">
                  <c:v>7.741793920737595</c:v>
                </c:pt>
                <c:pt idx="685">
                  <c:v>7.741793920737595</c:v>
                </c:pt>
                <c:pt idx="686">
                  <c:v>7.741793920737595</c:v>
                </c:pt>
                <c:pt idx="687">
                  <c:v>7.741793920737595</c:v>
                </c:pt>
                <c:pt idx="688">
                  <c:v>7.741793920737595</c:v>
                </c:pt>
                <c:pt idx="689">
                  <c:v>7.741793920737595</c:v>
                </c:pt>
                <c:pt idx="690">
                  <c:v>7.741793920737595</c:v>
                </c:pt>
                <c:pt idx="691">
                  <c:v>7.741793920737595</c:v>
                </c:pt>
                <c:pt idx="692">
                  <c:v>7.741793920737595</c:v>
                </c:pt>
                <c:pt idx="693">
                  <c:v>7.741793920737595</c:v>
                </c:pt>
                <c:pt idx="694">
                  <c:v>7.741793920737595</c:v>
                </c:pt>
                <c:pt idx="695">
                  <c:v>7.741793920737595</c:v>
                </c:pt>
                <c:pt idx="696">
                  <c:v>7.741793920737595</c:v>
                </c:pt>
                <c:pt idx="697">
                  <c:v>7.741793920737595</c:v>
                </c:pt>
                <c:pt idx="698">
                  <c:v>7.741793920737595</c:v>
                </c:pt>
                <c:pt idx="699">
                  <c:v>7.741793920737595</c:v>
                </c:pt>
                <c:pt idx="700">
                  <c:v>7.741793920737595</c:v>
                </c:pt>
                <c:pt idx="701">
                  <c:v>7.741793920737595</c:v>
                </c:pt>
                <c:pt idx="702">
                  <c:v>7.741793920737595</c:v>
                </c:pt>
                <c:pt idx="703">
                  <c:v>7.741793920737595</c:v>
                </c:pt>
                <c:pt idx="704">
                  <c:v>7.741793920737595</c:v>
                </c:pt>
                <c:pt idx="705">
                  <c:v>7.741793920737595</c:v>
                </c:pt>
                <c:pt idx="706">
                  <c:v>7.741793920737595</c:v>
                </c:pt>
                <c:pt idx="707">
                  <c:v>7.741793920737595</c:v>
                </c:pt>
                <c:pt idx="708">
                  <c:v>7.741793920737595</c:v>
                </c:pt>
                <c:pt idx="709">
                  <c:v>7.741793920737595</c:v>
                </c:pt>
                <c:pt idx="710">
                  <c:v>7.741793920737595</c:v>
                </c:pt>
                <c:pt idx="711">
                  <c:v>7.741793920737595</c:v>
                </c:pt>
                <c:pt idx="712">
                  <c:v>7.741793920737595</c:v>
                </c:pt>
                <c:pt idx="713">
                  <c:v>7.741793920737595</c:v>
                </c:pt>
                <c:pt idx="714">
                  <c:v>7.741793920737595</c:v>
                </c:pt>
                <c:pt idx="715">
                  <c:v>7.741793920737595</c:v>
                </c:pt>
                <c:pt idx="716">
                  <c:v>7.741793920737595</c:v>
                </c:pt>
                <c:pt idx="717">
                  <c:v>7.741793920737595</c:v>
                </c:pt>
                <c:pt idx="718">
                  <c:v>7.741793920737595</c:v>
                </c:pt>
                <c:pt idx="719">
                  <c:v>7.741793920737595</c:v>
                </c:pt>
                <c:pt idx="720">
                  <c:v>7.741793920737595</c:v>
                </c:pt>
                <c:pt idx="721">
                  <c:v>7.741793920737595</c:v>
                </c:pt>
                <c:pt idx="722">
                  <c:v>7.741793920737595</c:v>
                </c:pt>
                <c:pt idx="723">
                  <c:v>7.741793920737595</c:v>
                </c:pt>
                <c:pt idx="724">
                  <c:v>7.741793920737595</c:v>
                </c:pt>
                <c:pt idx="725">
                  <c:v>7.741793920737595</c:v>
                </c:pt>
                <c:pt idx="726">
                  <c:v>7.741793920737595</c:v>
                </c:pt>
                <c:pt idx="727">
                  <c:v>7.741793920737595</c:v>
                </c:pt>
                <c:pt idx="728">
                  <c:v>7.741793920737595</c:v>
                </c:pt>
                <c:pt idx="729">
                  <c:v>7.741793920737595</c:v>
                </c:pt>
                <c:pt idx="730">
                  <c:v>7.741793920737595</c:v>
                </c:pt>
                <c:pt idx="731">
                  <c:v>7.741793920737595</c:v>
                </c:pt>
                <c:pt idx="732">
                  <c:v>7.741793920737595</c:v>
                </c:pt>
                <c:pt idx="733">
                  <c:v>7.741793920737595</c:v>
                </c:pt>
                <c:pt idx="734">
                  <c:v>7.741793920737595</c:v>
                </c:pt>
                <c:pt idx="735">
                  <c:v>7.741793920737595</c:v>
                </c:pt>
                <c:pt idx="736">
                  <c:v>7.741793920737595</c:v>
                </c:pt>
                <c:pt idx="737">
                  <c:v>7.741793920737595</c:v>
                </c:pt>
                <c:pt idx="738">
                  <c:v>7.741793920737595</c:v>
                </c:pt>
                <c:pt idx="739">
                  <c:v>7.741793920737595</c:v>
                </c:pt>
                <c:pt idx="740">
                  <c:v>7.741793920737595</c:v>
                </c:pt>
                <c:pt idx="741">
                  <c:v>7.741793920737595</c:v>
                </c:pt>
                <c:pt idx="742">
                  <c:v>7.741793920737595</c:v>
                </c:pt>
                <c:pt idx="743">
                  <c:v>7.741793920737595</c:v>
                </c:pt>
                <c:pt idx="744">
                  <c:v>7.741793920737595</c:v>
                </c:pt>
                <c:pt idx="745">
                  <c:v>7.741793920737595</c:v>
                </c:pt>
                <c:pt idx="746">
                  <c:v>7.741793920737595</c:v>
                </c:pt>
                <c:pt idx="747">
                  <c:v>7.741793920737595</c:v>
                </c:pt>
                <c:pt idx="748">
                  <c:v>7.741793920737595</c:v>
                </c:pt>
                <c:pt idx="749">
                  <c:v>7.741793920737595</c:v>
                </c:pt>
                <c:pt idx="750">
                  <c:v>7.741793920737595</c:v>
                </c:pt>
                <c:pt idx="751">
                  <c:v>7.741793920737595</c:v>
                </c:pt>
                <c:pt idx="752">
                  <c:v>7.741793920737595</c:v>
                </c:pt>
                <c:pt idx="753">
                  <c:v>7.741793920737595</c:v>
                </c:pt>
                <c:pt idx="754">
                  <c:v>7.741793920737595</c:v>
                </c:pt>
                <c:pt idx="755">
                  <c:v>7.741793920737595</c:v>
                </c:pt>
                <c:pt idx="756">
                  <c:v>7.741793920737595</c:v>
                </c:pt>
                <c:pt idx="757">
                  <c:v>7.741793920737595</c:v>
                </c:pt>
                <c:pt idx="758">
                  <c:v>7.741793920737595</c:v>
                </c:pt>
                <c:pt idx="759">
                  <c:v>7.741793920737595</c:v>
                </c:pt>
                <c:pt idx="760">
                  <c:v>7.741793920737595</c:v>
                </c:pt>
                <c:pt idx="761">
                  <c:v>7.741793920737595</c:v>
                </c:pt>
                <c:pt idx="762">
                  <c:v>7.741793920737595</c:v>
                </c:pt>
                <c:pt idx="763">
                  <c:v>7.741793920737595</c:v>
                </c:pt>
                <c:pt idx="764">
                  <c:v>7.741793920737595</c:v>
                </c:pt>
                <c:pt idx="765">
                  <c:v>7.741793920737595</c:v>
                </c:pt>
                <c:pt idx="766">
                  <c:v>7.741793920737595</c:v>
                </c:pt>
                <c:pt idx="767">
                  <c:v>7.741793920737595</c:v>
                </c:pt>
                <c:pt idx="768">
                  <c:v>7.741793920737595</c:v>
                </c:pt>
                <c:pt idx="769">
                  <c:v>7.741793920737595</c:v>
                </c:pt>
                <c:pt idx="770">
                  <c:v>7.741793920737595</c:v>
                </c:pt>
                <c:pt idx="771">
                  <c:v>7.741793920737595</c:v>
                </c:pt>
                <c:pt idx="772">
                  <c:v>7.741793920737595</c:v>
                </c:pt>
                <c:pt idx="773">
                  <c:v>7.741793920737595</c:v>
                </c:pt>
                <c:pt idx="774">
                  <c:v>7.741793920737595</c:v>
                </c:pt>
                <c:pt idx="775">
                  <c:v>7.741793920737595</c:v>
                </c:pt>
                <c:pt idx="776">
                  <c:v>7.741793920737595</c:v>
                </c:pt>
                <c:pt idx="777">
                  <c:v>7.741793920737595</c:v>
                </c:pt>
                <c:pt idx="778">
                  <c:v>7.741793920737595</c:v>
                </c:pt>
                <c:pt idx="779">
                  <c:v>7.741793920737595</c:v>
                </c:pt>
                <c:pt idx="780">
                  <c:v>7.741793920737595</c:v>
                </c:pt>
                <c:pt idx="781">
                  <c:v>7.741793920737595</c:v>
                </c:pt>
                <c:pt idx="782">
                  <c:v>7.741793920737595</c:v>
                </c:pt>
                <c:pt idx="783">
                  <c:v>7.741793920737595</c:v>
                </c:pt>
                <c:pt idx="784">
                  <c:v>7.741793920737595</c:v>
                </c:pt>
                <c:pt idx="785">
                  <c:v>7.741793920737595</c:v>
                </c:pt>
                <c:pt idx="786">
                  <c:v>7.741793920737595</c:v>
                </c:pt>
                <c:pt idx="787">
                  <c:v>7.741793920737595</c:v>
                </c:pt>
                <c:pt idx="788">
                  <c:v>7.741793920737595</c:v>
                </c:pt>
                <c:pt idx="789">
                  <c:v>7.741793920737595</c:v>
                </c:pt>
                <c:pt idx="790">
                  <c:v>7.741793920737595</c:v>
                </c:pt>
                <c:pt idx="791">
                  <c:v>7.741793920737595</c:v>
                </c:pt>
                <c:pt idx="792">
                  <c:v>7.741793920737595</c:v>
                </c:pt>
                <c:pt idx="793">
                  <c:v>7.741793920737595</c:v>
                </c:pt>
                <c:pt idx="794">
                  <c:v>7.741793920737595</c:v>
                </c:pt>
                <c:pt idx="795">
                  <c:v>7.741793920737595</c:v>
                </c:pt>
                <c:pt idx="796">
                  <c:v>7.741793920737595</c:v>
                </c:pt>
                <c:pt idx="797">
                  <c:v>7.741793920737595</c:v>
                </c:pt>
                <c:pt idx="798">
                  <c:v>7.741793920737595</c:v>
                </c:pt>
                <c:pt idx="799">
                  <c:v>7.741793920737595</c:v>
                </c:pt>
                <c:pt idx="800">
                  <c:v>7.741793920737595</c:v>
                </c:pt>
                <c:pt idx="801">
                  <c:v>7.741793920737595</c:v>
                </c:pt>
                <c:pt idx="802">
                  <c:v>7.741793920737595</c:v>
                </c:pt>
                <c:pt idx="803">
                  <c:v>7.741793920737595</c:v>
                </c:pt>
                <c:pt idx="804">
                  <c:v>7.741793920737595</c:v>
                </c:pt>
                <c:pt idx="805">
                  <c:v>7.741793920737595</c:v>
                </c:pt>
                <c:pt idx="806">
                  <c:v>7.741793920737595</c:v>
                </c:pt>
                <c:pt idx="807">
                  <c:v>7.741793920737595</c:v>
                </c:pt>
                <c:pt idx="808">
                  <c:v>7.741793920737595</c:v>
                </c:pt>
                <c:pt idx="809">
                  <c:v>7.741793920737595</c:v>
                </c:pt>
                <c:pt idx="810">
                  <c:v>7.741793920737595</c:v>
                </c:pt>
                <c:pt idx="811">
                  <c:v>7.741793920737595</c:v>
                </c:pt>
                <c:pt idx="812">
                  <c:v>7.741793920737595</c:v>
                </c:pt>
                <c:pt idx="813">
                  <c:v>7.741793920737595</c:v>
                </c:pt>
                <c:pt idx="814">
                  <c:v>7.741793920737595</c:v>
                </c:pt>
                <c:pt idx="815">
                  <c:v>7.741793920737595</c:v>
                </c:pt>
                <c:pt idx="816">
                  <c:v>7.741793920737595</c:v>
                </c:pt>
                <c:pt idx="817">
                  <c:v>7.741793920737595</c:v>
                </c:pt>
                <c:pt idx="818">
                  <c:v>7.741793920737595</c:v>
                </c:pt>
                <c:pt idx="819">
                  <c:v>7.741793920737595</c:v>
                </c:pt>
                <c:pt idx="820">
                  <c:v>7.741793920737595</c:v>
                </c:pt>
                <c:pt idx="821">
                  <c:v>7.741793920737595</c:v>
                </c:pt>
                <c:pt idx="822">
                  <c:v>7.741793920737595</c:v>
                </c:pt>
                <c:pt idx="823">
                  <c:v>7.741793920737595</c:v>
                </c:pt>
                <c:pt idx="824">
                  <c:v>7.741793920737595</c:v>
                </c:pt>
                <c:pt idx="825">
                  <c:v>7.741793920737595</c:v>
                </c:pt>
                <c:pt idx="826">
                  <c:v>7.741793920737595</c:v>
                </c:pt>
                <c:pt idx="827">
                  <c:v>7.741793920737595</c:v>
                </c:pt>
                <c:pt idx="828">
                  <c:v>7.741793920737595</c:v>
                </c:pt>
                <c:pt idx="829">
                  <c:v>7.741793920737595</c:v>
                </c:pt>
                <c:pt idx="830">
                  <c:v>7.741793920737595</c:v>
                </c:pt>
                <c:pt idx="831">
                  <c:v>7.741793920737595</c:v>
                </c:pt>
                <c:pt idx="832">
                  <c:v>7.741793920737595</c:v>
                </c:pt>
                <c:pt idx="833">
                  <c:v>7.741793920737595</c:v>
                </c:pt>
                <c:pt idx="834">
                  <c:v>7.741793920737595</c:v>
                </c:pt>
                <c:pt idx="835">
                  <c:v>7.741793920737595</c:v>
                </c:pt>
                <c:pt idx="836">
                  <c:v>7.741793920737595</c:v>
                </c:pt>
                <c:pt idx="837">
                  <c:v>7.741793920737595</c:v>
                </c:pt>
                <c:pt idx="838">
                  <c:v>7.741793920737595</c:v>
                </c:pt>
                <c:pt idx="839">
                  <c:v>7.741793920737595</c:v>
                </c:pt>
                <c:pt idx="840">
                  <c:v>7.741793920737595</c:v>
                </c:pt>
                <c:pt idx="841">
                  <c:v>7.741793920737595</c:v>
                </c:pt>
                <c:pt idx="842">
                  <c:v>7.741793920737595</c:v>
                </c:pt>
                <c:pt idx="843">
                  <c:v>7.741793920737595</c:v>
                </c:pt>
                <c:pt idx="844">
                  <c:v>7.741793920737595</c:v>
                </c:pt>
                <c:pt idx="845">
                  <c:v>7.741793920737595</c:v>
                </c:pt>
                <c:pt idx="846">
                  <c:v>7.741793920737595</c:v>
                </c:pt>
                <c:pt idx="847">
                  <c:v>7.741793920737595</c:v>
                </c:pt>
                <c:pt idx="848">
                  <c:v>7.741793920737595</c:v>
                </c:pt>
                <c:pt idx="849">
                  <c:v>7.741793920737595</c:v>
                </c:pt>
                <c:pt idx="850">
                  <c:v>7.741793920737595</c:v>
                </c:pt>
                <c:pt idx="851">
                  <c:v>7.741793920737595</c:v>
                </c:pt>
                <c:pt idx="852">
                  <c:v>7.741793920737595</c:v>
                </c:pt>
                <c:pt idx="853">
                  <c:v>7.741793920737595</c:v>
                </c:pt>
                <c:pt idx="854">
                  <c:v>7.741793920737595</c:v>
                </c:pt>
                <c:pt idx="855">
                  <c:v>7.741793920737595</c:v>
                </c:pt>
                <c:pt idx="856">
                  <c:v>7.741793920737595</c:v>
                </c:pt>
                <c:pt idx="857">
                  <c:v>7.741793920737595</c:v>
                </c:pt>
                <c:pt idx="858">
                  <c:v>7.741793920737595</c:v>
                </c:pt>
                <c:pt idx="859">
                  <c:v>7.741793920737595</c:v>
                </c:pt>
                <c:pt idx="860">
                  <c:v>7.741793920737595</c:v>
                </c:pt>
                <c:pt idx="861">
                  <c:v>7.741793920737595</c:v>
                </c:pt>
                <c:pt idx="862">
                  <c:v>7.741793920737595</c:v>
                </c:pt>
                <c:pt idx="863">
                  <c:v>7.741793920737595</c:v>
                </c:pt>
                <c:pt idx="864">
                  <c:v>7.741793920737595</c:v>
                </c:pt>
                <c:pt idx="865">
                  <c:v>7.741793920737595</c:v>
                </c:pt>
                <c:pt idx="866">
                  <c:v>7.741793920737595</c:v>
                </c:pt>
                <c:pt idx="867">
                  <c:v>7.741793920737595</c:v>
                </c:pt>
                <c:pt idx="868">
                  <c:v>7.741793920737595</c:v>
                </c:pt>
                <c:pt idx="869">
                  <c:v>7.741793920737595</c:v>
                </c:pt>
                <c:pt idx="870">
                  <c:v>7.741793920737595</c:v>
                </c:pt>
                <c:pt idx="871">
                  <c:v>7.741793920737595</c:v>
                </c:pt>
                <c:pt idx="872">
                  <c:v>7.741793920737595</c:v>
                </c:pt>
                <c:pt idx="873">
                  <c:v>7.741793920737595</c:v>
                </c:pt>
                <c:pt idx="874">
                  <c:v>7.741793920737595</c:v>
                </c:pt>
                <c:pt idx="875">
                  <c:v>7.741793920737595</c:v>
                </c:pt>
                <c:pt idx="876">
                  <c:v>7.741793920737595</c:v>
                </c:pt>
                <c:pt idx="877">
                  <c:v>7.741793920737595</c:v>
                </c:pt>
                <c:pt idx="878">
                  <c:v>7.741793920737595</c:v>
                </c:pt>
                <c:pt idx="879">
                  <c:v>7.741793920737595</c:v>
                </c:pt>
                <c:pt idx="880">
                  <c:v>7.741793920737595</c:v>
                </c:pt>
                <c:pt idx="881">
                  <c:v>7.741793920737595</c:v>
                </c:pt>
                <c:pt idx="882">
                  <c:v>7.741793920737595</c:v>
                </c:pt>
                <c:pt idx="883">
                  <c:v>7.741793920737595</c:v>
                </c:pt>
                <c:pt idx="884">
                  <c:v>7.741793920737595</c:v>
                </c:pt>
                <c:pt idx="885">
                  <c:v>7.741793920737595</c:v>
                </c:pt>
                <c:pt idx="886">
                  <c:v>7.741793920737595</c:v>
                </c:pt>
                <c:pt idx="887">
                  <c:v>7.741793920737595</c:v>
                </c:pt>
                <c:pt idx="888">
                  <c:v>7.741793920737595</c:v>
                </c:pt>
                <c:pt idx="889">
                  <c:v>7.741793920737595</c:v>
                </c:pt>
                <c:pt idx="890">
                  <c:v>7.741793920737595</c:v>
                </c:pt>
                <c:pt idx="891">
                  <c:v>7.741793920737595</c:v>
                </c:pt>
                <c:pt idx="892">
                  <c:v>7.741793920737595</c:v>
                </c:pt>
                <c:pt idx="893">
                  <c:v>7.741793920737595</c:v>
                </c:pt>
                <c:pt idx="894">
                  <c:v>7.741793920737595</c:v>
                </c:pt>
                <c:pt idx="895">
                  <c:v>7.741793920737595</c:v>
                </c:pt>
                <c:pt idx="896">
                  <c:v>7.741793920737595</c:v>
                </c:pt>
                <c:pt idx="897">
                  <c:v>7.741793920737595</c:v>
                </c:pt>
                <c:pt idx="898">
                  <c:v>7.741793920737595</c:v>
                </c:pt>
                <c:pt idx="899">
                  <c:v>7.741793920737595</c:v>
                </c:pt>
                <c:pt idx="900">
                  <c:v>7.741793920737595</c:v>
                </c:pt>
                <c:pt idx="901">
                  <c:v>7.741793920737595</c:v>
                </c:pt>
                <c:pt idx="902">
                  <c:v>7.741793920737595</c:v>
                </c:pt>
                <c:pt idx="903">
                  <c:v>7.741793920737595</c:v>
                </c:pt>
                <c:pt idx="904">
                  <c:v>7.741793920737595</c:v>
                </c:pt>
                <c:pt idx="905">
                  <c:v>7.741793920737595</c:v>
                </c:pt>
                <c:pt idx="906">
                  <c:v>7.741793920737595</c:v>
                </c:pt>
                <c:pt idx="907">
                  <c:v>7.741793920737595</c:v>
                </c:pt>
                <c:pt idx="908">
                  <c:v>7.741793920737595</c:v>
                </c:pt>
                <c:pt idx="909">
                  <c:v>7.741793920737595</c:v>
                </c:pt>
                <c:pt idx="910">
                  <c:v>7.741793920737595</c:v>
                </c:pt>
                <c:pt idx="911">
                  <c:v>7.741793920737595</c:v>
                </c:pt>
                <c:pt idx="912">
                  <c:v>7.741793920737595</c:v>
                </c:pt>
                <c:pt idx="913">
                  <c:v>7.741793920737595</c:v>
                </c:pt>
                <c:pt idx="914">
                  <c:v>7.741793920737595</c:v>
                </c:pt>
                <c:pt idx="915">
                  <c:v>7.741793920737595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F-40ED-8052-D5AD39DB3971}"/>
            </c:ext>
          </c:extLst>
        </c:ser>
        <c:ser>
          <c:idx val="12"/>
          <c:order val="2"/>
          <c:tx>
            <c:strRef>
              <c:f>'Price to Sales Multiple'!$E$7</c:f>
              <c:strCache>
                <c:ptCount val="1"/>
                <c:pt idx="0">
                  <c:v>2014-2016 Median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ysDash"/>
            </a:ln>
          </c:spPr>
          <c:marker>
            <c:symbol val="none"/>
          </c:marker>
          <c:dLbls>
            <c:dLbl>
              <c:idx val="2005"/>
              <c:layout>
                <c:manualLayout>
                  <c:x val="-0.13484306004148769"/>
                  <c:y val="-5.19185960861421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5"/>
                        </a:solidFill>
                      </a:defRPr>
                    </a:pPr>
                    <a:r>
                      <a:rPr lang="en-US" sz="800">
                        <a:solidFill>
                          <a:schemeClr val="accent5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5"/>
                        </a:solidFill>
                      </a:rPr>
                      <a:t> </a:t>
                    </a:r>
                    <a:fld id="{3D1F2F33-DCBE-4415-8655-938DCDCCEC17}" type="VALUE">
                      <a:rPr lang="en-US" sz="800">
                        <a:solidFill>
                          <a:schemeClr val="accent5"/>
                        </a:solidFill>
                      </a:rPr>
                      <a:pPr>
                        <a:defRPr sz="800">
                          <a:solidFill>
                            <a:schemeClr val="accent5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5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D4F-40ED-8052-D5AD39DB3971}"/>
                </c:ext>
              </c:extLst>
            </c:dLbl>
            <c:dLbl>
              <c:idx val="2035"/>
              <c:layout>
                <c:manualLayout>
                  <c:x val="-0.13393884531292932"/>
                  <c:y val="-9.6433681875941521E-2"/>
                </c:manualLayout>
              </c:layout>
              <c:tx>
                <c:rich>
                  <a:bodyPr/>
                  <a:lstStyle/>
                  <a:p>
                    <a:r>
                      <a:rPr lang="en-US" sz="800">
                        <a:solidFill>
                          <a:schemeClr val="accent2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2"/>
                        </a:solidFill>
                      </a:rPr>
                      <a:t> </a:t>
                    </a:r>
                    <a:fld id="{E54A12F2-2677-4537-B491-B3C599C03C58}" type="VALUE">
                      <a:rPr lang="en-US" sz="800">
                        <a:solidFill>
                          <a:schemeClr val="accent2"/>
                        </a:solidFill>
                      </a:rPr>
                      <a:pPr/>
                      <a:t>[VALUE]</a:t>
                    </a:fld>
                    <a:endParaRPr lang="en-US" sz="800" baseline="0">
                      <a:solidFill>
                        <a:schemeClr val="accent2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D4F-40ED-8052-D5AD39DB39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Multiple'!$E$8:$E$4755</c:f>
              <c:numCache>
                <c:formatCode>0.00\x</c:formatCode>
                <c:ptCount val="4748"/>
                <c:pt idx="916">
                  <c:v>4.5901786723363251</c:v>
                </c:pt>
                <c:pt idx="917">
                  <c:v>4.5901786723363251</c:v>
                </c:pt>
                <c:pt idx="918">
                  <c:v>4.5901786723363251</c:v>
                </c:pt>
                <c:pt idx="919">
                  <c:v>4.5901786723363251</c:v>
                </c:pt>
                <c:pt idx="920">
                  <c:v>4.5901786723363251</c:v>
                </c:pt>
                <c:pt idx="921">
                  <c:v>4.5901786723363251</c:v>
                </c:pt>
                <c:pt idx="922">
                  <c:v>4.5901786723363251</c:v>
                </c:pt>
                <c:pt idx="923">
                  <c:v>4.5901786723363251</c:v>
                </c:pt>
                <c:pt idx="924">
                  <c:v>4.5901786723363251</c:v>
                </c:pt>
                <c:pt idx="925">
                  <c:v>4.5901786723363251</c:v>
                </c:pt>
                <c:pt idx="926">
                  <c:v>4.5901786723363251</c:v>
                </c:pt>
                <c:pt idx="927">
                  <c:v>4.5901786723363251</c:v>
                </c:pt>
                <c:pt idx="928">
                  <c:v>4.5901786723363251</c:v>
                </c:pt>
                <c:pt idx="929">
                  <c:v>4.5901786723363251</c:v>
                </c:pt>
                <c:pt idx="930">
                  <c:v>4.5901786723363251</c:v>
                </c:pt>
                <c:pt idx="931">
                  <c:v>4.5901786723363251</c:v>
                </c:pt>
                <c:pt idx="932">
                  <c:v>4.5901786723363251</c:v>
                </c:pt>
                <c:pt idx="933">
                  <c:v>4.5901786723363251</c:v>
                </c:pt>
                <c:pt idx="934">
                  <c:v>4.5901786723363251</c:v>
                </c:pt>
                <c:pt idx="935">
                  <c:v>4.5901786723363251</c:v>
                </c:pt>
                <c:pt idx="936">
                  <c:v>4.5901786723363251</c:v>
                </c:pt>
                <c:pt idx="937">
                  <c:v>4.5901786723363251</c:v>
                </c:pt>
                <c:pt idx="938">
                  <c:v>4.5901786723363251</c:v>
                </c:pt>
                <c:pt idx="939">
                  <c:v>4.5901786723363251</c:v>
                </c:pt>
                <c:pt idx="940">
                  <c:v>4.5901786723363251</c:v>
                </c:pt>
                <c:pt idx="941">
                  <c:v>4.5901786723363251</c:v>
                </c:pt>
                <c:pt idx="942">
                  <c:v>4.5901786723363251</c:v>
                </c:pt>
                <c:pt idx="943">
                  <c:v>4.5901786723363251</c:v>
                </c:pt>
                <c:pt idx="944">
                  <c:v>4.5901786723363251</c:v>
                </c:pt>
                <c:pt idx="945">
                  <c:v>4.5901786723363251</c:v>
                </c:pt>
                <c:pt idx="946">
                  <c:v>4.5901786723363251</c:v>
                </c:pt>
                <c:pt idx="947">
                  <c:v>4.5901786723363251</c:v>
                </c:pt>
                <c:pt idx="948">
                  <c:v>4.5901786723363251</c:v>
                </c:pt>
                <c:pt idx="949">
                  <c:v>4.5901786723363251</c:v>
                </c:pt>
                <c:pt idx="950">
                  <c:v>4.5901786723363251</c:v>
                </c:pt>
                <c:pt idx="951">
                  <c:v>4.5901786723363251</c:v>
                </c:pt>
                <c:pt idx="952">
                  <c:v>4.5901786723363251</c:v>
                </c:pt>
                <c:pt idx="953">
                  <c:v>4.5901786723363251</c:v>
                </c:pt>
                <c:pt idx="954">
                  <c:v>4.5901786723363251</c:v>
                </c:pt>
                <c:pt idx="955">
                  <c:v>4.5901786723363251</c:v>
                </c:pt>
                <c:pt idx="956">
                  <c:v>4.5901786723363251</c:v>
                </c:pt>
                <c:pt idx="957">
                  <c:v>4.5901786723363251</c:v>
                </c:pt>
                <c:pt idx="958">
                  <c:v>4.5901786723363251</c:v>
                </c:pt>
                <c:pt idx="959">
                  <c:v>4.5901786723363251</c:v>
                </c:pt>
                <c:pt idx="960">
                  <c:v>4.5901786723363251</c:v>
                </c:pt>
                <c:pt idx="961">
                  <c:v>4.5901786723363251</c:v>
                </c:pt>
                <c:pt idx="962">
                  <c:v>4.5901786723363251</c:v>
                </c:pt>
                <c:pt idx="963">
                  <c:v>4.5901786723363251</c:v>
                </c:pt>
                <c:pt idx="964">
                  <c:v>4.5901786723363251</c:v>
                </c:pt>
                <c:pt idx="965">
                  <c:v>4.5901786723363251</c:v>
                </c:pt>
                <c:pt idx="966">
                  <c:v>4.5901786723363251</c:v>
                </c:pt>
                <c:pt idx="967">
                  <c:v>4.5901786723363251</c:v>
                </c:pt>
                <c:pt idx="968">
                  <c:v>4.5901786723363251</c:v>
                </c:pt>
                <c:pt idx="969">
                  <c:v>4.5901786723363251</c:v>
                </c:pt>
                <c:pt idx="970">
                  <c:v>4.5901786723363251</c:v>
                </c:pt>
                <c:pt idx="971">
                  <c:v>4.5901786723363251</c:v>
                </c:pt>
                <c:pt idx="972">
                  <c:v>4.5901786723363251</c:v>
                </c:pt>
                <c:pt idx="973">
                  <c:v>4.5901786723363251</c:v>
                </c:pt>
                <c:pt idx="974">
                  <c:v>4.5901786723363251</c:v>
                </c:pt>
                <c:pt idx="975">
                  <c:v>4.5901786723363251</c:v>
                </c:pt>
                <c:pt idx="976">
                  <c:v>4.5901786723363251</c:v>
                </c:pt>
                <c:pt idx="977">
                  <c:v>4.5901786723363251</c:v>
                </c:pt>
                <c:pt idx="978">
                  <c:v>4.5901786723363251</c:v>
                </c:pt>
                <c:pt idx="979">
                  <c:v>4.5901786723363251</c:v>
                </c:pt>
                <c:pt idx="980">
                  <c:v>4.5901786723363251</c:v>
                </c:pt>
                <c:pt idx="981">
                  <c:v>4.5901786723363251</c:v>
                </c:pt>
                <c:pt idx="982">
                  <c:v>4.5901786723363251</c:v>
                </c:pt>
                <c:pt idx="983">
                  <c:v>4.5901786723363251</c:v>
                </c:pt>
                <c:pt idx="984">
                  <c:v>4.5901786723363251</c:v>
                </c:pt>
                <c:pt idx="985">
                  <c:v>4.5901786723363251</c:v>
                </c:pt>
                <c:pt idx="986">
                  <c:v>4.5901786723363251</c:v>
                </c:pt>
                <c:pt idx="987">
                  <c:v>4.5901786723363251</c:v>
                </c:pt>
                <c:pt idx="988">
                  <c:v>4.5901786723363251</c:v>
                </c:pt>
                <c:pt idx="989">
                  <c:v>4.5901786723363251</c:v>
                </c:pt>
                <c:pt idx="990">
                  <c:v>4.5901786723363251</c:v>
                </c:pt>
                <c:pt idx="991">
                  <c:v>4.5901786723363251</c:v>
                </c:pt>
                <c:pt idx="992">
                  <c:v>4.5901786723363251</c:v>
                </c:pt>
                <c:pt idx="993">
                  <c:v>4.5901786723363251</c:v>
                </c:pt>
                <c:pt idx="994">
                  <c:v>4.5901786723363251</c:v>
                </c:pt>
                <c:pt idx="995">
                  <c:v>4.5901786723363251</c:v>
                </c:pt>
                <c:pt idx="996">
                  <c:v>4.5901786723363251</c:v>
                </c:pt>
                <c:pt idx="997">
                  <c:v>4.5901786723363251</c:v>
                </c:pt>
                <c:pt idx="998">
                  <c:v>4.5901786723363251</c:v>
                </c:pt>
                <c:pt idx="999">
                  <c:v>4.5901786723363251</c:v>
                </c:pt>
                <c:pt idx="1000">
                  <c:v>4.5901786723363251</c:v>
                </c:pt>
                <c:pt idx="1001">
                  <c:v>4.5901786723363251</c:v>
                </c:pt>
                <c:pt idx="1002">
                  <c:v>4.5901786723363251</c:v>
                </c:pt>
                <c:pt idx="1003">
                  <c:v>4.5901786723363251</c:v>
                </c:pt>
                <c:pt idx="1004">
                  <c:v>4.5901786723363251</c:v>
                </c:pt>
                <c:pt idx="1005">
                  <c:v>4.5901786723363251</c:v>
                </c:pt>
                <c:pt idx="1006">
                  <c:v>4.5901786723363251</c:v>
                </c:pt>
                <c:pt idx="1007">
                  <c:v>4.5901786723363251</c:v>
                </c:pt>
                <c:pt idx="1008">
                  <c:v>4.5901786723363251</c:v>
                </c:pt>
                <c:pt idx="1009">
                  <c:v>4.5901786723363251</c:v>
                </c:pt>
                <c:pt idx="1010">
                  <c:v>4.5901786723363251</c:v>
                </c:pt>
                <c:pt idx="1011">
                  <c:v>4.5901786723363251</c:v>
                </c:pt>
                <c:pt idx="1012">
                  <c:v>4.5901786723363251</c:v>
                </c:pt>
                <c:pt idx="1013">
                  <c:v>4.5901786723363251</c:v>
                </c:pt>
                <c:pt idx="1014">
                  <c:v>4.5901786723363251</c:v>
                </c:pt>
                <c:pt idx="1015">
                  <c:v>4.5901786723363251</c:v>
                </c:pt>
                <c:pt idx="1016">
                  <c:v>4.5901786723363251</c:v>
                </c:pt>
                <c:pt idx="1017">
                  <c:v>4.5901786723363251</c:v>
                </c:pt>
                <c:pt idx="1018">
                  <c:v>4.5901786723363251</c:v>
                </c:pt>
                <c:pt idx="1019">
                  <c:v>4.5901786723363251</c:v>
                </c:pt>
                <c:pt idx="1020">
                  <c:v>4.5901786723363251</c:v>
                </c:pt>
                <c:pt idx="1021">
                  <c:v>4.5901786723363251</c:v>
                </c:pt>
                <c:pt idx="1022">
                  <c:v>4.5901786723363251</c:v>
                </c:pt>
                <c:pt idx="1023">
                  <c:v>4.5901786723363251</c:v>
                </c:pt>
                <c:pt idx="1024">
                  <c:v>4.5901786723363251</c:v>
                </c:pt>
                <c:pt idx="1025">
                  <c:v>4.5901786723363251</c:v>
                </c:pt>
                <c:pt idx="1026">
                  <c:v>4.5901786723363251</c:v>
                </c:pt>
                <c:pt idx="1027">
                  <c:v>4.5901786723363251</c:v>
                </c:pt>
                <c:pt idx="1028">
                  <c:v>4.5901786723363251</c:v>
                </c:pt>
                <c:pt idx="1029">
                  <c:v>4.5901786723363251</c:v>
                </c:pt>
                <c:pt idx="1030">
                  <c:v>4.5901786723363251</c:v>
                </c:pt>
                <c:pt idx="1031">
                  <c:v>4.5901786723363251</c:v>
                </c:pt>
                <c:pt idx="1032">
                  <c:v>4.5901786723363251</c:v>
                </c:pt>
                <c:pt idx="1033">
                  <c:v>4.5901786723363251</c:v>
                </c:pt>
                <c:pt idx="1034">
                  <c:v>4.5901786723363251</c:v>
                </c:pt>
                <c:pt idx="1035">
                  <c:v>4.5901786723363251</c:v>
                </c:pt>
                <c:pt idx="1036">
                  <c:v>4.5901786723363251</c:v>
                </c:pt>
                <c:pt idx="1037">
                  <c:v>4.5901786723363251</c:v>
                </c:pt>
                <c:pt idx="1038">
                  <c:v>4.5901786723363251</c:v>
                </c:pt>
                <c:pt idx="1039">
                  <c:v>4.5901786723363251</c:v>
                </c:pt>
                <c:pt idx="1040">
                  <c:v>4.5901786723363251</c:v>
                </c:pt>
                <c:pt idx="1041">
                  <c:v>4.5901786723363251</c:v>
                </c:pt>
                <c:pt idx="1042">
                  <c:v>4.5901786723363251</c:v>
                </c:pt>
                <c:pt idx="1043">
                  <c:v>4.5901786723363251</c:v>
                </c:pt>
                <c:pt idx="1044">
                  <c:v>4.5901786723363251</c:v>
                </c:pt>
                <c:pt idx="1045">
                  <c:v>4.5901786723363251</c:v>
                </c:pt>
                <c:pt idx="1046">
                  <c:v>4.5901786723363251</c:v>
                </c:pt>
                <c:pt idx="1047">
                  <c:v>4.5901786723363251</c:v>
                </c:pt>
                <c:pt idx="1048">
                  <c:v>4.5901786723363251</c:v>
                </c:pt>
                <c:pt idx="1049">
                  <c:v>4.5901786723363251</c:v>
                </c:pt>
                <c:pt idx="1050">
                  <c:v>4.5901786723363251</c:v>
                </c:pt>
                <c:pt idx="1051">
                  <c:v>4.5901786723363251</c:v>
                </c:pt>
                <c:pt idx="1052">
                  <c:v>4.5901786723363251</c:v>
                </c:pt>
                <c:pt idx="1053">
                  <c:v>4.5901786723363251</c:v>
                </c:pt>
                <c:pt idx="1054">
                  <c:v>4.5901786723363251</c:v>
                </c:pt>
                <c:pt idx="1055">
                  <c:v>4.5901786723363251</c:v>
                </c:pt>
                <c:pt idx="1056">
                  <c:v>4.5901786723363251</c:v>
                </c:pt>
                <c:pt idx="1057">
                  <c:v>4.5901786723363251</c:v>
                </c:pt>
                <c:pt idx="1058">
                  <c:v>4.5901786723363251</c:v>
                </c:pt>
                <c:pt idx="1059">
                  <c:v>4.5901786723363251</c:v>
                </c:pt>
                <c:pt idx="1060">
                  <c:v>4.5901786723363251</c:v>
                </c:pt>
                <c:pt idx="1061">
                  <c:v>4.5901786723363251</c:v>
                </c:pt>
                <c:pt idx="1062">
                  <c:v>4.5901786723363251</c:v>
                </c:pt>
                <c:pt idx="1063">
                  <c:v>4.5901786723363251</c:v>
                </c:pt>
                <c:pt idx="1064">
                  <c:v>4.5901786723363251</c:v>
                </c:pt>
                <c:pt idx="1065">
                  <c:v>4.5901786723363251</c:v>
                </c:pt>
                <c:pt idx="1066">
                  <c:v>4.5901786723363251</c:v>
                </c:pt>
                <c:pt idx="1067">
                  <c:v>4.5901786723363251</c:v>
                </c:pt>
                <c:pt idx="1068">
                  <c:v>4.5901786723363251</c:v>
                </c:pt>
                <c:pt idx="1069">
                  <c:v>4.5901786723363251</c:v>
                </c:pt>
                <c:pt idx="1070">
                  <c:v>4.5901786723363251</c:v>
                </c:pt>
                <c:pt idx="1071">
                  <c:v>4.5901786723363251</c:v>
                </c:pt>
                <c:pt idx="1072">
                  <c:v>4.5901786723363251</c:v>
                </c:pt>
                <c:pt idx="1073">
                  <c:v>4.5901786723363251</c:v>
                </c:pt>
                <c:pt idx="1074">
                  <c:v>4.5901786723363251</c:v>
                </c:pt>
                <c:pt idx="1075">
                  <c:v>4.5901786723363251</c:v>
                </c:pt>
                <c:pt idx="1076">
                  <c:v>4.5901786723363251</c:v>
                </c:pt>
                <c:pt idx="1077">
                  <c:v>4.5901786723363251</c:v>
                </c:pt>
                <c:pt idx="1078">
                  <c:v>4.5901786723363251</c:v>
                </c:pt>
                <c:pt idx="1079">
                  <c:v>4.5901786723363251</c:v>
                </c:pt>
                <c:pt idx="1080">
                  <c:v>4.5901786723363251</c:v>
                </c:pt>
                <c:pt idx="1081">
                  <c:v>4.5901786723363251</c:v>
                </c:pt>
                <c:pt idx="1082">
                  <c:v>4.5901786723363251</c:v>
                </c:pt>
                <c:pt idx="1083">
                  <c:v>4.5901786723363251</c:v>
                </c:pt>
                <c:pt idx="1084">
                  <c:v>4.5901786723363251</c:v>
                </c:pt>
                <c:pt idx="1085">
                  <c:v>4.5901786723363251</c:v>
                </c:pt>
                <c:pt idx="1086">
                  <c:v>4.5901786723363251</c:v>
                </c:pt>
                <c:pt idx="1087">
                  <c:v>4.5901786723363251</c:v>
                </c:pt>
                <c:pt idx="1088">
                  <c:v>4.5901786723363251</c:v>
                </c:pt>
                <c:pt idx="1089">
                  <c:v>4.5901786723363251</c:v>
                </c:pt>
                <c:pt idx="1090">
                  <c:v>4.5901786723363251</c:v>
                </c:pt>
                <c:pt idx="1091">
                  <c:v>4.5901786723363251</c:v>
                </c:pt>
                <c:pt idx="1092">
                  <c:v>4.5901786723363251</c:v>
                </c:pt>
                <c:pt idx="1093">
                  <c:v>4.5901786723363251</c:v>
                </c:pt>
                <c:pt idx="1094">
                  <c:v>4.5901786723363251</c:v>
                </c:pt>
                <c:pt idx="1095">
                  <c:v>4.5901786723363251</c:v>
                </c:pt>
                <c:pt idx="1096">
                  <c:v>4.5901786723363251</c:v>
                </c:pt>
                <c:pt idx="1097">
                  <c:v>4.5901786723363251</c:v>
                </c:pt>
                <c:pt idx="1098">
                  <c:v>4.5901786723363251</c:v>
                </c:pt>
                <c:pt idx="1099">
                  <c:v>4.5901786723363251</c:v>
                </c:pt>
                <c:pt idx="1100">
                  <c:v>4.5901786723363251</c:v>
                </c:pt>
                <c:pt idx="1101">
                  <c:v>4.5901786723363251</c:v>
                </c:pt>
                <c:pt idx="1102">
                  <c:v>4.5901786723363251</c:v>
                </c:pt>
                <c:pt idx="1103">
                  <c:v>4.5901786723363251</c:v>
                </c:pt>
                <c:pt idx="1104">
                  <c:v>4.5901786723363251</c:v>
                </c:pt>
                <c:pt idx="1105">
                  <c:v>4.5901786723363251</c:v>
                </c:pt>
                <c:pt idx="1106">
                  <c:v>4.5901786723363251</c:v>
                </c:pt>
                <c:pt idx="1107">
                  <c:v>4.5901786723363251</c:v>
                </c:pt>
                <c:pt idx="1108">
                  <c:v>4.5901786723363251</c:v>
                </c:pt>
                <c:pt idx="1109">
                  <c:v>4.5901786723363251</c:v>
                </c:pt>
                <c:pt idx="1110">
                  <c:v>4.5901786723363251</c:v>
                </c:pt>
                <c:pt idx="1111">
                  <c:v>4.5901786723363251</c:v>
                </c:pt>
                <c:pt idx="1112">
                  <c:v>4.5901786723363251</c:v>
                </c:pt>
                <c:pt idx="1113">
                  <c:v>4.5901786723363251</c:v>
                </c:pt>
                <c:pt idx="1114">
                  <c:v>4.5901786723363251</c:v>
                </c:pt>
                <c:pt idx="1115">
                  <c:v>4.5901786723363251</c:v>
                </c:pt>
                <c:pt idx="1116">
                  <c:v>4.5901786723363251</c:v>
                </c:pt>
                <c:pt idx="1117">
                  <c:v>4.5901786723363251</c:v>
                </c:pt>
                <c:pt idx="1118">
                  <c:v>4.5901786723363251</c:v>
                </c:pt>
                <c:pt idx="1119">
                  <c:v>4.5901786723363251</c:v>
                </c:pt>
                <c:pt idx="1120">
                  <c:v>4.5901786723363251</c:v>
                </c:pt>
                <c:pt idx="1121">
                  <c:v>4.5901786723363251</c:v>
                </c:pt>
                <c:pt idx="1122">
                  <c:v>4.5901786723363251</c:v>
                </c:pt>
                <c:pt idx="1123">
                  <c:v>4.5901786723363251</c:v>
                </c:pt>
                <c:pt idx="1124">
                  <c:v>4.5901786723363251</c:v>
                </c:pt>
                <c:pt idx="1125">
                  <c:v>4.5901786723363251</c:v>
                </c:pt>
                <c:pt idx="1126">
                  <c:v>4.5901786723363251</c:v>
                </c:pt>
                <c:pt idx="1127">
                  <c:v>4.5901786723363251</c:v>
                </c:pt>
                <c:pt idx="1128">
                  <c:v>4.5901786723363251</c:v>
                </c:pt>
                <c:pt idx="1129">
                  <c:v>4.5901786723363251</c:v>
                </c:pt>
                <c:pt idx="1130">
                  <c:v>4.5901786723363251</c:v>
                </c:pt>
                <c:pt idx="1131">
                  <c:v>4.5901786723363251</c:v>
                </c:pt>
                <c:pt idx="1132">
                  <c:v>4.5901786723363251</c:v>
                </c:pt>
                <c:pt idx="1133">
                  <c:v>4.5901786723363251</c:v>
                </c:pt>
                <c:pt idx="1134">
                  <c:v>4.5901786723363251</c:v>
                </c:pt>
                <c:pt idx="1135">
                  <c:v>4.5901786723363251</c:v>
                </c:pt>
                <c:pt idx="1136">
                  <c:v>4.5901786723363251</c:v>
                </c:pt>
                <c:pt idx="1137">
                  <c:v>4.5901786723363251</c:v>
                </c:pt>
                <c:pt idx="1138">
                  <c:v>4.5901786723363251</c:v>
                </c:pt>
                <c:pt idx="1139">
                  <c:v>4.5901786723363251</c:v>
                </c:pt>
                <c:pt idx="1140">
                  <c:v>4.5901786723363251</c:v>
                </c:pt>
                <c:pt idx="1141">
                  <c:v>4.5901786723363251</c:v>
                </c:pt>
                <c:pt idx="1142">
                  <c:v>4.5901786723363251</c:v>
                </c:pt>
                <c:pt idx="1143">
                  <c:v>4.5901786723363251</c:v>
                </c:pt>
                <c:pt idx="1144">
                  <c:v>4.5901786723363251</c:v>
                </c:pt>
                <c:pt idx="1145">
                  <c:v>4.5901786723363251</c:v>
                </c:pt>
                <c:pt idx="1146">
                  <c:v>4.5901786723363251</c:v>
                </c:pt>
                <c:pt idx="1147">
                  <c:v>4.5901786723363251</c:v>
                </c:pt>
                <c:pt idx="1148">
                  <c:v>4.5901786723363251</c:v>
                </c:pt>
                <c:pt idx="1149">
                  <c:v>4.5901786723363251</c:v>
                </c:pt>
                <c:pt idx="1150">
                  <c:v>4.5901786723363251</c:v>
                </c:pt>
                <c:pt idx="1151">
                  <c:v>4.5901786723363251</c:v>
                </c:pt>
                <c:pt idx="1152">
                  <c:v>4.5901786723363251</c:v>
                </c:pt>
                <c:pt idx="1153">
                  <c:v>4.5901786723363251</c:v>
                </c:pt>
                <c:pt idx="1154">
                  <c:v>4.5901786723363251</c:v>
                </c:pt>
                <c:pt idx="1155">
                  <c:v>4.5901786723363251</c:v>
                </c:pt>
                <c:pt idx="1156">
                  <c:v>4.5901786723363251</c:v>
                </c:pt>
                <c:pt idx="1157">
                  <c:v>4.5901786723363251</c:v>
                </c:pt>
                <c:pt idx="1158">
                  <c:v>4.5901786723363251</c:v>
                </c:pt>
                <c:pt idx="1159">
                  <c:v>4.5901786723363251</c:v>
                </c:pt>
                <c:pt idx="1160">
                  <c:v>4.5901786723363251</c:v>
                </c:pt>
                <c:pt idx="1161">
                  <c:v>4.5901786723363251</c:v>
                </c:pt>
                <c:pt idx="1162">
                  <c:v>4.5901786723363251</c:v>
                </c:pt>
                <c:pt idx="1163">
                  <c:v>4.5901786723363251</c:v>
                </c:pt>
                <c:pt idx="1164">
                  <c:v>4.5901786723363251</c:v>
                </c:pt>
                <c:pt idx="1165">
                  <c:v>4.5901786723363251</c:v>
                </c:pt>
                <c:pt idx="1166">
                  <c:v>4.5901786723363251</c:v>
                </c:pt>
                <c:pt idx="1167">
                  <c:v>4.5901786723363251</c:v>
                </c:pt>
                <c:pt idx="1168">
                  <c:v>4.5901786723363251</c:v>
                </c:pt>
                <c:pt idx="1169">
                  <c:v>4.5901786723363251</c:v>
                </c:pt>
                <c:pt idx="1170">
                  <c:v>4.5901786723363251</c:v>
                </c:pt>
                <c:pt idx="1171">
                  <c:v>4.5901786723363251</c:v>
                </c:pt>
                <c:pt idx="1172">
                  <c:v>4.5901786723363251</c:v>
                </c:pt>
                <c:pt idx="1173">
                  <c:v>4.5901786723363251</c:v>
                </c:pt>
                <c:pt idx="1174">
                  <c:v>4.5901786723363251</c:v>
                </c:pt>
                <c:pt idx="1175">
                  <c:v>4.5901786723363251</c:v>
                </c:pt>
                <c:pt idx="1176">
                  <c:v>4.5901786723363251</c:v>
                </c:pt>
                <c:pt idx="1177">
                  <c:v>4.5901786723363251</c:v>
                </c:pt>
                <c:pt idx="1178">
                  <c:v>4.5901786723363251</c:v>
                </c:pt>
                <c:pt idx="1179">
                  <c:v>4.5901786723363251</c:v>
                </c:pt>
                <c:pt idx="1180">
                  <c:v>4.5901786723363251</c:v>
                </c:pt>
                <c:pt idx="1181">
                  <c:v>4.5901786723363251</c:v>
                </c:pt>
                <c:pt idx="1182">
                  <c:v>4.5901786723363251</c:v>
                </c:pt>
                <c:pt idx="1183">
                  <c:v>4.5901786723363251</c:v>
                </c:pt>
                <c:pt idx="1184">
                  <c:v>4.5901786723363251</c:v>
                </c:pt>
                <c:pt idx="1185">
                  <c:v>4.5901786723363251</c:v>
                </c:pt>
                <c:pt idx="1186">
                  <c:v>4.5901786723363251</c:v>
                </c:pt>
                <c:pt idx="1187">
                  <c:v>4.5901786723363251</c:v>
                </c:pt>
                <c:pt idx="1188">
                  <c:v>4.5901786723363251</c:v>
                </c:pt>
                <c:pt idx="1189">
                  <c:v>4.5901786723363251</c:v>
                </c:pt>
                <c:pt idx="1190">
                  <c:v>4.5901786723363251</c:v>
                </c:pt>
                <c:pt idx="1191">
                  <c:v>4.5901786723363251</c:v>
                </c:pt>
                <c:pt idx="1192">
                  <c:v>4.5901786723363251</c:v>
                </c:pt>
                <c:pt idx="1193">
                  <c:v>4.5901786723363251</c:v>
                </c:pt>
                <c:pt idx="1194">
                  <c:v>4.5901786723363251</c:v>
                </c:pt>
                <c:pt idx="1195">
                  <c:v>4.5901786723363251</c:v>
                </c:pt>
                <c:pt idx="1196">
                  <c:v>4.5901786723363251</c:v>
                </c:pt>
                <c:pt idx="1197">
                  <c:v>4.5901786723363251</c:v>
                </c:pt>
                <c:pt idx="1198">
                  <c:v>4.5901786723363251</c:v>
                </c:pt>
                <c:pt idx="1199">
                  <c:v>4.5901786723363251</c:v>
                </c:pt>
                <c:pt idx="1200">
                  <c:v>4.5901786723363251</c:v>
                </c:pt>
                <c:pt idx="1201">
                  <c:v>4.5901786723363251</c:v>
                </c:pt>
                <c:pt idx="1202">
                  <c:v>4.5901786723363251</c:v>
                </c:pt>
                <c:pt idx="1203">
                  <c:v>4.5901786723363251</c:v>
                </c:pt>
                <c:pt idx="1204">
                  <c:v>4.5901786723363251</c:v>
                </c:pt>
                <c:pt idx="1205">
                  <c:v>4.5901786723363251</c:v>
                </c:pt>
                <c:pt idx="1206">
                  <c:v>4.5901786723363251</c:v>
                </c:pt>
                <c:pt idx="1207">
                  <c:v>4.5901786723363251</c:v>
                </c:pt>
                <c:pt idx="1208">
                  <c:v>4.5901786723363251</c:v>
                </c:pt>
                <c:pt idx="1209">
                  <c:v>4.5901786723363251</c:v>
                </c:pt>
                <c:pt idx="1210">
                  <c:v>4.5901786723363251</c:v>
                </c:pt>
                <c:pt idx="1211">
                  <c:v>4.5901786723363251</c:v>
                </c:pt>
                <c:pt idx="1212">
                  <c:v>4.5901786723363251</c:v>
                </c:pt>
                <c:pt idx="1213">
                  <c:v>4.5901786723363251</c:v>
                </c:pt>
                <c:pt idx="1214">
                  <c:v>4.5901786723363251</c:v>
                </c:pt>
                <c:pt idx="1215">
                  <c:v>4.5901786723363251</c:v>
                </c:pt>
                <c:pt idx="1216">
                  <c:v>4.5901786723363251</c:v>
                </c:pt>
                <c:pt idx="1217">
                  <c:v>4.5901786723363251</c:v>
                </c:pt>
                <c:pt idx="1218">
                  <c:v>4.5901786723363251</c:v>
                </c:pt>
                <c:pt idx="1219">
                  <c:v>4.5901786723363251</c:v>
                </c:pt>
                <c:pt idx="1220">
                  <c:v>4.5901786723363251</c:v>
                </c:pt>
                <c:pt idx="1221">
                  <c:v>4.5901786723363251</c:v>
                </c:pt>
                <c:pt idx="1222">
                  <c:v>4.5901786723363251</c:v>
                </c:pt>
                <c:pt idx="1223">
                  <c:v>4.5901786723363251</c:v>
                </c:pt>
                <c:pt idx="1224">
                  <c:v>4.5901786723363251</c:v>
                </c:pt>
                <c:pt idx="1225">
                  <c:v>4.5901786723363251</c:v>
                </c:pt>
                <c:pt idx="1226">
                  <c:v>4.5901786723363251</c:v>
                </c:pt>
                <c:pt idx="1227">
                  <c:v>4.5901786723363251</c:v>
                </c:pt>
                <c:pt idx="1228">
                  <c:v>4.5901786723363251</c:v>
                </c:pt>
                <c:pt idx="1229">
                  <c:v>4.5901786723363251</c:v>
                </c:pt>
                <c:pt idx="1230">
                  <c:v>4.5901786723363251</c:v>
                </c:pt>
                <c:pt idx="1231">
                  <c:v>4.5901786723363251</c:v>
                </c:pt>
                <c:pt idx="1232">
                  <c:v>4.5901786723363251</c:v>
                </c:pt>
                <c:pt idx="1233">
                  <c:v>4.5901786723363251</c:v>
                </c:pt>
                <c:pt idx="1234">
                  <c:v>4.5901786723363251</c:v>
                </c:pt>
                <c:pt idx="1235">
                  <c:v>4.5901786723363251</c:v>
                </c:pt>
                <c:pt idx="1236">
                  <c:v>4.5901786723363251</c:v>
                </c:pt>
                <c:pt idx="1237">
                  <c:v>4.5901786723363251</c:v>
                </c:pt>
                <c:pt idx="1238">
                  <c:v>4.5901786723363251</c:v>
                </c:pt>
                <c:pt idx="1239">
                  <c:v>4.5901786723363251</c:v>
                </c:pt>
                <c:pt idx="1240">
                  <c:v>4.5901786723363251</c:v>
                </c:pt>
                <c:pt idx="1241">
                  <c:v>4.5901786723363251</c:v>
                </c:pt>
                <c:pt idx="1242">
                  <c:v>4.5901786723363251</c:v>
                </c:pt>
                <c:pt idx="1243">
                  <c:v>4.5901786723363251</c:v>
                </c:pt>
                <c:pt idx="1244">
                  <c:v>4.5901786723363251</c:v>
                </c:pt>
                <c:pt idx="1245">
                  <c:v>4.5901786723363251</c:v>
                </c:pt>
                <c:pt idx="1246">
                  <c:v>4.5901786723363251</c:v>
                </c:pt>
                <c:pt idx="1247">
                  <c:v>4.5901786723363251</c:v>
                </c:pt>
                <c:pt idx="1248">
                  <c:v>4.5901786723363251</c:v>
                </c:pt>
                <c:pt idx="1249">
                  <c:v>4.5901786723363251</c:v>
                </c:pt>
                <c:pt idx="1250">
                  <c:v>4.5901786723363251</c:v>
                </c:pt>
                <c:pt idx="1251">
                  <c:v>4.5901786723363251</c:v>
                </c:pt>
                <c:pt idx="1252">
                  <c:v>4.5901786723363251</c:v>
                </c:pt>
                <c:pt idx="1253">
                  <c:v>4.5901786723363251</c:v>
                </c:pt>
                <c:pt idx="1254">
                  <c:v>4.5901786723363251</c:v>
                </c:pt>
                <c:pt idx="1255">
                  <c:v>4.5901786723363251</c:v>
                </c:pt>
                <c:pt idx="1256">
                  <c:v>4.5901786723363251</c:v>
                </c:pt>
                <c:pt idx="1257">
                  <c:v>4.5901786723363251</c:v>
                </c:pt>
                <c:pt idx="1258">
                  <c:v>4.5901786723363251</c:v>
                </c:pt>
                <c:pt idx="1259">
                  <c:v>4.5901786723363251</c:v>
                </c:pt>
                <c:pt idx="1260">
                  <c:v>4.5901786723363251</c:v>
                </c:pt>
                <c:pt idx="1261">
                  <c:v>4.5901786723363251</c:v>
                </c:pt>
                <c:pt idx="1262">
                  <c:v>4.5901786723363251</c:v>
                </c:pt>
                <c:pt idx="1263">
                  <c:v>4.5901786723363251</c:v>
                </c:pt>
                <c:pt idx="1264">
                  <c:v>4.5901786723363251</c:v>
                </c:pt>
                <c:pt idx="1265">
                  <c:v>4.5901786723363251</c:v>
                </c:pt>
                <c:pt idx="1266">
                  <c:v>4.5901786723363251</c:v>
                </c:pt>
                <c:pt idx="1267">
                  <c:v>4.5901786723363251</c:v>
                </c:pt>
                <c:pt idx="1268">
                  <c:v>4.5901786723363251</c:v>
                </c:pt>
                <c:pt idx="1269">
                  <c:v>4.5901786723363251</c:v>
                </c:pt>
                <c:pt idx="1270">
                  <c:v>4.5901786723363251</c:v>
                </c:pt>
                <c:pt idx="1271">
                  <c:v>4.5901786723363251</c:v>
                </c:pt>
                <c:pt idx="1272">
                  <c:v>4.5901786723363251</c:v>
                </c:pt>
                <c:pt idx="1273">
                  <c:v>4.5901786723363251</c:v>
                </c:pt>
                <c:pt idx="1274">
                  <c:v>4.5901786723363251</c:v>
                </c:pt>
                <c:pt idx="1275">
                  <c:v>4.5901786723363251</c:v>
                </c:pt>
                <c:pt idx="1276">
                  <c:v>4.5901786723363251</c:v>
                </c:pt>
                <c:pt idx="1277">
                  <c:v>4.5901786723363251</c:v>
                </c:pt>
                <c:pt idx="1278">
                  <c:v>4.5901786723363251</c:v>
                </c:pt>
                <c:pt idx="1279">
                  <c:v>4.5901786723363251</c:v>
                </c:pt>
                <c:pt idx="1280">
                  <c:v>4.5901786723363251</c:v>
                </c:pt>
                <c:pt idx="1281">
                  <c:v>4.5901786723363251</c:v>
                </c:pt>
                <c:pt idx="1282">
                  <c:v>4.5901786723363251</c:v>
                </c:pt>
                <c:pt idx="1283">
                  <c:v>4.5901786723363251</c:v>
                </c:pt>
                <c:pt idx="1284">
                  <c:v>4.5901786723363251</c:v>
                </c:pt>
                <c:pt idx="1285">
                  <c:v>4.5901786723363251</c:v>
                </c:pt>
                <c:pt idx="1286">
                  <c:v>4.5901786723363251</c:v>
                </c:pt>
                <c:pt idx="1287">
                  <c:v>4.5901786723363251</c:v>
                </c:pt>
                <c:pt idx="1288">
                  <c:v>4.5901786723363251</c:v>
                </c:pt>
                <c:pt idx="1289">
                  <c:v>4.5901786723363251</c:v>
                </c:pt>
                <c:pt idx="1290">
                  <c:v>4.5901786723363251</c:v>
                </c:pt>
                <c:pt idx="1291">
                  <c:v>4.5901786723363251</c:v>
                </c:pt>
                <c:pt idx="1292">
                  <c:v>4.5901786723363251</c:v>
                </c:pt>
                <c:pt idx="1293">
                  <c:v>4.5901786723363251</c:v>
                </c:pt>
                <c:pt idx="1294">
                  <c:v>4.5901786723363251</c:v>
                </c:pt>
                <c:pt idx="1295">
                  <c:v>4.5901786723363251</c:v>
                </c:pt>
                <c:pt idx="1296">
                  <c:v>4.5901786723363251</c:v>
                </c:pt>
                <c:pt idx="1297">
                  <c:v>4.5901786723363251</c:v>
                </c:pt>
                <c:pt idx="1298">
                  <c:v>4.5901786723363251</c:v>
                </c:pt>
                <c:pt idx="1299">
                  <c:v>4.5901786723363251</c:v>
                </c:pt>
                <c:pt idx="1300">
                  <c:v>4.5901786723363251</c:v>
                </c:pt>
                <c:pt idx="1301">
                  <c:v>4.5901786723363251</c:v>
                </c:pt>
                <c:pt idx="1302">
                  <c:v>4.5901786723363251</c:v>
                </c:pt>
                <c:pt idx="1303">
                  <c:v>4.5901786723363251</c:v>
                </c:pt>
                <c:pt idx="1304">
                  <c:v>4.5901786723363251</c:v>
                </c:pt>
                <c:pt idx="1305">
                  <c:v>4.5901786723363251</c:v>
                </c:pt>
                <c:pt idx="1306">
                  <c:v>4.5901786723363251</c:v>
                </c:pt>
                <c:pt idx="1307">
                  <c:v>4.5901786723363251</c:v>
                </c:pt>
                <c:pt idx="1308">
                  <c:v>4.5901786723363251</c:v>
                </c:pt>
                <c:pt idx="1309">
                  <c:v>4.5901786723363251</c:v>
                </c:pt>
                <c:pt idx="1310">
                  <c:v>4.5901786723363251</c:v>
                </c:pt>
                <c:pt idx="1311">
                  <c:v>4.5901786723363251</c:v>
                </c:pt>
                <c:pt idx="1312">
                  <c:v>4.5901786723363251</c:v>
                </c:pt>
                <c:pt idx="1313">
                  <c:v>4.5901786723363251</c:v>
                </c:pt>
                <c:pt idx="1314">
                  <c:v>4.5901786723363251</c:v>
                </c:pt>
                <c:pt idx="1315">
                  <c:v>4.5901786723363251</c:v>
                </c:pt>
                <c:pt idx="1316">
                  <c:v>4.5901786723363251</c:v>
                </c:pt>
                <c:pt idx="1317">
                  <c:v>4.5901786723363251</c:v>
                </c:pt>
                <c:pt idx="1318">
                  <c:v>4.5901786723363251</c:v>
                </c:pt>
                <c:pt idx="1319">
                  <c:v>4.5901786723363251</c:v>
                </c:pt>
                <c:pt idx="1320">
                  <c:v>4.5901786723363251</c:v>
                </c:pt>
                <c:pt idx="1321">
                  <c:v>4.5901786723363251</c:v>
                </c:pt>
                <c:pt idx="1322">
                  <c:v>4.5901786723363251</c:v>
                </c:pt>
                <c:pt idx="1323">
                  <c:v>4.5901786723363251</c:v>
                </c:pt>
                <c:pt idx="1324">
                  <c:v>4.5901786723363251</c:v>
                </c:pt>
                <c:pt idx="1325">
                  <c:v>4.5901786723363251</c:v>
                </c:pt>
                <c:pt idx="1326">
                  <c:v>4.5901786723363251</c:v>
                </c:pt>
                <c:pt idx="1327">
                  <c:v>4.5901786723363251</c:v>
                </c:pt>
                <c:pt idx="1328">
                  <c:v>4.5901786723363251</c:v>
                </c:pt>
                <c:pt idx="1329">
                  <c:v>4.5901786723363251</c:v>
                </c:pt>
                <c:pt idx="1330">
                  <c:v>4.5901786723363251</c:v>
                </c:pt>
                <c:pt idx="1331">
                  <c:v>4.5901786723363251</c:v>
                </c:pt>
                <c:pt idx="1332">
                  <c:v>4.5901786723363251</c:v>
                </c:pt>
                <c:pt idx="1333">
                  <c:v>4.5901786723363251</c:v>
                </c:pt>
                <c:pt idx="1334">
                  <c:v>4.5901786723363251</c:v>
                </c:pt>
                <c:pt idx="1335">
                  <c:v>4.5901786723363251</c:v>
                </c:pt>
                <c:pt idx="1336">
                  <c:v>4.5901786723363251</c:v>
                </c:pt>
                <c:pt idx="1337">
                  <c:v>4.5901786723363251</c:v>
                </c:pt>
                <c:pt idx="1338">
                  <c:v>4.5901786723363251</c:v>
                </c:pt>
                <c:pt idx="1339">
                  <c:v>4.5901786723363251</c:v>
                </c:pt>
                <c:pt idx="1340">
                  <c:v>4.5901786723363251</c:v>
                </c:pt>
                <c:pt idx="1341">
                  <c:v>4.5901786723363251</c:v>
                </c:pt>
                <c:pt idx="1342">
                  <c:v>4.5901786723363251</c:v>
                </c:pt>
                <c:pt idx="1343">
                  <c:v>4.5901786723363251</c:v>
                </c:pt>
                <c:pt idx="1344">
                  <c:v>4.5901786723363251</c:v>
                </c:pt>
                <c:pt idx="1345">
                  <c:v>4.5901786723363251</c:v>
                </c:pt>
                <c:pt idx="1346">
                  <c:v>4.5901786723363251</c:v>
                </c:pt>
                <c:pt idx="1347">
                  <c:v>4.5901786723363251</c:v>
                </c:pt>
                <c:pt idx="1348">
                  <c:v>4.5901786723363251</c:v>
                </c:pt>
                <c:pt idx="1349">
                  <c:v>4.5901786723363251</c:v>
                </c:pt>
                <c:pt idx="1350">
                  <c:v>4.5901786723363251</c:v>
                </c:pt>
                <c:pt idx="1351">
                  <c:v>4.5901786723363251</c:v>
                </c:pt>
                <c:pt idx="1352">
                  <c:v>4.5901786723363251</c:v>
                </c:pt>
                <c:pt idx="1353">
                  <c:v>4.5901786723363251</c:v>
                </c:pt>
                <c:pt idx="1354">
                  <c:v>4.5901786723363251</c:v>
                </c:pt>
                <c:pt idx="1355">
                  <c:v>4.5901786723363251</c:v>
                </c:pt>
                <c:pt idx="1356">
                  <c:v>4.5901786723363251</c:v>
                </c:pt>
                <c:pt idx="1357">
                  <c:v>4.5901786723363251</c:v>
                </c:pt>
                <c:pt idx="1358">
                  <c:v>4.5901786723363251</c:v>
                </c:pt>
                <c:pt idx="1359">
                  <c:v>4.5901786723363251</c:v>
                </c:pt>
                <c:pt idx="1360">
                  <c:v>4.5901786723363251</c:v>
                </c:pt>
                <c:pt idx="1361">
                  <c:v>4.5901786723363251</c:v>
                </c:pt>
                <c:pt idx="1362">
                  <c:v>4.5901786723363251</c:v>
                </c:pt>
                <c:pt idx="1363">
                  <c:v>4.5901786723363251</c:v>
                </c:pt>
                <c:pt idx="1364">
                  <c:v>4.5901786723363251</c:v>
                </c:pt>
                <c:pt idx="1365">
                  <c:v>4.5901786723363251</c:v>
                </c:pt>
                <c:pt idx="1366">
                  <c:v>4.5901786723363251</c:v>
                </c:pt>
                <c:pt idx="1367">
                  <c:v>4.5901786723363251</c:v>
                </c:pt>
                <c:pt idx="1368">
                  <c:v>4.5901786723363251</c:v>
                </c:pt>
                <c:pt idx="1369">
                  <c:v>4.5901786723363251</c:v>
                </c:pt>
                <c:pt idx="1370">
                  <c:v>4.5901786723363251</c:v>
                </c:pt>
                <c:pt idx="1371">
                  <c:v>4.5901786723363251</c:v>
                </c:pt>
                <c:pt idx="1372">
                  <c:v>4.5901786723363251</c:v>
                </c:pt>
                <c:pt idx="1373">
                  <c:v>4.5901786723363251</c:v>
                </c:pt>
                <c:pt idx="1374">
                  <c:v>4.5901786723363251</c:v>
                </c:pt>
                <c:pt idx="1375">
                  <c:v>4.5901786723363251</c:v>
                </c:pt>
                <c:pt idx="1376">
                  <c:v>4.5901786723363251</c:v>
                </c:pt>
                <c:pt idx="1377">
                  <c:v>4.5901786723363251</c:v>
                </c:pt>
                <c:pt idx="1378">
                  <c:v>4.5901786723363251</c:v>
                </c:pt>
                <c:pt idx="1379">
                  <c:v>4.5901786723363251</c:v>
                </c:pt>
                <c:pt idx="1380">
                  <c:v>4.5901786723363251</c:v>
                </c:pt>
                <c:pt idx="1381">
                  <c:v>4.5901786723363251</c:v>
                </c:pt>
                <c:pt idx="1382">
                  <c:v>4.5901786723363251</c:v>
                </c:pt>
                <c:pt idx="1383">
                  <c:v>4.5901786723363251</c:v>
                </c:pt>
                <c:pt idx="1384">
                  <c:v>4.5901786723363251</c:v>
                </c:pt>
                <c:pt idx="1385">
                  <c:v>4.5901786723363251</c:v>
                </c:pt>
                <c:pt idx="1386">
                  <c:v>4.5901786723363251</c:v>
                </c:pt>
                <c:pt idx="1387">
                  <c:v>4.5901786723363251</c:v>
                </c:pt>
                <c:pt idx="1388">
                  <c:v>4.5901786723363251</c:v>
                </c:pt>
                <c:pt idx="1389">
                  <c:v>4.5901786723363251</c:v>
                </c:pt>
                <c:pt idx="1390">
                  <c:v>4.5901786723363251</c:v>
                </c:pt>
                <c:pt idx="1391">
                  <c:v>4.5901786723363251</c:v>
                </c:pt>
                <c:pt idx="1392">
                  <c:v>4.5901786723363251</c:v>
                </c:pt>
                <c:pt idx="1393">
                  <c:v>4.5901786723363251</c:v>
                </c:pt>
                <c:pt idx="1394">
                  <c:v>4.5901786723363251</c:v>
                </c:pt>
                <c:pt idx="1395">
                  <c:v>4.5901786723363251</c:v>
                </c:pt>
                <c:pt idx="1396">
                  <c:v>4.5901786723363251</c:v>
                </c:pt>
                <c:pt idx="1397">
                  <c:v>4.5901786723363251</c:v>
                </c:pt>
                <c:pt idx="1398">
                  <c:v>4.5901786723363251</c:v>
                </c:pt>
                <c:pt idx="1399">
                  <c:v>4.5901786723363251</c:v>
                </c:pt>
                <c:pt idx="1400">
                  <c:v>4.5901786723363251</c:v>
                </c:pt>
                <c:pt idx="1401">
                  <c:v>4.5901786723363251</c:v>
                </c:pt>
                <c:pt idx="1402">
                  <c:v>4.5901786723363251</c:v>
                </c:pt>
                <c:pt idx="1403">
                  <c:v>4.5901786723363251</c:v>
                </c:pt>
                <c:pt idx="1404">
                  <c:v>4.5901786723363251</c:v>
                </c:pt>
                <c:pt idx="1405">
                  <c:v>4.5901786723363251</c:v>
                </c:pt>
                <c:pt idx="1406">
                  <c:v>4.5901786723363251</c:v>
                </c:pt>
                <c:pt idx="1407">
                  <c:v>4.5901786723363251</c:v>
                </c:pt>
                <c:pt idx="1408">
                  <c:v>4.5901786723363251</c:v>
                </c:pt>
                <c:pt idx="1409">
                  <c:v>4.5901786723363251</c:v>
                </c:pt>
                <c:pt idx="1410">
                  <c:v>4.5901786723363251</c:v>
                </c:pt>
                <c:pt idx="1411">
                  <c:v>4.5901786723363251</c:v>
                </c:pt>
                <c:pt idx="1412">
                  <c:v>4.5901786723363251</c:v>
                </c:pt>
                <c:pt idx="1413">
                  <c:v>4.5901786723363251</c:v>
                </c:pt>
                <c:pt idx="1414">
                  <c:v>4.5901786723363251</c:v>
                </c:pt>
                <c:pt idx="1415">
                  <c:v>4.5901786723363251</c:v>
                </c:pt>
                <c:pt idx="1416">
                  <c:v>4.5901786723363251</c:v>
                </c:pt>
                <c:pt idx="1417">
                  <c:v>4.5901786723363251</c:v>
                </c:pt>
                <c:pt idx="1418">
                  <c:v>4.5901786723363251</c:v>
                </c:pt>
                <c:pt idx="1419">
                  <c:v>4.5901786723363251</c:v>
                </c:pt>
                <c:pt idx="1420">
                  <c:v>4.5901786723363251</c:v>
                </c:pt>
                <c:pt idx="1421">
                  <c:v>4.5901786723363251</c:v>
                </c:pt>
                <c:pt idx="1422">
                  <c:v>4.5901786723363251</c:v>
                </c:pt>
                <c:pt idx="1423">
                  <c:v>4.5901786723363251</c:v>
                </c:pt>
                <c:pt idx="1424">
                  <c:v>4.5901786723363251</c:v>
                </c:pt>
                <c:pt idx="1425">
                  <c:v>4.5901786723363251</c:v>
                </c:pt>
                <c:pt idx="1426">
                  <c:v>4.5901786723363251</c:v>
                </c:pt>
                <c:pt idx="1427">
                  <c:v>4.5901786723363251</c:v>
                </c:pt>
                <c:pt idx="1428">
                  <c:v>4.5901786723363251</c:v>
                </c:pt>
                <c:pt idx="1429">
                  <c:v>4.5901786723363251</c:v>
                </c:pt>
                <c:pt idx="1430">
                  <c:v>4.5901786723363251</c:v>
                </c:pt>
                <c:pt idx="1431">
                  <c:v>4.5901786723363251</c:v>
                </c:pt>
                <c:pt idx="1432">
                  <c:v>4.5901786723363251</c:v>
                </c:pt>
                <c:pt idx="1433">
                  <c:v>4.5901786723363251</c:v>
                </c:pt>
                <c:pt idx="1434">
                  <c:v>4.5901786723363251</c:v>
                </c:pt>
                <c:pt idx="1435">
                  <c:v>4.5901786723363251</c:v>
                </c:pt>
                <c:pt idx="1436">
                  <c:v>4.5901786723363251</c:v>
                </c:pt>
                <c:pt idx="1437">
                  <c:v>4.5901786723363251</c:v>
                </c:pt>
                <c:pt idx="1438">
                  <c:v>4.5901786723363251</c:v>
                </c:pt>
                <c:pt idx="1439">
                  <c:v>4.5901786723363251</c:v>
                </c:pt>
                <c:pt idx="1440">
                  <c:v>4.5901786723363251</c:v>
                </c:pt>
                <c:pt idx="1441">
                  <c:v>4.5901786723363251</c:v>
                </c:pt>
                <c:pt idx="1442">
                  <c:v>4.5901786723363251</c:v>
                </c:pt>
                <c:pt idx="1443">
                  <c:v>4.5901786723363251</c:v>
                </c:pt>
                <c:pt idx="1444">
                  <c:v>4.5901786723363251</c:v>
                </c:pt>
                <c:pt idx="1445">
                  <c:v>4.5901786723363251</c:v>
                </c:pt>
                <c:pt idx="1446">
                  <c:v>4.5901786723363251</c:v>
                </c:pt>
                <c:pt idx="1447">
                  <c:v>4.5901786723363251</c:v>
                </c:pt>
                <c:pt idx="1448">
                  <c:v>4.5901786723363251</c:v>
                </c:pt>
                <c:pt idx="1449">
                  <c:v>4.5901786723363251</c:v>
                </c:pt>
                <c:pt idx="1450">
                  <c:v>4.5901786723363251</c:v>
                </c:pt>
                <c:pt idx="1451">
                  <c:v>4.5901786723363251</c:v>
                </c:pt>
                <c:pt idx="1452">
                  <c:v>4.5901786723363251</c:v>
                </c:pt>
                <c:pt idx="1453">
                  <c:v>4.5901786723363251</c:v>
                </c:pt>
                <c:pt idx="1454">
                  <c:v>4.5901786723363251</c:v>
                </c:pt>
                <c:pt idx="1455">
                  <c:v>4.5901786723363251</c:v>
                </c:pt>
                <c:pt idx="1456">
                  <c:v>4.5901786723363251</c:v>
                </c:pt>
                <c:pt idx="1457">
                  <c:v>4.5901786723363251</c:v>
                </c:pt>
                <c:pt idx="1458">
                  <c:v>4.5901786723363251</c:v>
                </c:pt>
                <c:pt idx="1459">
                  <c:v>4.5901786723363251</c:v>
                </c:pt>
                <c:pt idx="1460">
                  <c:v>4.5901786723363251</c:v>
                </c:pt>
                <c:pt idx="1461">
                  <c:v>4.5901786723363251</c:v>
                </c:pt>
                <c:pt idx="1462">
                  <c:v>4.5901786723363251</c:v>
                </c:pt>
                <c:pt idx="1463">
                  <c:v>4.5901786723363251</c:v>
                </c:pt>
                <c:pt idx="1464">
                  <c:v>4.5901786723363251</c:v>
                </c:pt>
                <c:pt idx="1465">
                  <c:v>4.5901786723363251</c:v>
                </c:pt>
                <c:pt idx="1466">
                  <c:v>4.5901786723363251</c:v>
                </c:pt>
                <c:pt idx="1467">
                  <c:v>4.5901786723363251</c:v>
                </c:pt>
                <c:pt idx="1468">
                  <c:v>4.5901786723363251</c:v>
                </c:pt>
                <c:pt idx="1469">
                  <c:v>4.5901786723363251</c:v>
                </c:pt>
                <c:pt idx="1470">
                  <c:v>4.5901786723363251</c:v>
                </c:pt>
                <c:pt idx="1471">
                  <c:v>4.5901786723363251</c:v>
                </c:pt>
                <c:pt idx="1472">
                  <c:v>4.5901786723363251</c:v>
                </c:pt>
                <c:pt idx="1473">
                  <c:v>4.5901786723363251</c:v>
                </c:pt>
                <c:pt idx="1474">
                  <c:v>4.5901786723363251</c:v>
                </c:pt>
                <c:pt idx="1475">
                  <c:v>4.5901786723363251</c:v>
                </c:pt>
                <c:pt idx="1476">
                  <c:v>4.5901786723363251</c:v>
                </c:pt>
                <c:pt idx="1477">
                  <c:v>4.5901786723363251</c:v>
                </c:pt>
                <c:pt idx="1478">
                  <c:v>4.5901786723363251</c:v>
                </c:pt>
                <c:pt idx="1479">
                  <c:v>4.5901786723363251</c:v>
                </c:pt>
                <c:pt idx="1480">
                  <c:v>4.5901786723363251</c:v>
                </c:pt>
                <c:pt idx="1481">
                  <c:v>4.5901786723363251</c:v>
                </c:pt>
                <c:pt idx="1482">
                  <c:v>4.5901786723363251</c:v>
                </c:pt>
                <c:pt idx="1483">
                  <c:v>4.5901786723363251</c:v>
                </c:pt>
                <c:pt idx="1484">
                  <c:v>4.5901786723363251</c:v>
                </c:pt>
                <c:pt idx="1485">
                  <c:v>4.5901786723363251</c:v>
                </c:pt>
                <c:pt idx="1486">
                  <c:v>4.5901786723363251</c:v>
                </c:pt>
                <c:pt idx="1487">
                  <c:v>4.5901786723363251</c:v>
                </c:pt>
                <c:pt idx="1488">
                  <c:v>4.5901786723363251</c:v>
                </c:pt>
                <c:pt idx="1489">
                  <c:v>4.5901786723363251</c:v>
                </c:pt>
                <c:pt idx="1490">
                  <c:v>4.5901786723363251</c:v>
                </c:pt>
                <c:pt idx="1491">
                  <c:v>4.5901786723363251</c:v>
                </c:pt>
                <c:pt idx="1492">
                  <c:v>4.5901786723363251</c:v>
                </c:pt>
                <c:pt idx="1493">
                  <c:v>4.5901786723363251</c:v>
                </c:pt>
                <c:pt idx="1494">
                  <c:v>4.5901786723363251</c:v>
                </c:pt>
                <c:pt idx="1495">
                  <c:v>4.5901786723363251</c:v>
                </c:pt>
                <c:pt idx="1496">
                  <c:v>4.5901786723363251</c:v>
                </c:pt>
                <c:pt idx="1497">
                  <c:v>4.5901786723363251</c:v>
                </c:pt>
                <c:pt idx="1498">
                  <c:v>4.5901786723363251</c:v>
                </c:pt>
                <c:pt idx="1499">
                  <c:v>4.5901786723363251</c:v>
                </c:pt>
                <c:pt idx="1500">
                  <c:v>4.5901786723363251</c:v>
                </c:pt>
                <c:pt idx="1501">
                  <c:v>4.5901786723363251</c:v>
                </c:pt>
                <c:pt idx="1502">
                  <c:v>4.5901786723363251</c:v>
                </c:pt>
                <c:pt idx="1503">
                  <c:v>4.5901786723363251</c:v>
                </c:pt>
                <c:pt idx="1504">
                  <c:v>4.5901786723363251</c:v>
                </c:pt>
                <c:pt idx="1505">
                  <c:v>4.5901786723363251</c:v>
                </c:pt>
                <c:pt idx="1506">
                  <c:v>4.5901786723363251</c:v>
                </c:pt>
                <c:pt idx="1507">
                  <c:v>4.5901786723363251</c:v>
                </c:pt>
                <c:pt idx="1508">
                  <c:v>4.5901786723363251</c:v>
                </c:pt>
                <c:pt idx="1509">
                  <c:v>4.5901786723363251</c:v>
                </c:pt>
                <c:pt idx="1510">
                  <c:v>4.5901786723363251</c:v>
                </c:pt>
                <c:pt idx="1511">
                  <c:v>4.5901786723363251</c:v>
                </c:pt>
                <c:pt idx="1512">
                  <c:v>4.5901786723363251</c:v>
                </c:pt>
                <c:pt idx="1513">
                  <c:v>4.5901786723363251</c:v>
                </c:pt>
                <c:pt idx="1514">
                  <c:v>4.5901786723363251</c:v>
                </c:pt>
                <c:pt idx="1515">
                  <c:v>4.5901786723363251</c:v>
                </c:pt>
                <c:pt idx="1516">
                  <c:v>4.5901786723363251</c:v>
                </c:pt>
                <c:pt idx="1517">
                  <c:v>4.5901786723363251</c:v>
                </c:pt>
                <c:pt idx="1518">
                  <c:v>4.5901786723363251</c:v>
                </c:pt>
                <c:pt idx="1519">
                  <c:v>4.5901786723363251</c:v>
                </c:pt>
                <c:pt idx="1520">
                  <c:v>4.5901786723363251</c:v>
                </c:pt>
                <c:pt idx="1521">
                  <c:v>4.5901786723363251</c:v>
                </c:pt>
                <c:pt idx="1522">
                  <c:v>4.5901786723363251</c:v>
                </c:pt>
                <c:pt idx="1523">
                  <c:v>4.5901786723363251</c:v>
                </c:pt>
                <c:pt idx="1524">
                  <c:v>4.5901786723363251</c:v>
                </c:pt>
                <c:pt idx="1525">
                  <c:v>4.5901786723363251</c:v>
                </c:pt>
                <c:pt idx="1526">
                  <c:v>4.5901786723363251</c:v>
                </c:pt>
                <c:pt idx="1527">
                  <c:v>4.5901786723363251</c:v>
                </c:pt>
                <c:pt idx="1528">
                  <c:v>4.5901786723363251</c:v>
                </c:pt>
                <c:pt idx="1529">
                  <c:v>4.5901786723363251</c:v>
                </c:pt>
                <c:pt idx="1530">
                  <c:v>4.5901786723363251</c:v>
                </c:pt>
                <c:pt idx="1531">
                  <c:v>4.5901786723363251</c:v>
                </c:pt>
                <c:pt idx="1532">
                  <c:v>4.5901786723363251</c:v>
                </c:pt>
                <c:pt idx="1533">
                  <c:v>4.5901786723363251</c:v>
                </c:pt>
                <c:pt idx="1534">
                  <c:v>4.5901786723363251</c:v>
                </c:pt>
                <c:pt idx="1535">
                  <c:v>4.5901786723363251</c:v>
                </c:pt>
                <c:pt idx="1536">
                  <c:v>4.5901786723363251</c:v>
                </c:pt>
                <c:pt idx="1537">
                  <c:v>4.5901786723363251</c:v>
                </c:pt>
                <c:pt idx="1538">
                  <c:v>4.5901786723363251</c:v>
                </c:pt>
                <c:pt idx="1539">
                  <c:v>4.5901786723363251</c:v>
                </c:pt>
                <c:pt idx="1540">
                  <c:v>4.5901786723363251</c:v>
                </c:pt>
                <c:pt idx="1541">
                  <c:v>4.5901786723363251</c:v>
                </c:pt>
                <c:pt idx="1542">
                  <c:v>4.5901786723363251</c:v>
                </c:pt>
                <c:pt idx="1543">
                  <c:v>4.5901786723363251</c:v>
                </c:pt>
                <c:pt idx="1544">
                  <c:v>4.5901786723363251</c:v>
                </c:pt>
                <c:pt idx="1545">
                  <c:v>4.5901786723363251</c:v>
                </c:pt>
                <c:pt idx="1546">
                  <c:v>4.5901786723363251</c:v>
                </c:pt>
                <c:pt idx="1547">
                  <c:v>4.5901786723363251</c:v>
                </c:pt>
                <c:pt idx="1548">
                  <c:v>4.5901786723363251</c:v>
                </c:pt>
                <c:pt idx="1549">
                  <c:v>4.5901786723363251</c:v>
                </c:pt>
                <c:pt idx="1550">
                  <c:v>4.5901786723363251</c:v>
                </c:pt>
                <c:pt idx="1551">
                  <c:v>4.5901786723363251</c:v>
                </c:pt>
                <c:pt idx="1552">
                  <c:v>4.5901786723363251</c:v>
                </c:pt>
                <c:pt idx="1553">
                  <c:v>4.5901786723363251</c:v>
                </c:pt>
                <c:pt idx="1554">
                  <c:v>4.5901786723363251</c:v>
                </c:pt>
                <c:pt idx="1555">
                  <c:v>4.5901786723363251</c:v>
                </c:pt>
                <c:pt idx="1556">
                  <c:v>4.5901786723363251</c:v>
                </c:pt>
                <c:pt idx="1557">
                  <c:v>4.5901786723363251</c:v>
                </c:pt>
                <c:pt idx="1558">
                  <c:v>4.5901786723363251</c:v>
                </c:pt>
                <c:pt idx="1559">
                  <c:v>4.5901786723363251</c:v>
                </c:pt>
                <c:pt idx="1560">
                  <c:v>4.5901786723363251</c:v>
                </c:pt>
                <c:pt idx="1561">
                  <c:v>4.5901786723363251</c:v>
                </c:pt>
                <c:pt idx="1562">
                  <c:v>4.5901786723363251</c:v>
                </c:pt>
                <c:pt idx="1563">
                  <c:v>4.5901786723363251</c:v>
                </c:pt>
                <c:pt idx="1564">
                  <c:v>4.5901786723363251</c:v>
                </c:pt>
                <c:pt idx="1565">
                  <c:v>4.5901786723363251</c:v>
                </c:pt>
                <c:pt idx="1566">
                  <c:v>4.5901786723363251</c:v>
                </c:pt>
                <c:pt idx="1567">
                  <c:v>4.5901786723363251</c:v>
                </c:pt>
                <c:pt idx="1568">
                  <c:v>4.5901786723363251</c:v>
                </c:pt>
                <c:pt idx="1569">
                  <c:v>4.5901786723363251</c:v>
                </c:pt>
                <c:pt idx="1570">
                  <c:v>4.5901786723363251</c:v>
                </c:pt>
                <c:pt idx="1571">
                  <c:v>4.5901786723363251</c:v>
                </c:pt>
                <c:pt idx="1572">
                  <c:v>4.5901786723363251</c:v>
                </c:pt>
                <c:pt idx="1573">
                  <c:v>4.5901786723363251</c:v>
                </c:pt>
                <c:pt idx="1574">
                  <c:v>4.5901786723363251</c:v>
                </c:pt>
                <c:pt idx="1575">
                  <c:v>4.5901786723363251</c:v>
                </c:pt>
                <c:pt idx="1576">
                  <c:v>4.5901786723363251</c:v>
                </c:pt>
                <c:pt idx="1577">
                  <c:v>4.5901786723363251</c:v>
                </c:pt>
                <c:pt idx="1578">
                  <c:v>4.5901786723363251</c:v>
                </c:pt>
                <c:pt idx="1579">
                  <c:v>4.5901786723363251</c:v>
                </c:pt>
                <c:pt idx="1580">
                  <c:v>4.5901786723363251</c:v>
                </c:pt>
                <c:pt idx="1581">
                  <c:v>4.5901786723363251</c:v>
                </c:pt>
                <c:pt idx="1582">
                  <c:v>4.5901786723363251</c:v>
                </c:pt>
                <c:pt idx="1583">
                  <c:v>4.5901786723363251</c:v>
                </c:pt>
                <c:pt idx="1584">
                  <c:v>4.5901786723363251</c:v>
                </c:pt>
                <c:pt idx="1585">
                  <c:v>4.5901786723363251</c:v>
                </c:pt>
                <c:pt idx="1586">
                  <c:v>4.5901786723363251</c:v>
                </c:pt>
                <c:pt idx="1587">
                  <c:v>4.5901786723363251</c:v>
                </c:pt>
                <c:pt idx="1588">
                  <c:v>4.5901786723363251</c:v>
                </c:pt>
                <c:pt idx="1589">
                  <c:v>4.5901786723363251</c:v>
                </c:pt>
                <c:pt idx="1590">
                  <c:v>4.5901786723363251</c:v>
                </c:pt>
                <c:pt idx="1591">
                  <c:v>4.5901786723363251</c:v>
                </c:pt>
                <c:pt idx="1592">
                  <c:v>4.5901786723363251</c:v>
                </c:pt>
                <c:pt idx="1593">
                  <c:v>4.5901786723363251</c:v>
                </c:pt>
                <c:pt idx="1594">
                  <c:v>4.5901786723363251</c:v>
                </c:pt>
                <c:pt idx="1595">
                  <c:v>4.5901786723363251</c:v>
                </c:pt>
                <c:pt idx="1596">
                  <c:v>4.5901786723363251</c:v>
                </c:pt>
                <c:pt idx="1597">
                  <c:v>4.5901786723363251</c:v>
                </c:pt>
                <c:pt idx="1598">
                  <c:v>4.5901786723363251</c:v>
                </c:pt>
                <c:pt idx="1599">
                  <c:v>4.5901786723363251</c:v>
                </c:pt>
                <c:pt idx="1600">
                  <c:v>4.5901786723363251</c:v>
                </c:pt>
                <c:pt idx="1601">
                  <c:v>4.5901786723363251</c:v>
                </c:pt>
                <c:pt idx="1602">
                  <c:v>4.5901786723363251</c:v>
                </c:pt>
                <c:pt idx="1603">
                  <c:v>4.5901786723363251</c:v>
                </c:pt>
                <c:pt idx="1604">
                  <c:v>4.5901786723363251</c:v>
                </c:pt>
                <c:pt idx="1605">
                  <c:v>4.5901786723363251</c:v>
                </c:pt>
                <c:pt idx="1606">
                  <c:v>4.5901786723363251</c:v>
                </c:pt>
                <c:pt idx="1607">
                  <c:v>4.5901786723363251</c:v>
                </c:pt>
                <c:pt idx="1608">
                  <c:v>4.5901786723363251</c:v>
                </c:pt>
                <c:pt idx="1609">
                  <c:v>4.5901786723363251</c:v>
                </c:pt>
                <c:pt idx="1610">
                  <c:v>4.5901786723363251</c:v>
                </c:pt>
                <c:pt idx="1611">
                  <c:v>4.5901786723363251</c:v>
                </c:pt>
                <c:pt idx="1612">
                  <c:v>4.5901786723363251</c:v>
                </c:pt>
                <c:pt idx="1613">
                  <c:v>4.5901786723363251</c:v>
                </c:pt>
                <c:pt idx="1614">
                  <c:v>4.5901786723363251</c:v>
                </c:pt>
                <c:pt idx="1615">
                  <c:v>4.5901786723363251</c:v>
                </c:pt>
                <c:pt idx="1616">
                  <c:v>4.5901786723363251</c:v>
                </c:pt>
                <c:pt idx="1617">
                  <c:v>4.5901786723363251</c:v>
                </c:pt>
                <c:pt idx="1618">
                  <c:v>4.5901786723363251</c:v>
                </c:pt>
                <c:pt idx="1619">
                  <c:v>4.5901786723363251</c:v>
                </c:pt>
                <c:pt idx="1620">
                  <c:v>4.5901786723363251</c:v>
                </c:pt>
                <c:pt idx="1621">
                  <c:v>4.5901786723363251</c:v>
                </c:pt>
                <c:pt idx="1622">
                  <c:v>4.5901786723363251</c:v>
                </c:pt>
                <c:pt idx="1623">
                  <c:v>4.5901786723363251</c:v>
                </c:pt>
                <c:pt idx="1624">
                  <c:v>4.5901786723363251</c:v>
                </c:pt>
                <c:pt idx="1625">
                  <c:v>4.5901786723363251</c:v>
                </c:pt>
                <c:pt idx="1626">
                  <c:v>4.5901786723363251</c:v>
                </c:pt>
                <c:pt idx="1627">
                  <c:v>4.5901786723363251</c:v>
                </c:pt>
                <c:pt idx="1628">
                  <c:v>4.5901786723363251</c:v>
                </c:pt>
                <c:pt idx="1629">
                  <c:v>4.5901786723363251</c:v>
                </c:pt>
                <c:pt idx="1630">
                  <c:v>4.5901786723363251</c:v>
                </c:pt>
                <c:pt idx="1631">
                  <c:v>4.5901786723363251</c:v>
                </c:pt>
                <c:pt idx="1632">
                  <c:v>4.5901786723363251</c:v>
                </c:pt>
                <c:pt idx="1633">
                  <c:v>4.5901786723363251</c:v>
                </c:pt>
                <c:pt idx="1634">
                  <c:v>4.5901786723363251</c:v>
                </c:pt>
                <c:pt idx="1635">
                  <c:v>4.5901786723363251</c:v>
                </c:pt>
                <c:pt idx="1636">
                  <c:v>4.5901786723363251</c:v>
                </c:pt>
                <c:pt idx="1637">
                  <c:v>4.5901786723363251</c:v>
                </c:pt>
                <c:pt idx="1638">
                  <c:v>4.5901786723363251</c:v>
                </c:pt>
                <c:pt idx="1639">
                  <c:v>4.5901786723363251</c:v>
                </c:pt>
                <c:pt idx="1640">
                  <c:v>4.5901786723363251</c:v>
                </c:pt>
                <c:pt idx="1641">
                  <c:v>4.5901786723363251</c:v>
                </c:pt>
                <c:pt idx="1642">
                  <c:v>4.5901786723363251</c:v>
                </c:pt>
                <c:pt idx="1643">
                  <c:v>4.5901786723363251</c:v>
                </c:pt>
                <c:pt idx="1644">
                  <c:v>4.5901786723363251</c:v>
                </c:pt>
                <c:pt idx="1645">
                  <c:v>4.5901786723363251</c:v>
                </c:pt>
                <c:pt idx="1646">
                  <c:v>4.5901786723363251</c:v>
                </c:pt>
                <c:pt idx="1647">
                  <c:v>4.5901786723363251</c:v>
                </c:pt>
                <c:pt idx="1648">
                  <c:v>4.5901786723363251</c:v>
                </c:pt>
                <c:pt idx="1649">
                  <c:v>4.5901786723363251</c:v>
                </c:pt>
                <c:pt idx="1650">
                  <c:v>4.5901786723363251</c:v>
                </c:pt>
                <c:pt idx="1651">
                  <c:v>4.5901786723363251</c:v>
                </c:pt>
                <c:pt idx="1652">
                  <c:v>4.5901786723363251</c:v>
                </c:pt>
                <c:pt idx="1653">
                  <c:v>4.5901786723363251</c:v>
                </c:pt>
                <c:pt idx="1654">
                  <c:v>4.5901786723363251</c:v>
                </c:pt>
                <c:pt idx="1655">
                  <c:v>4.5901786723363251</c:v>
                </c:pt>
                <c:pt idx="1656">
                  <c:v>4.5901786723363251</c:v>
                </c:pt>
                <c:pt idx="1657">
                  <c:v>4.5901786723363251</c:v>
                </c:pt>
                <c:pt idx="1658">
                  <c:v>4.5901786723363251</c:v>
                </c:pt>
                <c:pt idx="1659">
                  <c:v>4.5901786723363251</c:v>
                </c:pt>
                <c:pt idx="1660">
                  <c:v>4.5901786723363251</c:v>
                </c:pt>
                <c:pt idx="1661">
                  <c:v>4.5901786723363251</c:v>
                </c:pt>
                <c:pt idx="1662">
                  <c:v>4.5901786723363251</c:v>
                </c:pt>
                <c:pt idx="1663">
                  <c:v>4.5901786723363251</c:v>
                </c:pt>
                <c:pt idx="1664">
                  <c:v>4.5901786723363251</c:v>
                </c:pt>
                <c:pt idx="1665">
                  <c:v>4.5901786723363251</c:v>
                </c:pt>
                <c:pt idx="1666">
                  <c:v>4.5901786723363251</c:v>
                </c:pt>
                <c:pt idx="1667">
                  <c:v>4.5901786723363251</c:v>
                </c:pt>
                <c:pt idx="1668">
                  <c:v>4.5901786723363251</c:v>
                </c:pt>
                <c:pt idx="1669">
                  <c:v>4.5901786723363251</c:v>
                </c:pt>
                <c:pt idx="1670">
                  <c:v>4.5901786723363251</c:v>
                </c:pt>
                <c:pt idx="1671">
                  <c:v>4.5901786723363251</c:v>
                </c:pt>
                <c:pt idx="1672">
                  <c:v>4.5901786723363251</c:v>
                </c:pt>
                <c:pt idx="1673">
                  <c:v>4.5901786723363251</c:v>
                </c:pt>
                <c:pt idx="1674">
                  <c:v>4.5901786723363251</c:v>
                </c:pt>
                <c:pt idx="1675">
                  <c:v>4.5901786723363251</c:v>
                </c:pt>
                <c:pt idx="1676">
                  <c:v>4.5901786723363251</c:v>
                </c:pt>
                <c:pt idx="1677">
                  <c:v>4.5901786723363251</c:v>
                </c:pt>
                <c:pt idx="1678">
                  <c:v>4.5901786723363251</c:v>
                </c:pt>
                <c:pt idx="1679">
                  <c:v>4.5901786723363251</c:v>
                </c:pt>
                <c:pt idx="1680">
                  <c:v>4.5901786723363251</c:v>
                </c:pt>
                <c:pt idx="1681">
                  <c:v>4.5901786723363251</c:v>
                </c:pt>
                <c:pt idx="1682">
                  <c:v>4.5901786723363251</c:v>
                </c:pt>
                <c:pt idx="1683">
                  <c:v>4.5901786723363251</c:v>
                </c:pt>
                <c:pt idx="1684">
                  <c:v>4.5901786723363251</c:v>
                </c:pt>
                <c:pt idx="1685">
                  <c:v>4.5901786723363251</c:v>
                </c:pt>
                <c:pt idx="1686">
                  <c:v>4.5901786723363251</c:v>
                </c:pt>
                <c:pt idx="1687">
                  <c:v>4.5901786723363251</c:v>
                </c:pt>
                <c:pt idx="1688">
                  <c:v>4.5901786723363251</c:v>
                </c:pt>
                <c:pt idx="1689">
                  <c:v>4.5901786723363251</c:v>
                </c:pt>
                <c:pt idx="1690">
                  <c:v>4.5901786723363251</c:v>
                </c:pt>
                <c:pt idx="1691">
                  <c:v>4.5901786723363251</c:v>
                </c:pt>
                <c:pt idx="1692">
                  <c:v>4.5901786723363251</c:v>
                </c:pt>
                <c:pt idx="1693">
                  <c:v>4.5901786723363251</c:v>
                </c:pt>
                <c:pt idx="1694">
                  <c:v>4.5901786723363251</c:v>
                </c:pt>
                <c:pt idx="1695">
                  <c:v>4.5901786723363251</c:v>
                </c:pt>
                <c:pt idx="1696">
                  <c:v>4.5901786723363251</c:v>
                </c:pt>
                <c:pt idx="1697">
                  <c:v>4.5901786723363251</c:v>
                </c:pt>
                <c:pt idx="1698">
                  <c:v>4.5901786723363251</c:v>
                </c:pt>
                <c:pt idx="1699">
                  <c:v>4.5901786723363251</c:v>
                </c:pt>
                <c:pt idx="1700">
                  <c:v>4.5901786723363251</c:v>
                </c:pt>
                <c:pt idx="1701">
                  <c:v>4.5901786723363251</c:v>
                </c:pt>
                <c:pt idx="1702">
                  <c:v>4.5901786723363251</c:v>
                </c:pt>
                <c:pt idx="1703">
                  <c:v>4.5901786723363251</c:v>
                </c:pt>
                <c:pt idx="1704">
                  <c:v>4.5901786723363251</c:v>
                </c:pt>
                <c:pt idx="1705">
                  <c:v>4.5901786723363251</c:v>
                </c:pt>
                <c:pt idx="1706">
                  <c:v>4.5901786723363251</c:v>
                </c:pt>
                <c:pt idx="1707">
                  <c:v>4.5901786723363251</c:v>
                </c:pt>
                <c:pt idx="1708">
                  <c:v>4.5901786723363251</c:v>
                </c:pt>
                <c:pt idx="1709">
                  <c:v>4.5901786723363251</c:v>
                </c:pt>
                <c:pt idx="1710">
                  <c:v>4.5901786723363251</c:v>
                </c:pt>
                <c:pt idx="1711">
                  <c:v>4.5901786723363251</c:v>
                </c:pt>
                <c:pt idx="1712">
                  <c:v>4.5901786723363251</c:v>
                </c:pt>
                <c:pt idx="1713">
                  <c:v>4.5901786723363251</c:v>
                </c:pt>
                <c:pt idx="1714">
                  <c:v>4.5901786723363251</c:v>
                </c:pt>
                <c:pt idx="1715">
                  <c:v>4.5901786723363251</c:v>
                </c:pt>
                <c:pt idx="1716">
                  <c:v>4.5901786723363251</c:v>
                </c:pt>
                <c:pt idx="1717">
                  <c:v>4.5901786723363251</c:v>
                </c:pt>
                <c:pt idx="1718">
                  <c:v>4.5901786723363251</c:v>
                </c:pt>
                <c:pt idx="1719">
                  <c:v>4.5901786723363251</c:v>
                </c:pt>
                <c:pt idx="1720">
                  <c:v>4.5901786723363251</c:v>
                </c:pt>
                <c:pt idx="1721">
                  <c:v>4.5901786723363251</c:v>
                </c:pt>
                <c:pt idx="1722">
                  <c:v>4.5901786723363251</c:v>
                </c:pt>
                <c:pt idx="1723">
                  <c:v>4.5901786723363251</c:v>
                </c:pt>
                <c:pt idx="1724">
                  <c:v>4.5901786723363251</c:v>
                </c:pt>
                <c:pt idx="1725">
                  <c:v>4.5901786723363251</c:v>
                </c:pt>
                <c:pt idx="1726">
                  <c:v>4.5901786723363251</c:v>
                </c:pt>
                <c:pt idx="1727">
                  <c:v>4.5901786723363251</c:v>
                </c:pt>
                <c:pt idx="1728">
                  <c:v>4.5901786723363251</c:v>
                </c:pt>
                <c:pt idx="1729">
                  <c:v>4.5901786723363251</c:v>
                </c:pt>
                <c:pt idx="1730">
                  <c:v>4.5901786723363251</c:v>
                </c:pt>
                <c:pt idx="1731">
                  <c:v>4.5901786723363251</c:v>
                </c:pt>
                <c:pt idx="1732">
                  <c:v>4.5901786723363251</c:v>
                </c:pt>
                <c:pt idx="1733">
                  <c:v>4.5901786723363251</c:v>
                </c:pt>
                <c:pt idx="1734">
                  <c:v>4.5901786723363251</c:v>
                </c:pt>
                <c:pt idx="1735">
                  <c:v>4.5901786723363251</c:v>
                </c:pt>
                <c:pt idx="1736">
                  <c:v>4.5901786723363251</c:v>
                </c:pt>
                <c:pt idx="1737">
                  <c:v>4.5901786723363251</c:v>
                </c:pt>
                <c:pt idx="1738">
                  <c:v>4.5901786723363251</c:v>
                </c:pt>
                <c:pt idx="1739">
                  <c:v>4.5901786723363251</c:v>
                </c:pt>
                <c:pt idx="1740">
                  <c:v>4.5901786723363251</c:v>
                </c:pt>
                <c:pt idx="1741">
                  <c:v>4.5901786723363251</c:v>
                </c:pt>
                <c:pt idx="1742">
                  <c:v>4.5901786723363251</c:v>
                </c:pt>
                <c:pt idx="1743">
                  <c:v>4.5901786723363251</c:v>
                </c:pt>
                <c:pt idx="1744">
                  <c:v>4.5901786723363251</c:v>
                </c:pt>
                <c:pt idx="1745">
                  <c:v>4.5901786723363251</c:v>
                </c:pt>
                <c:pt idx="1746">
                  <c:v>4.5901786723363251</c:v>
                </c:pt>
                <c:pt idx="1747">
                  <c:v>4.5901786723363251</c:v>
                </c:pt>
                <c:pt idx="1748">
                  <c:v>4.5901786723363251</c:v>
                </c:pt>
                <c:pt idx="1749">
                  <c:v>4.5901786723363251</c:v>
                </c:pt>
                <c:pt idx="1750">
                  <c:v>4.5901786723363251</c:v>
                </c:pt>
                <c:pt idx="1751">
                  <c:v>4.5901786723363251</c:v>
                </c:pt>
                <c:pt idx="1752">
                  <c:v>4.5901786723363251</c:v>
                </c:pt>
                <c:pt idx="1753">
                  <c:v>4.5901786723363251</c:v>
                </c:pt>
                <c:pt idx="1754">
                  <c:v>4.5901786723363251</c:v>
                </c:pt>
                <c:pt idx="1755">
                  <c:v>4.5901786723363251</c:v>
                </c:pt>
                <c:pt idx="1756">
                  <c:v>4.5901786723363251</c:v>
                </c:pt>
                <c:pt idx="1757">
                  <c:v>4.5901786723363251</c:v>
                </c:pt>
                <c:pt idx="1758">
                  <c:v>4.5901786723363251</c:v>
                </c:pt>
                <c:pt idx="1759">
                  <c:v>4.5901786723363251</c:v>
                </c:pt>
                <c:pt idx="1760">
                  <c:v>4.5901786723363251</c:v>
                </c:pt>
                <c:pt idx="1761">
                  <c:v>4.5901786723363251</c:v>
                </c:pt>
                <c:pt idx="1762">
                  <c:v>4.5901786723363251</c:v>
                </c:pt>
                <c:pt idx="1763">
                  <c:v>4.5901786723363251</c:v>
                </c:pt>
                <c:pt idx="1764">
                  <c:v>4.5901786723363251</c:v>
                </c:pt>
                <c:pt idx="1765">
                  <c:v>4.5901786723363251</c:v>
                </c:pt>
                <c:pt idx="1766">
                  <c:v>4.5901786723363251</c:v>
                </c:pt>
                <c:pt idx="1767">
                  <c:v>4.5901786723363251</c:v>
                </c:pt>
                <c:pt idx="1768">
                  <c:v>4.5901786723363251</c:v>
                </c:pt>
                <c:pt idx="1769">
                  <c:v>4.5901786723363251</c:v>
                </c:pt>
                <c:pt idx="1770">
                  <c:v>4.5901786723363251</c:v>
                </c:pt>
                <c:pt idx="1771">
                  <c:v>4.5901786723363251</c:v>
                </c:pt>
                <c:pt idx="1772">
                  <c:v>4.5901786723363251</c:v>
                </c:pt>
                <c:pt idx="1773">
                  <c:v>4.5901786723363251</c:v>
                </c:pt>
                <c:pt idx="1774">
                  <c:v>4.5901786723363251</c:v>
                </c:pt>
                <c:pt idx="1775">
                  <c:v>4.5901786723363251</c:v>
                </c:pt>
                <c:pt idx="1776">
                  <c:v>4.5901786723363251</c:v>
                </c:pt>
                <c:pt idx="1777">
                  <c:v>4.5901786723363251</c:v>
                </c:pt>
                <c:pt idx="1778">
                  <c:v>4.5901786723363251</c:v>
                </c:pt>
                <c:pt idx="1779">
                  <c:v>4.5901786723363251</c:v>
                </c:pt>
                <c:pt idx="1780">
                  <c:v>4.5901786723363251</c:v>
                </c:pt>
                <c:pt idx="1781">
                  <c:v>4.5901786723363251</c:v>
                </c:pt>
                <c:pt idx="1782">
                  <c:v>4.5901786723363251</c:v>
                </c:pt>
                <c:pt idx="1783">
                  <c:v>4.5901786723363251</c:v>
                </c:pt>
                <c:pt idx="1784">
                  <c:v>4.5901786723363251</c:v>
                </c:pt>
                <c:pt idx="1785">
                  <c:v>4.5901786723363251</c:v>
                </c:pt>
                <c:pt idx="1786">
                  <c:v>4.5901786723363251</c:v>
                </c:pt>
                <c:pt idx="1787">
                  <c:v>4.5901786723363251</c:v>
                </c:pt>
                <c:pt idx="1788">
                  <c:v>4.5901786723363251</c:v>
                </c:pt>
                <c:pt idx="1789">
                  <c:v>4.5901786723363251</c:v>
                </c:pt>
                <c:pt idx="1790">
                  <c:v>4.5901786723363251</c:v>
                </c:pt>
                <c:pt idx="1791">
                  <c:v>4.5901786723363251</c:v>
                </c:pt>
                <c:pt idx="1792">
                  <c:v>4.5901786723363251</c:v>
                </c:pt>
                <c:pt idx="1793">
                  <c:v>4.5901786723363251</c:v>
                </c:pt>
                <c:pt idx="1794">
                  <c:v>4.5901786723363251</c:v>
                </c:pt>
                <c:pt idx="1795">
                  <c:v>4.5901786723363251</c:v>
                </c:pt>
                <c:pt idx="1796">
                  <c:v>4.5901786723363251</c:v>
                </c:pt>
                <c:pt idx="1797">
                  <c:v>4.5901786723363251</c:v>
                </c:pt>
                <c:pt idx="1798">
                  <c:v>4.5901786723363251</c:v>
                </c:pt>
                <c:pt idx="1799">
                  <c:v>4.5901786723363251</c:v>
                </c:pt>
                <c:pt idx="1800">
                  <c:v>4.5901786723363251</c:v>
                </c:pt>
                <c:pt idx="1801">
                  <c:v>4.5901786723363251</c:v>
                </c:pt>
                <c:pt idx="1802">
                  <c:v>4.5901786723363251</c:v>
                </c:pt>
                <c:pt idx="1803">
                  <c:v>4.5901786723363251</c:v>
                </c:pt>
                <c:pt idx="1804">
                  <c:v>4.5901786723363251</c:v>
                </c:pt>
                <c:pt idx="1805">
                  <c:v>4.5901786723363251</c:v>
                </c:pt>
                <c:pt idx="1806">
                  <c:v>4.5901786723363251</c:v>
                </c:pt>
                <c:pt idx="1807">
                  <c:v>4.5901786723363251</c:v>
                </c:pt>
                <c:pt idx="1808">
                  <c:v>4.5901786723363251</c:v>
                </c:pt>
                <c:pt idx="1809">
                  <c:v>4.5901786723363251</c:v>
                </c:pt>
                <c:pt idx="1810">
                  <c:v>4.5901786723363251</c:v>
                </c:pt>
                <c:pt idx="1811">
                  <c:v>4.5901786723363251</c:v>
                </c:pt>
                <c:pt idx="1812">
                  <c:v>4.5901786723363251</c:v>
                </c:pt>
                <c:pt idx="1813">
                  <c:v>4.5901786723363251</c:v>
                </c:pt>
                <c:pt idx="1814">
                  <c:v>4.5901786723363251</c:v>
                </c:pt>
                <c:pt idx="1815">
                  <c:v>4.5901786723363251</c:v>
                </c:pt>
                <c:pt idx="1816">
                  <c:v>4.5901786723363251</c:v>
                </c:pt>
                <c:pt idx="1817">
                  <c:v>4.5901786723363251</c:v>
                </c:pt>
                <c:pt idx="1818">
                  <c:v>4.5901786723363251</c:v>
                </c:pt>
                <c:pt idx="1819">
                  <c:v>4.5901786723363251</c:v>
                </c:pt>
                <c:pt idx="1820">
                  <c:v>4.5901786723363251</c:v>
                </c:pt>
                <c:pt idx="1821">
                  <c:v>4.5901786723363251</c:v>
                </c:pt>
                <c:pt idx="1822">
                  <c:v>4.5901786723363251</c:v>
                </c:pt>
                <c:pt idx="1823">
                  <c:v>4.5901786723363251</c:v>
                </c:pt>
                <c:pt idx="1824">
                  <c:v>4.5901786723363251</c:v>
                </c:pt>
                <c:pt idx="1825">
                  <c:v>4.5901786723363251</c:v>
                </c:pt>
                <c:pt idx="1826">
                  <c:v>4.5901786723363251</c:v>
                </c:pt>
                <c:pt idx="1827">
                  <c:v>4.5901786723363251</c:v>
                </c:pt>
                <c:pt idx="1828">
                  <c:v>4.5901786723363251</c:v>
                </c:pt>
                <c:pt idx="1829">
                  <c:v>4.5901786723363251</c:v>
                </c:pt>
                <c:pt idx="1830">
                  <c:v>4.5901786723363251</c:v>
                </c:pt>
                <c:pt idx="1831">
                  <c:v>4.5901786723363251</c:v>
                </c:pt>
                <c:pt idx="1832">
                  <c:v>4.5901786723363251</c:v>
                </c:pt>
                <c:pt idx="1833">
                  <c:v>4.5901786723363251</c:v>
                </c:pt>
                <c:pt idx="1834">
                  <c:v>4.5901786723363251</c:v>
                </c:pt>
                <c:pt idx="1835">
                  <c:v>4.5901786723363251</c:v>
                </c:pt>
                <c:pt idx="1836">
                  <c:v>4.5901786723363251</c:v>
                </c:pt>
                <c:pt idx="1837">
                  <c:v>4.5901786723363251</c:v>
                </c:pt>
                <c:pt idx="1838">
                  <c:v>4.5901786723363251</c:v>
                </c:pt>
                <c:pt idx="1839">
                  <c:v>4.5901786723363251</c:v>
                </c:pt>
                <c:pt idx="1840">
                  <c:v>4.5901786723363251</c:v>
                </c:pt>
                <c:pt idx="1841">
                  <c:v>4.5901786723363251</c:v>
                </c:pt>
                <c:pt idx="1842">
                  <c:v>4.5901786723363251</c:v>
                </c:pt>
                <c:pt idx="1843">
                  <c:v>4.5901786723363251</c:v>
                </c:pt>
                <c:pt idx="1844">
                  <c:v>4.5901786723363251</c:v>
                </c:pt>
                <c:pt idx="1845">
                  <c:v>4.5901786723363251</c:v>
                </c:pt>
                <c:pt idx="1846">
                  <c:v>4.5901786723363251</c:v>
                </c:pt>
                <c:pt idx="1847">
                  <c:v>4.5901786723363251</c:v>
                </c:pt>
                <c:pt idx="1848">
                  <c:v>4.5901786723363251</c:v>
                </c:pt>
                <c:pt idx="1849">
                  <c:v>4.5901786723363251</c:v>
                </c:pt>
                <c:pt idx="1850">
                  <c:v>4.5901786723363251</c:v>
                </c:pt>
                <c:pt idx="1851">
                  <c:v>4.5901786723363251</c:v>
                </c:pt>
                <c:pt idx="1852">
                  <c:v>4.5901786723363251</c:v>
                </c:pt>
                <c:pt idx="1853">
                  <c:v>4.5901786723363251</c:v>
                </c:pt>
                <c:pt idx="1854">
                  <c:v>4.5901786723363251</c:v>
                </c:pt>
                <c:pt idx="1855">
                  <c:v>4.5901786723363251</c:v>
                </c:pt>
                <c:pt idx="1856">
                  <c:v>4.5901786723363251</c:v>
                </c:pt>
                <c:pt idx="1857">
                  <c:v>4.5901786723363251</c:v>
                </c:pt>
                <c:pt idx="1858">
                  <c:v>4.5901786723363251</c:v>
                </c:pt>
                <c:pt idx="1859">
                  <c:v>4.5901786723363251</c:v>
                </c:pt>
                <c:pt idx="1860">
                  <c:v>4.5901786723363251</c:v>
                </c:pt>
                <c:pt idx="1861">
                  <c:v>4.5901786723363251</c:v>
                </c:pt>
                <c:pt idx="1862">
                  <c:v>4.5901786723363251</c:v>
                </c:pt>
                <c:pt idx="1863">
                  <c:v>4.5901786723363251</c:v>
                </c:pt>
                <c:pt idx="1864">
                  <c:v>4.5901786723363251</c:v>
                </c:pt>
                <c:pt idx="1865">
                  <c:v>4.5901786723363251</c:v>
                </c:pt>
                <c:pt idx="1866">
                  <c:v>4.5901786723363251</c:v>
                </c:pt>
                <c:pt idx="1867">
                  <c:v>4.5901786723363251</c:v>
                </c:pt>
                <c:pt idx="1868">
                  <c:v>4.5901786723363251</c:v>
                </c:pt>
                <c:pt idx="1869">
                  <c:v>4.5901786723363251</c:v>
                </c:pt>
                <c:pt idx="1870">
                  <c:v>4.5901786723363251</c:v>
                </c:pt>
                <c:pt idx="1871">
                  <c:v>4.5901786723363251</c:v>
                </c:pt>
                <c:pt idx="1872">
                  <c:v>4.5901786723363251</c:v>
                </c:pt>
                <c:pt idx="1873">
                  <c:v>4.5901786723363251</c:v>
                </c:pt>
                <c:pt idx="1874">
                  <c:v>4.5901786723363251</c:v>
                </c:pt>
                <c:pt idx="1875">
                  <c:v>4.5901786723363251</c:v>
                </c:pt>
                <c:pt idx="1876">
                  <c:v>4.5901786723363251</c:v>
                </c:pt>
                <c:pt idx="1877">
                  <c:v>4.5901786723363251</c:v>
                </c:pt>
                <c:pt idx="1878">
                  <c:v>4.5901786723363251</c:v>
                </c:pt>
                <c:pt idx="1879">
                  <c:v>4.5901786723363251</c:v>
                </c:pt>
                <c:pt idx="1880">
                  <c:v>4.5901786723363251</c:v>
                </c:pt>
                <c:pt idx="1881">
                  <c:v>4.5901786723363251</c:v>
                </c:pt>
                <c:pt idx="1882">
                  <c:v>4.5901786723363251</c:v>
                </c:pt>
                <c:pt idx="1883">
                  <c:v>4.5901786723363251</c:v>
                </c:pt>
                <c:pt idx="1884">
                  <c:v>4.5901786723363251</c:v>
                </c:pt>
                <c:pt idx="1885">
                  <c:v>4.5901786723363251</c:v>
                </c:pt>
                <c:pt idx="1886">
                  <c:v>4.5901786723363251</c:v>
                </c:pt>
                <c:pt idx="1887">
                  <c:v>4.5901786723363251</c:v>
                </c:pt>
                <c:pt idx="1888">
                  <c:v>4.5901786723363251</c:v>
                </c:pt>
                <c:pt idx="1889">
                  <c:v>4.5901786723363251</c:v>
                </c:pt>
                <c:pt idx="1890">
                  <c:v>4.5901786723363251</c:v>
                </c:pt>
                <c:pt idx="1891">
                  <c:v>4.5901786723363251</c:v>
                </c:pt>
                <c:pt idx="1892">
                  <c:v>4.5901786723363251</c:v>
                </c:pt>
                <c:pt idx="1893">
                  <c:v>4.5901786723363251</c:v>
                </c:pt>
                <c:pt idx="1894">
                  <c:v>4.5901786723363251</c:v>
                </c:pt>
                <c:pt idx="1895">
                  <c:v>4.5901786723363251</c:v>
                </c:pt>
                <c:pt idx="1896">
                  <c:v>4.5901786723363251</c:v>
                </c:pt>
                <c:pt idx="1897">
                  <c:v>4.5901786723363251</c:v>
                </c:pt>
                <c:pt idx="1898">
                  <c:v>4.5901786723363251</c:v>
                </c:pt>
                <c:pt idx="1899">
                  <c:v>4.5901786723363251</c:v>
                </c:pt>
                <c:pt idx="1900">
                  <c:v>4.5901786723363251</c:v>
                </c:pt>
                <c:pt idx="1901">
                  <c:v>4.5901786723363251</c:v>
                </c:pt>
                <c:pt idx="1902">
                  <c:v>4.5901786723363251</c:v>
                </c:pt>
                <c:pt idx="1903">
                  <c:v>4.5901786723363251</c:v>
                </c:pt>
                <c:pt idx="1904">
                  <c:v>4.5901786723363251</c:v>
                </c:pt>
                <c:pt idx="1905">
                  <c:v>4.5901786723363251</c:v>
                </c:pt>
                <c:pt idx="1906">
                  <c:v>4.5901786723363251</c:v>
                </c:pt>
                <c:pt idx="1907">
                  <c:v>4.5901786723363251</c:v>
                </c:pt>
                <c:pt idx="1908">
                  <c:v>4.5901786723363251</c:v>
                </c:pt>
                <c:pt idx="1909">
                  <c:v>4.5901786723363251</c:v>
                </c:pt>
                <c:pt idx="1910">
                  <c:v>4.5901786723363251</c:v>
                </c:pt>
                <c:pt idx="1911">
                  <c:v>4.5901786723363251</c:v>
                </c:pt>
                <c:pt idx="1912">
                  <c:v>4.5901786723363251</c:v>
                </c:pt>
                <c:pt idx="1913">
                  <c:v>4.5901786723363251</c:v>
                </c:pt>
                <c:pt idx="1914">
                  <c:v>4.5901786723363251</c:v>
                </c:pt>
                <c:pt idx="1915">
                  <c:v>4.5901786723363251</c:v>
                </c:pt>
                <c:pt idx="1916">
                  <c:v>4.5901786723363251</c:v>
                </c:pt>
                <c:pt idx="1917">
                  <c:v>4.5901786723363251</c:v>
                </c:pt>
                <c:pt idx="1918">
                  <c:v>4.5901786723363251</c:v>
                </c:pt>
                <c:pt idx="1919">
                  <c:v>4.5901786723363251</c:v>
                </c:pt>
                <c:pt idx="1920">
                  <c:v>4.5901786723363251</c:v>
                </c:pt>
                <c:pt idx="1921">
                  <c:v>4.5901786723363251</c:v>
                </c:pt>
                <c:pt idx="1922">
                  <c:v>4.5901786723363251</c:v>
                </c:pt>
                <c:pt idx="1923">
                  <c:v>4.5901786723363251</c:v>
                </c:pt>
                <c:pt idx="1924">
                  <c:v>4.5901786723363251</c:v>
                </c:pt>
                <c:pt idx="1925">
                  <c:v>4.5901786723363251</c:v>
                </c:pt>
                <c:pt idx="1926">
                  <c:v>4.5901786723363251</c:v>
                </c:pt>
                <c:pt idx="1927">
                  <c:v>4.5901786723363251</c:v>
                </c:pt>
                <c:pt idx="1928">
                  <c:v>4.5901786723363251</c:v>
                </c:pt>
                <c:pt idx="1929">
                  <c:v>4.5901786723363251</c:v>
                </c:pt>
                <c:pt idx="1930">
                  <c:v>4.5901786723363251</c:v>
                </c:pt>
                <c:pt idx="1931">
                  <c:v>4.5901786723363251</c:v>
                </c:pt>
                <c:pt idx="1932">
                  <c:v>4.5901786723363251</c:v>
                </c:pt>
                <c:pt idx="1933">
                  <c:v>4.5901786723363251</c:v>
                </c:pt>
                <c:pt idx="1934">
                  <c:v>4.5901786723363251</c:v>
                </c:pt>
                <c:pt idx="1935">
                  <c:v>4.5901786723363251</c:v>
                </c:pt>
                <c:pt idx="1936">
                  <c:v>4.5901786723363251</c:v>
                </c:pt>
                <c:pt idx="1937">
                  <c:v>4.5901786723363251</c:v>
                </c:pt>
                <c:pt idx="1938">
                  <c:v>4.5901786723363251</c:v>
                </c:pt>
                <c:pt idx="1939">
                  <c:v>4.5901786723363251</c:v>
                </c:pt>
                <c:pt idx="1940">
                  <c:v>4.5901786723363251</c:v>
                </c:pt>
                <c:pt idx="1941">
                  <c:v>4.5901786723363251</c:v>
                </c:pt>
                <c:pt idx="1942">
                  <c:v>4.5901786723363251</c:v>
                </c:pt>
                <c:pt idx="1943">
                  <c:v>4.5901786723363251</c:v>
                </c:pt>
                <c:pt idx="1944">
                  <c:v>4.5901786723363251</c:v>
                </c:pt>
                <c:pt idx="1945">
                  <c:v>4.5901786723363251</c:v>
                </c:pt>
                <c:pt idx="1946">
                  <c:v>4.5901786723363251</c:v>
                </c:pt>
                <c:pt idx="1947">
                  <c:v>4.5901786723363251</c:v>
                </c:pt>
                <c:pt idx="1948">
                  <c:v>4.5901786723363251</c:v>
                </c:pt>
                <c:pt idx="1949">
                  <c:v>4.5901786723363251</c:v>
                </c:pt>
                <c:pt idx="1950">
                  <c:v>4.5901786723363251</c:v>
                </c:pt>
                <c:pt idx="1951">
                  <c:v>4.5901786723363251</c:v>
                </c:pt>
                <c:pt idx="1952">
                  <c:v>4.5901786723363251</c:v>
                </c:pt>
                <c:pt idx="1953">
                  <c:v>4.5901786723363251</c:v>
                </c:pt>
                <c:pt idx="1954">
                  <c:v>4.5901786723363251</c:v>
                </c:pt>
                <c:pt idx="1955">
                  <c:v>4.5901786723363251</c:v>
                </c:pt>
                <c:pt idx="1956">
                  <c:v>4.5901786723363251</c:v>
                </c:pt>
                <c:pt idx="1957">
                  <c:v>4.5901786723363251</c:v>
                </c:pt>
                <c:pt idx="1958">
                  <c:v>4.5901786723363251</c:v>
                </c:pt>
                <c:pt idx="1959">
                  <c:v>4.5901786723363251</c:v>
                </c:pt>
                <c:pt idx="1960">
                  <c:v>4.5901786723363251</c:v>
                </c:pt>
                <c:pt idx="1961">
                  <c:v>4.5901786723363251</c:v>
                </c:pt>
                <c:pt idx="1962">
                  <c:v>4.5901786723363251</c:v>
                </c:pt>
                <c:pt idx="1963">
                  <c:v>4.5901786723363251</c:v>
                </c:pt>
                <c:pt idx="1964">
                  <c:v>4.5901786723363251</c:v>
                </c:pt>
                <c:pt idx="1965">
                  <c:v>4.5901786723363251</c:v>
                </c:pt>
                <c:pt idx="1966">
                  <c:v>4.5901786723363251</c:v>
                </c:pt>
                <c:pt idx="1967">
                  <c:v>4.5901786723363251</c:v>
                </c:pt>
                <c:pt idx="1968">
                  <c:v>4.5901786723363251</c:v>
                </c:pt>
                <c:pt idx="1969">
                  <c:v>4.5901786723363251</c:v>
                </c:pt>
                <c:pt idx="1970">
                  <c:v>4.5901786723363251</c:v>
                </c:pt>
                <c:pt idx="1971">
                  <c:v>4.5901786723363251</c:v>
                </c:pt>
                <c:pt idx="1972">
                  <c:v>4.5901786723363251</c:v>
                </c:pt>
                <c:pt idx="1973">
                  <c:v>4.5901786723363251</c:v>
                </c:pt>
                <c:pt idx="1974">
                  <c:v>4.5901786723363251</c:v>
                </c:pt>
                <c:pt idx="1975">
                  <c:v>4.5901786723363251</c:v>
                </c:pt>
                <c:pt idx="1976">
                  <c:v>4.5901786723363251</c:v>
                </c:pt>
                <c:pt idx="1977">
                  <c:v>4.5901786723363251</c:v>
                </c:pt>
                <c:pt idx="1978">
                  <c:v>4.5901786723363251</c:v>
                </c:pt>
                <c:pt idx="1979">
                  <c:v>4.5901786723363251</c:v>
                </c:pt>
                <c:pt idx="1980">
                  <c:v>4.5901786723363251</c:v>
                </c:pt>
                <c:pt idx="1981">
                  <c:v>4.5901786723363251</c:v>
                </c:pt>
                <c:pt idx="1982">
                  <c:v>4.5901786723363251</c:v>
                </c:pt>
                <c:pt idx="1983">
                  <c:v>4.5901786723363251</c:v>
                </c:pt>
                <c:pt idx="1984">
                  <c:v>4.5901786723363251</c:v>
                </c:pt>
                <c:pt idx="1985">
                  <c:v>4.5901786723363251</c:v>
                </c:pt>
                <c:pt idx="1986">
                  <c:v>4.5901786723363251</c:v>
                </c:pt>
                <c:pt idx="1987">
                  <c:v>4.5901786723363251</c:v>
                </c:pt>
                <c:pt idx="1988">
                  <c:v>4.5901786723363251</c:v>
                </c:pt>
                <c:pt idx="1989">
                  <c:v>4.5901786723363251</c:v>
                </c:pt>
                <c:pt idx="1990">
                  <c:v>4.5901786723363251</c:v>
                </c:pt>
                <c:pt idx="1991">
                  <c:v>4.5901786723363251</c:v>
                </c:pt>
                <c:pt idx="1992">
                  <c:v>4.5901786723363251</c:v>
                </c:pt>
                <c:pt idx="1993">
                  <c:v>4.5901786723363251</c:v>
                </c:pt>
                <c:pt idx="1994">
                  <c:v>4.5901786723363251</c:v>
                </c:pt>
                <c:pt idx="1995">
                  <c:v>4.5901786723363251</c:v>
                </c:pt>
                <c:pt idx="1996">
                  <c:v>4.5901786723363251</c:v>
                </c:pt>
                <c:pt idx="1997">
                  <c:v>4.5901786723363251</c:v>
                </c:pt>
                <c:pt idx="1998">
                  <c:v>4.5901786723363251</c:v>
                </c:pt>
                <c:pt idx="1999">
                  <c:v>4.5901786723363251</c:v>
                </c:pt>
                <c:pt idx="2000">
                  <c:v>4.5901786723363251</c:v>
                </c:pt>
                <c:pt idx="2001">
                  <c:v>4.5901786723363251</c:v>
                </c:pt>
                <c:pt idx="2002">
                  <c:v>4.5901786723363251</c:v>
                </c:pt>
                <c:pt idx="2003">
                  <c:v>4.5901786723363251</c:v>
                </c:pt>
                <c:pt idx="2004">
                  <c:v>4.5901786723363251</c:v>
                </c:pt>
                <c:pt idx="2005">
                  <c:v>4.5901786723363251</c:v>
                </c:pt>
                <c:pt idx="2006">
                  <c:v>4.5901786723363251</c:v>
                </c:pt>
                <c:pt idx="2007">
                  <c:v>4.5901786723363251</c:v>
                </c:pt>
                <c:pt idx="2008">
                  <c:v>4.5901786723363251</c:v>
                </c:pt>
                <c:pt idx="2009">
                  <c:v>4.5901786723363251</c:v>
                </c:pt>
                <c:pt idx="2010">
                  <c:v>4.5901786723363251</c:v>
                </c:pt>
                <c:pt idx="2011">
                  <c:v>4.5901786723363251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F-40ED-8052-D5AD39DB3971}"/>
            </c:ext>
          </c:extLst>
        </c:ser>
        <c:ser>
          <c:idx val="13"/>
          <c:order val="3"/>
          <c:tx>
            <c:strRef>
              <c:f>'Price to Sales Multiple'!$F$7</c:f>
              <c:strCache>
                <c:ptCount val="1"/>
                <c:pt idx="0">
                  <c:v>2017-2019 Median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dLbls>
            <c:dLbl>
              <c:idx val="3084"/>
              <c:layout>
                <c:manualLayout>
                  <c:x val="-0.11852137445650375"/>
                  <c:y val="-7.4828103531732137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/>
                        </a:solidFill>
                      </a:defRPr>
                    </a:pPr>
                    <a:r>
                      <a:rPr lang="en-US" sz="800">
                        <a:solidFill>
                          <a:schemeClr val="accent4"/>
                        </a:solidFill>
                      </a:rPr>
                      <a:t>2017-2019 Median:</a:t>
                    </a:r>
                    <a:r>
                      <a:rPr lang="en-US" sz="800" baseline="0">
                        <a:solidFill>
                          <a:schemeClr val="accent4"/>
                        </a:solidFill>
                      </a:rPr>
                      <a:t> </a:t>
                    </a:r>
                    <a:fld id="{61A962DD-3844-442E-AE83-E311194404BE}" type="VALUE">
                      <a:rPr lang="en-US" sz="800">
                        <a:solidFill>
                          <a:schemeClr val="accent4"/>
                        </a:solidFill>
                      </a:rPr>
                      <a:pPr>
                        <a:defRPr sz="800">
                          <a:solidFill>
                            <a:schemeClr val="accent4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D4F-40ED-8052-D5AD39DB3971}"/>
                </c:ext>
              </c:extLst>
            </c:dLbl>
            <c:dLbl>
              <c:idx val="3498"/>
              <c:layout>
                <c:manualLayout>
                  <c:x val="-0.14876501066782194"/>
                  <c:y val="0.11556692756313899"/>
                </c:manualLayout>
              </c:layout>
              <c:tx>
                <c:rich>
                  <a:bodyPr/>
                  <a:lstStyle/>
                  <a:p>
                    <a:r>
                      <a:rPr lang="en-US" sz="800"/>
                      <a:t>2017-2020</a:t>
                    </a:r>
                    <a:r>
                      <a:rPr lang="en-US" sz="800" baseline="0"/>
                      <a:t> median: </a:t>
                    </a:r>
                    <a:fld id="{3D0E2009-4278-42BA-844B-A134893F1F67}" type="VALUE">
                      <a:rPr lang="en-US" sz="800"/>
                      <a:pPr/>
                      <a:t>[VALUE]</a:t>
                    </a:fld>
                    <a:endParaRPr lang="en-US" sz="800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D4F-40ED-8052-D5AD39DB39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Multiple'!$F$8:$F$4755</c:f>
              <c:numCache>
                <c:formatCode>0.00\x</c:formatCode>
                <c:ptCount val="4748"/>
                <c:pt idx="2012">
                  <c:v>6.4252572701649502</c:v>
                </c:pt>
                <c:pt idx="2013">
                  <c:v>6.4252572701649502</c:v>
                </c:pt>
                <c:pt idx="2014">
                  <c:v>6.4252572701649502</c:v>
                </c:pt>
                <c:pt idx="2015">
                  <c:v>6.4252572701649502</c:v>
                </c:pt>
                <c:pt idx="2016">
                  <c:v>6.4252572701649502</c:v>
                </c:pt>
                <c:pt idx="2017">
                  <c:v>6.4252572701649502</c:v>
                </c:pt>
                <c:pt idx="2018">
                  <c:v>6.4252572701649502</c:v>
                </c:pt>
                <c:pt idx="2019">
                  <c:v>6.4252572701649502</c:v>
                </c:pt>
                <c:pt idx="2020">
                  <c:v>6.4252572701649502</c:v>
                </c:pt>
                <c:pt idx="2021">
                  <c:v>6.4252572701649502</c:v>
                </c:pt>
                <c:pt idx="2022">
                  <c:v>6.4252572701649502</c:v>
                </c:pt>
                <c:pt idx="2023">
                  <c:v>6.4252572701649502</c:v>
                </c:pt>
                <c:pt idx="2024">
                  <c:v>6.4252572701649502</c:v>
                </c:pt>
                <c:pt idx="2025">
                  <c:v>6.4252572701649502</c:v>
                </c:pt>
                <c:pt idx="2026">
                  <c:v>6.4252572701649502</c:v>
                </c:pt>
                <c:pt idx="2027">
                  <c:v>6.4252572701649502</c:v>
                </c:pt>
                <c:pt idx="2028">
                  <c:v>6.4252572701649502</c:v>
                </c:pt>
                <c:pt idx="2029">
                  <c:v>6.4252572701649502</c:v>
                </c:pt>
                <c:pt idx="2030">
                  <c:v>6.4252572701649502</c:v>
                </c:pt>
                <c:pt idx="2031">
                  <c:v>6.4252572701649502</c:v>
                </c:pt>
                <c:pt idx="2032">
                  <c:v>6.4252572701649502</c:v>
                </c:pt>
                <c:pt idx="2033">
                  <c:v>6.4252572701649502</c:v>
                </c:pt>
                <c:pt idx="2034">
                  <c:v>6.4252572701649502</c:v>
                </c:pt>
                <c:pt idx="2035">
                  <c:v>6.4252572701649502</c:v>
                </c:pt>
                <c:pt idx="2036">
                  <c:v>6.4252572701649502</c:v>
                </c:pt>
                <c:pt idx="2037">
                  <c:v>6.4252572701649502</c:v>
                </c:pt>
                <c:pt idx="2038">
                  <c:v>6.4252572701649502</c:v>
                </c:pt>
                <c:pt idx="2039">
                  <c:v>6.4252572701649502</c:v>
                </c:pt>
                <c:pt idx="2040">
                  <c:v>6.4252572701649502</c:v>
                </c:pt>
                <c:pt idx="2041">
                  <c:v>6.4252572701649502</c:v>
                </c:pt>
                <c:pt idx="2042">
                  <c:v>6.4252572701649502</c:v>
                </c:pt>
                <c:pt idx="2043">
                  <c:v>6.4252572701649502</c:v>
                </c:pt>
                <c:pt idx="2044">
                  <c:v>6.4252572701649502</c:v>
                </c:pt>
                <c:pt idx="2045">
                  <c:v>6.4252572701649502</c:v>
                </c:pt>
                <c:pt idx="2046">
                  <c:v>6.4252572701649502</c:v>
                </c:pt>
                <c:pt idx="2047">
                  <c:v>6.4252572701649502</c:v>
                </c:pt>
                <c:pt idx="2048">
                  <c:v>6.4252572701649502</c:v>
                </c:pt>
                <c:pt idx="2049">
                  <c:v>6.4252572701649502</c:v>
                </c:pt>
                <c:pt idx="2050">
                  <c:v>6.4252572701649502</c:v>
                </c:pt>
                <c:pt idx="2051">
                  <c:v>6.4252572701649502</c:v>
                </c:pt>
                <c:pt idx="2052">
                  <c:v>6.4252572701649502</c:v>
                </c:pt>
                <c:pt idx="2053">
                  <c:v>6.4252572701649502</c:v>
                </c:pt>
                <c:pt idx="2054">
                  <c:v>6.4252572701649502</c:v>
                </c:pt>
                <c:pt idx="2055">
                  <c:v>6.4252572701649502</c:v>
                </c:pt>
                <c:pt idx="2056">
                  <c:v>6.4252572701649502</c:v>
                </c:pt>
                <c:pt idx="2057">
                  <c:v>6.4252572701649502</c:v>
                </c:pt>
                <c:pt idx="2058">
                  <c:v>6.4252572701649502</c:v>
                </c:pt>
                <c:pt idx="2059">
                  <c:v>6.4252572701649502</c:v>
                </c:pt>
                <c:pt idx="2060">
                  <c:v>6.4252572701649502</c:v>
                </c:pt>
                <c:pt idx="2061">
                  <c:v>6.4252572701649502</c:v>
                </c:pt>
                <c:pt idx="2062">
                  <c:v>6.4252572701649502</c:v>
                </c:pt>
                <c:pt idx="2063">
                  <c:v>6.4252572701649502</c:v>
                </c:pt>
                <c:pt idx="2064">
                  <c:v>6.4252572701649502</c:v>
                </c:pt>
                <c:pt idx="2065">
                  <c:v>6.4252572701649502</c:v>
                </c:pt>
                <c:pt idx="2066">
                  <c:v>6.4252572701649502</c:v>
                </c:pt>
                <c:pt idx="2067">
                  <c:v>6.4252572701649502</c:v>
                </c:pt>
                <c:pt idx="2068">
                  <c:v>6.4252572701649502</c:v>
                </c:pt>
                <c:pt idx="2069">
                  <c:v>6.4252572701649502</c:v>
                </c:pt>
                <c:pt idx="2070">
                  <c:v>6.4252572701649502</c:v>
                </c:pt>
                <c:pt idx="2071">
                  <c:v>6.4252572701649502</c:v>
                </c:pt>
                <c:pt idx="2072">
                  <c:v>6.4252572701649502</c:v>
                </c:pt>
                <c:pt idx="2073">
                  <c:v>6.4252572701649502</c:v>
                </c:pt>
                <c:pt idx="2074">
                  <c:v>6.4252572701649502</c:v>
                </c:pt>
                <c:pt idx="2075">
                  <c:v>6.4252572701649502</c:v>
                </c:pt>
                <c:pt idx="2076">
                  <c:v>6.4252572701649502</c:v>
                </c:pt>
                <c:pt idx="2077">
                  <c:v>6.4252572701649502</c:v>
                </c:pt>
                <c:pt idx="2078">
                  <c:v>6.4252572701649502</c:v>
                </c:pt>
                <c:pt idx="2079">
                  <c:v>6.4252572701649502</c:v>
                </c:pt>
                <c:pt idx="2080">
                  <c:v>6.4252572701649502</c:v>
                </c:pt>
                <c:pt idx="2081">
                  <c:v>6.4252572701649502</c:v>
                </c:pt>
                <c:pt idx="2082">
                  <c:v>6.4252572701649502</c:v>
                </c:pt>
                <c:pt idx="2083">
                  <c:v>6.4252572701649502</c:v>
                </c:pt>
                <c:pt idx="2084">
                  <c:v>6.4252572701649502</c:v>
                </c:pt>
                <c:pt idx="2085">
                  <c:v>6.4252572701649502</c:v>
                </c:pt>
                <c:pt idx="2086">
                  <c:v>6.4252572701649502</c:v>
                </c:pt>
                <c:pt idx="2087">
                  <c:v>6.4252572701649502</c:v>
                </c:pt>
                <c:pt idx="2088">
                  <c:v>6.4252572701649502</c:v>
                </c:pt>
                <c:pt idx="2089">
                  <c:v>6.4252572701649502</c:v>
                </c:pt>
                <c:pt idx="2090">
                  <c:v>6.4252572701649502</c:v>
                </c:pt>
                <c:pt idx="2091">
                  <c:v>6.4252572701649502</c:v>
                </c:pt>
                <c:pt idx="2092">
                  <c:v>6.4252572701649502</c:v>
                </c:pt>
                <c:pt idx="2093">
                  <c:v>6.4252572701649502</c:v>
                </c:pt>
                <c:pt idx="2094">
                  <c:v>6.4252572701649502</c:v>
                </c:pt>
                <c:pt idx="2095">
                  <c:v>6.4252572701649502</c:v>
                </c:pt>
                <c:pt idx="2096">
                  <c:v>6.4252572701649502</c:v>
                </c:pt>
                <c:pt idx="2097">
                  <c:v>6.4252572701649502</c:v>
                </c:pt>
                <c:pt idx="2098">
                  <c:v>6.4252572701649502</c:v>
                </c:pt>
                <c:pt idx="2099">
                  <c:v>6.4252572701649502</c:v>
                </c:pt>
                <c:pt idx="2100">
                  <c:v>6.4252572701649502</c:v>
                </c:pt>
                <c:pt idx="2101">
                  <c:v>6.4252572701649502</c:v>
                </c:pt>
                <c:pt idx="2102">
                  <c:v>6.4252572701649502</c:v>
                </c:pt>
                <c:pt idx="2103">
                  <c:v>6.4252572701649502</c:v>
                </c:pt>
                <c:pt idx="2104">
                  <c:v>6.4252572701649502</c:v>
                </c:pt>
                <c:pt idx="2105">
                  <c:v>6.4252572701649502</c:v>
                </c:pt>
                <c:pt idx="2106">
                  <c:v>6.4252572701649502</c:v>
                </c:pt>
                <c:pt idx="2107">
                  <c:v>6.4252572701649502</c:v>
                </c:pt>
                <c:pt idx="2108">
                  <c:v>6.4252572701649502</c:v>
                </c:pt>
                <c:pt idx="2109">
                  <c:v>6.4252572701649502</c:v>
                </c:pt>
                <c:pt idx="2110">
                  <c:v>6.4252572701649502</c:v>
                </c:pt>
                <c:pt idx="2111">
                  <c:v>6.4252572701649502</c:v>
                </c:pt>
                <c:pt idx="2112">
                  <c:v>6.4252572701649502</c:v>
                </c:pt>
                <c:pt idx="2113">
                  <c:v>6.4252572701649502</c:v>
                </c:pt>
                <c:pt idx="2114">
                  <c:v>6.4252572701649502</c:v>
                </c:pt>
                <c:pt idx="2115">
                  <c:v>6.4252572701649502</c:v>
                </c:pt>
                <c:pt idx="2116">
                  <c:v>6.4252572701649502</c:v>
                </c:pt>
                <c:pt idx="2117">
                  <c:v>6.4252572701649502</c:v>
                </c:pt>
                <c:pt idx="2118">
                  <c:v>6.4252572701649502</c:v>
                </c:pt>
                <c:pt idx="2119">
                  <c:v>6.4252572701649502</c:v>
                </c:pt>
                <c:pt idx="2120">
                  <c:v>6.4252572701649502</c:v>
                </c:pt>
                <c:pt idx="2121">
                  <c:v>6.4252572701649502</c:v>
                </c:pt>
                <c:pt idx="2122">
                  <c:v>6.4252572701649502</c:v>
                </c:pt>
                <c:pt idx="2123">
                  <c:v>6.4252572701649502</c:v>
                </c:pt>
                <c:pt idx="2124">
                  <c:v>6.4252572701649502</c:v>
                </c:pt>
                <c:pt idx="2125">
                  <c:v>6.4252572701649502</c:v>
                </c:pt>
                <c:pt idx="2126">
                  <c:v>6.4252572701649502</c:v>
                </c:pt>
                <c:pt idx="2127">
                  <c:v>6.4252572701649502</c:v>
                </c:pt>
                <c:pt idx="2128">
                  <c:v>6.4252572701649502</c:v>
                </c:pt>
                <c:pt idx="2129">
                  <c:v>6.4252572701649502</c:v>
                </c:pt>
                <c:pt idx="2130">
                  <c:v>6.4252572701649502</c:v>
                </c:pt>
                <c:pt idx="2131">
                  <c:v>6.4252572701649502</c:v>
                </c:pt>
                <c:pt idx="2132">
                  <c:v>6.4252572701649502</c:v>
                </c:pt>
                <c:pt idx="2133">
                  <c:v>6.4252572701649502</c:v>
                </c:pt>
                <c:pt idx="2134">
                  <c:v>6.4252572701649502</c:v>
                </c:pt>
                <c:pt idx="2135">
                  <c:v>6.4252572701649502</c:v>
                </c:pt>
                <c:pt idx="2136">
                  <c:v>6.4252572701649502</c:v>
                </c:pt>
                <c:pt idx="2137">
                  <c:v>6.4252572701649502</c:v>
                </c:pt>
                <c:pt idx="2138">
                  <c:v>6.4252572701649502</c:v>
                </c:pt>
                <c:pt idx="2139">
                  <c:v>6.4252572701649502</c:v>
                </c:pt>
                <c:pt idx="2140">
                  <c:v>6.4252572701649502</c:v>
                </c:pt>
                <c:pt idx="2141">
                  <c:v>6.4252572701649502</c:v>
                </c:pt>
                <c:pt idx="2142">
                  <c:v>6.4252572701649502</c:v>
                </c:pt>
                <c:pt idx="2143">
                  <c:v>6.4252572701649502</c:v>
                </c:pt>
                <c:pt idx="2144">
                  <c:v>6.4252572701649502</c:v>
                </c:pt>
                <c:pt idx="2145">
                  <c:v>6.4252572701649502</c:v>
                </c:pt>
                <c:pt idx="2146">
                  <c:v>6.4252572701649502</c:v>
                </c:pt>
                <c:pt idx="2147">
                  <c:v>6.4252572701649502</c:v>
                </c:pt>
                <c:pt idx="2148">
                  <c:v>6.4252572701649502</c:v>
                </c:pt>
                <c:pt idx="2149">
                  <c:v>6.4252572701649502</c:v>
                </c:pt>
                <c:pt idx="2150">
                  <c:v>6.4252572701649502</c:v>
                </c:pt>
                <c:pt idx="2151">
                  <c:v>6.4252572701649502</c:v>
                </c:pt>
                <c:pt idx="2152">
                  <c:v>6.4252572701649502</c:v>
                </c:pt>
                <c:pt idx="2153">
                  <c:v>6.4252572701649502</c:v>
                </c:pt>
                <c:pt idx="2154">
                  <c:v>6.4252572701649502</c:v>
                </c:pt>
                <c:pt idx="2155">
                  <c:v>6.4252572701649502</c:v>
                </c:pt>
                <c:pt idx="2156">
                  <c:v>6.4252572701649502</c:v>
                </c:pt>
                <c:pt idx="2157">
                  <c:v>6.4252572701649502</c:v>
                </c:pt>
                <c:pt idx="2158">
                  <c:v>6.4252572701649502</c:v>
                </c:pt>
                <c:pt idx="2159">
                  <c:v>6.4252572701649502</c:v>
                </c:pt>
                <c:pt idx="2160">
                  <c:v>6.4252572701649502</c:v>
                </c:pt>
                <c:pt idx="2161">
                  <c:v>6.4252572701649502</c:v>
                </c:pt>
                <c:pt idx="2162">
                  <c:v>6.4252572701649502</c:v>
                </c:pt>
                <c:pt idx="2163">
                  <c:v>6.4252572701649502</c:v>
                </c:pt>
                <c:pt idx="2164">
                  <c:v>6.4252572701649502</c:v>
                </c:pt>
                <c:pt idx="2165">
                  <c:v>6.4252572701649502</c:v>
                </c:pt>
                <c:pt idx="2166">
                  <c:v>6.4252572701649502</c:v>
                </c:pt>
                <c:pt idx="2167">
                  <c:v>6.4252572701649502</c:v>
                </c:pt>
                <c:pt idx="2168">
                  <c:v>6.4252572701649502</c:v>
                </c:pt>
                <c:pt idx="2169">
                  <c:v>6.4252572701649502</c:v>
                </c:pt>
                <c:pt idx="2170">
                  <c:v>6.4252572701649502</c:v>
                </c:pt>
                <c:pt idx="2171">
                  <c:v>6.4252572701649502</c:v>
                </c:pt>
                <c:pt idx="2172">
                  <c:v>6.4252572701649502</c:v>
                </c:pt>
                <c:pt idx="2173">
                  <c:v>6.4252572701649502</c:v>
                </c:pt>
                <c:pt idx="2174">
                  <c:v>6.4252572701649502</c:v>
                </c:pt>
                <c:pt idx="2175">
                  <c:v>6.4252572701649502</c:v>
                </c:pt>
                <c:pt idx="2176">
                  <c:v>6.4252572701649502</c:v>
                </c:pt>
                <c:pt idx="2177">
                  <c:v>6.4252572701649502</c:v>
                </c:pt>
                <c:pt idx="2178">
                  <c:v>6.4252572701649502</c:v>
                </c:pt>
                <c:pt idx="2179">
                  <c:v>6.4252572701649502</c:v>
                </c:pt>
                <c:pt idx="2180">
                  <c:v>6.4252572701649502</c:v>
                </c:pt>
                <c:pt idx="2181">
                  <c:v>6.4252572701649502</c:v>
                </c:pt>
                <c:pt idx="2182">
                  <c:v>6.4252572701649502</c:v>
                </c:pt>
                <c:pt idx="2183">
                  <c:v>6.4252572701649502</c:v>
                </c:pt>
                <c:pt idx="2184">
                  <c:v>6.4252572701649502</c:v>
                </c:pt>
                <c:pt idx="2185">
                  <c:v>6.4252572701649502</c:v>
                </c:pt>
                <c:pt idx="2186">
                  <c:v>6.4252572701649502</c:v>
                </c:pt>
                <c:pt idx="2187">
                  <c:v>6.4252572701649502</c:v>
                </c:pt>
                <c:pt idx="2188">
                  <c:v>6.4252572701649502</c:v>
                </c:pt>
                <c:pt idx="2189">
                  <c:v>6.4252572701649502</c:v>
                </c:pt>
                <c:pt idx="2190">
                  <c:v>6.4252572701649502</c:v>
                </c:pt>
                <c:pt idx="2191">
                  <c:v>6.4252572701649502</c:v>
                </c:pt>
                <c:pt idx="2192">
                  <c:v>6.4252572701649502</c:v>
                </c:pt>
                <c:pt idx="2193">
                  <c:v>6.4252572701649502</c:v>
                </c:pt>
                <c:pt idx="2194">
                  <c:v>6.4252572701649502</c:v>
                </c:pt>
                <c:pt idx="2195">
                  <c:v>6.4252572701649502</c:v>
                </c:pt>
                <c:pt idx="2196">
                  <c:v>6.4252572701649502</c:v>
                </c:pt>
                <c:pt idx="2197">
                  <c:v>6.4252572701649502</c:v>
                </c:pt>
                <c:pt idx="2198">
                  <c:v>6.4252572701649502</c:v>
                </c:pt>
                <c:pt idx="2199">
                  <c:v>6.4252572701649502</c:v>
                </c:pt>
                <c:pt idx="2200">
                  <c:v>6.4252572701649502</c:v>
                </c:pt>
                <c:pt idx="2201">
                  <c:v>6.4252572701649502</c:v>
                </c:pt>
                <c:pt idx="2202">
                  <c:v>6.4252572701649502</c:v>
                </c:pt>
                <c:pt idx="2203">
                  <c:v>6.4252572701649502</c:v>
                </c:pt>
                <c:pt idx="2204">
                  <c:v>6.4252572701649502</c:v>
                </c:pt>
                <c:pt idx="2205">
                  <c:v>6.4252572701649502</c:v>
                </c:pt>
                <c:pt idx="2206">
                  <c:v>6.4252572701649502</c:v>
                </c:pt>
                <c:pt idx="2207">
                  <c:v>6.4252572701649502</c:v>
                </c:pt>
                <c:pt idx="2208">
                  <c:v>6.4252572701649502</c:v>
                </c:pt>
                <c:pt idx="2209">
                  <c:v>6.4252572701649502</c:v>
                </c:pt>
                <c:pt idx="2210">
                  <c:v>6.4252572701649502</c:v>
                </c:pt>
                <c:pt idx="2211">
                  <c:v>6.4252572701649502</c:v>
                </c:pt>
                <c:pt idx="2212">
                  <c:v>6.4252572701649502</c:v>
                </c:pt>
                <c:pt idx="2213">
                  <c:v>6.4252572701649502</c:v>
                </c:pt>
                <c:pt idx="2214">
                  <c:v>6.4252572701649502</c:v>
                </c:pt>
                <c:pt idx="2215">
                  <c:v>6.4252572701649502</c:v>
                </c:pt>
                <c:pt idx="2216">
                  <c:v>6.4252572701649502</c:v>
                </c:pt>
                <c:pt idx="2217">
                  <c:v>6.4252572701649502</c:v>
                </c:pt>
                <c:pt idx="2218">
                  <c:v>6.4252572701649502</c:v>
                </c:pt>
                <c:pt idx="2219">
                  <c:v>6.4252572701649502</c:v>
                </c:pt>
                <c:pt idx="2220">
                  <c:v>6.4252572701649502</c:v>
                </c:pt>
                <c:pt idx="2221">
                  <c:v>6.4252572701649502</c:v>
                </c:pt>
                <c:pt idx="2222">
                  <c:v>6.4252572701649502</c:v>
                </c:pt>
                <c:pt idx="2223">
                  <c:v>6.4252572701649502</c:v>
                </c:pt>
                <c:pt idx="2224">
                  <c:v>6.4252572701649502</c:v>
                </c:pt>
                <c:pt idx="2225">
                  <c:v>6.4252572701649502</c:v>
                </c:pt>
                <c:pt idx="2226">
                  <c:v>6.4252572701649502</c:v>
                </c:pt>
                <c:pt idx="2227">
                  <c:v>6.4252572701649502</c:v>
                </c:pt>
                <c:pt idx="2228">
                  <c:v>6.4252572701649502</c:v>
                </c:pt>
                <c:pt idx="2229">
                  <c:v>6.4252572701649502</c:v>
                </c:pt>
                <c:pt idx="2230">
                  <c:v>6.4252572701649502</c:v>
                </c:pt>
                <c:pt idx="2231">
                  <c:v>6.4252572701649502</c:v>
                </c:pt>
                <c:pt idx="2232">
                  <c:v>6.4252572701649502</c:v>
                </c:pt>
                <c:pt idx="2233">
                  <c:v>6.4252572701649502</c:v>
                </c:pt>
                <c:pt idx="2234">
                  <c:v>6.4252572701649502</c:v>
                </c:pt>
                <c:pt idx="2235">
                  <c:v>6.4252572701649502</c:v>
                </c:pt>
                <c:pt idx="2236">
                  <c:v>6.4252572701649502</c:v>
                </c:pt>
                <c:pt idx="2237">
                  <c:v>6.4252572701649502</c:v>
                </c:pt>
                <c:pt idx="2238">
                  <c:v>6.4252572701649502</c:v>
                </c:pt>
                <c:pt idx="2239">
                  <c:v>6.4252572701649502</c:v>
                </c:pt>
                <c:pt idx="2240">
                  <c:v>6.4252572701649502</c:v>
                </c:pt>
                <c:pt idx="2241">
                  <c:v>6.4252572701649502</c:v>
                </c:pt>
                <c:pt idx="2242">
                  <c:v>6.4252572701649502</c:v>
                </c:pt>
                <c:pt idx="2243">
                  <c:v>6.4252572701649502</c:v>
                </c:pt>
                <c:pt idx="2244">
                  <c:v>6.4252572701649502</c:v>
                </c:pt>
                <c:pt idx="2245">
                  <c:v>6.4252572701649502</c:v>
                </c:pt>
                <c:pt idx="2246">
                  <c:v>6.4252572701649502</c:v>
                </c:pt>
                <c:pt idx="2247">
                  <c:v>6.4252572701649502</c:v>
                </c:pt>
                <c:pt idx="2248">
                  <c:v>6.4252572701649502</c:v>
                </c:pt>
                <c:pt idx="2249">
                  <c:v>6.4252572701649502</c:v>
                </c:pt>
                <c:pt idx="2250">
                  <c:v>6.4252572701649502</c:v>
                </c:pt>
                <c:pt idx="2251">
                  <c:v>6.4252572701649502</c:v>
                </c:pt>
                <c:pt idx="2252">
                  <c:v>6.4252572701649502</c:v>
                </c:pt>
                <c:pt idx="2253">
                  <c:v>6.4252572701649502</c:v>
                </c:pt>
                <c:pt idx="2254">
                  <c:v>6.4252572701649502</c:v>
                </c:pt>
                <c:pt idx="2255">
                  <c:v>6.4252572701649502</c:v>
                </c:pt>
                <c:pt idx="2256">
                  <c:v>6.4252572701649502</c:v>
                </c:pt>
                <c:pt idx="2257">
                  <c:v>6.4252572701649502</c:v>
                </c:pt>
                <c:pt idx="2258">
                  <c:v>6.4252572701649502</c:v>
                </c:pt>
                <c:pt idx="2259">
                  <c:v>6.4252572701649502</c:v>
                </c:pt>
                <c:pt idx="2260">
                  <c:v>6.4252572701649502</c:v>
                </c:pt>
                <c:pt idx="2261">
                  <c:v>6.4252572701649502</c:v>
                </c:pt>
                <c:pt idx="2262">
                  <c:v>6.4252572701649502</c:v>
                </c:pt>
                <c:pt idx="2263">
                  <c:v>6.4252572701649502</c:v>
                </c:pt>
                <c:pt idx="2264">
                  <c:v>6.4252572701649502</c:v>
                </c:pt>
                <c:pt idx="2265">
                  <c:v>6.4252572701649502</c:v>
                </c:pt>
                <c:pt idx="2266">
                  <c:v>6.4252572701649502</c:v>
                </c:pt>
                <c:pt idx="2267">
                  <c:v>6.4252572701649502</c:v>
                </c:pt>
                <c:pt idx="2268">
                  <c:v>6.4252572701649502</c:v>
                </c:pt>
                <c:pt idx="2269">
                  <c:v>6.4252572701649502</c:v>
                </c:pt>
                <c:pt idx="2270">
                  <c:v>6.4252572701649502</c:v>
                </c:pt>
                <c:pt idx="2271">
                  <c:v>6.4252572701649502</c:v>
                </c:pt>
                <c:pt idx="2272">
                  <c:v>6.4252572701649502</c:v>
                </c:pt>
                <c:pt idx="2273">
                  <c:v>6.4252572701649502</c:v>
                </c:pt>
                <c:pt idx="2274">
                  <c:v>6.4252572701649502</c:v>
                </c:pt>
                <c:pt idx="2275">
                  <c:v>6.4252572701649502</c:v>
                </c:pt>
                <c:pt idx="2276">
                  <c:v>6.4252572701649502</c:v>
                </c:pt>
                <c:pt idx="2277">
                  <c:v>6.4252572701649502</c:v>
                </c:pt>
                <c:pt idx="2278">
                  <c:v>6.4252572701649502</c:v>
                </c:pt>
                <c:pt idx="2279">
                  <c:v>6.4252572701649502</c:v>
                </c:pt>
                <c:pt idx="2280">
                  <c:v>6.4252572701649502</c:v>
                </c:pt>
                <c:pt idx="2281">
                  <c:v>6.4252572701649502</c:v>
                </c:pt>
                <c:pt idx="2282">
                  <c:v>6.4252572701649502</c:v>
                </c:pt>
                <c:pt idx="2283">
                  <c:v>6.4252572701649502</c:v>
                </c:pt>
                <c:pt idx="2284">
                  <c:v>6.4252572701649502</c:v>
                </c:pt>
                <c:pt idx="2285">
                  <c:v>6.4252572701649502</c:v>
                </c:pt>
                <c:pt idx="2286">
                  <c:v>6.4252572701649502</c:v>
                </c:pt>
                <c:pt idx="2287">
                  <c:v>6.4252572701649502</c:v>
                </c:pt>
                <c:pt idx="2288">
                  <c:v>6.4252572701649502</c:v>
                </c:pt>
                <c:pt idx="2289">
                  <c:v>6.4252572701649502</c:v>
                </c:pt>
                <c:pt idx="2290">
                  <c:v>6.4252572701649502</c:v>
                </c:pt>
                <c:pt idx="2291">
                  <c:v>6.4252572701649502</c:v>
                </c:pt>
                <c:pt idx="2292">
                  <c:v>6.4252572701649502</c:v>
                </c:pt>
                <c:pt idx="2293">
                  <c:v>6.4252572701649502</c:v>
                </c:pt>
                <c:pt idx="2294">
                  <c:v>6.4252572701649502</c:v>
                </c:pt>
                <c:pt idx="2295">
                  <c:v>6.4252572701649502</c:v>
                </c:pt>
                <c:pt idx="2296">
                  <c:v>6.4252572701649502</c:v>
                </c:pt>
                <c:pt idx="2297">
                  <c:v>6.4252572701649502</c:v>
                </c:pt>
                <c:pt idx="2298">
                  <c:v>6.4252572701649502</c:v>
                </c:pt>
                <c:pt idx="2299">
                  <c:v>6.4252572701649502</c:v>
                </c:pt>
                <c:pt idx="2300">
                  <c:v>6.4252572701649502</c:v>
                </c:pt>
                <c:pt idx="2301">
                  <c:v>6.4252572701649502</c:v>
                </c:pt>
                <c:pt idx="2302">
                  <c:v>6.4252572701649502</c:v>
                </c:pt>
                <c:pt idx="2303">
                  <c:v>6.4252572701649502</c:v>
                </c:pt>
                <c:pt idx="2304">
                  <c:v>6.4252572701649502</c:v>
                </c:pt>
                <c:pt idx="2305">
                  <c:v>6.4252572701649502</c:v>
                </c:pt>
                <c:pt idx="2306">
                  <c:v>6.4252572701649502</c:v>
                </c:pt>
                <c:pt idx="2307">
                  <c:v>6.4252572701649502</c:v>
                </c:pt>
                <c:pt idx="2308">
                  <c:v>6.4252572701649502</c:v>
                </c:pt>
                <c:pt idx="2309">
                  <c:v>6.4252572701649502</c:v>
                </c:pt>
                <c:pt idx="2310">
                  <c:v>6.4252572701649502</c:v>
                </c:pt>
                <c:pt idx="2311">
                  <c:v>6.4252572701649502</c:v>
                </c:pt>
                <c:pt idx="2312">
                  <c:v>6.4252572701649502</c:v>
                </c:pt>
                <c:pt idx="2313">
                  <c:v>6.4252572701649502</c:v>
                </c:pt>
                <c:pt idx="2314">
                  <c:v>6.4252572701649502</c:v>
                </c:pt>
                <c:pt idx="2315">
                  <c:v>6.4252572701649502</c:v>
                </c:pt>
                <c:pt idx="2316">
                  <c:v>6.4252572701649502</c:v>
                </c:pt>
                <c:pt idx="2317">
                  <c:v>6.4252572701649502</c:v>
                </c:pt>
                <c:pt idx="2318">
                  <c:v>6.4252572701649502</c:v>
                </c:pt>
                <c:pt idx="2319">
                  <c:v>6.4252572701649502</c:v>
                </c:pt>
                <c:pt idx="2320">
                  <c:v>6.4252572701649502</c:v>
                </c:pt>
                <c:pt idx="2321">
                  <c:v>6.4252572701649502</c:v>
                </c:pt>
                <c:pt idx="2322">
                  <c:v>6.4252572701649502</c:v>
                </c:pt>
                <c:pt idx="2323">
                  <c:v>6.4252572701649502</c:v>
                </c:pt>
                <c:pt idx="2324">
                  <c:v>6.4252572701649502</c:v>
                </c:pt>
                <c:pt idx="2325">
                  <c:v>6.4252572701649502</c:v>
                </c:pt>
                <c:pt idx="2326">
                  <c:v>6.4252572701649502</c:v>
                </c:pt>
                <c:pt idx="2327">
                  <c:v>6.4252572701649502</c:v>
                </c:pt>
                <c:pt idx="2328">
                  <c:v>6.4252572701649502</c:v>
                </c:pt>
                <c:pt idx="2329">
                  <c:v>6.4252572701649502</c:v>
                </c:pt>
                <c:pt idx="2330">
                  <c:v>6.4252572701649502</c:v>
                </c:pt>
                <c:pt idx="2331">
                  <c:v>6.4252572701649502</c:v>
                </c:pt>
                <c:pt idx="2332">
                  <c:v>6.4252572701649502</c:v>
                </c:pt>
                <c:pt idx="2333">
                  <c:v>6.4252572701649502</c:v>
                </c:pt>
                <c:pt idx="2334">
                  <c:v>6.4252572701649502</c:v>
                </c:pt>
                <c:pt idx="2335">
                  <c:v>6.4252572701649502</c:v>
                </c:pt>
                <c:pt idx="2336">
                  <c:v>6.4252572701649502</c:v>
                </c:pt>
                <c:pt idx="2337">
                  <c:v>6.4252572701649502</c:v>
                </c:pt>
                <c:pt idx="2338">
                  <c:v>6.4252572701649502</c:v>
                </c:pt>
                <c:pt idx="2339">
                  <c:v>6.4252572701649502</c:v>
                </c:pt>
                <c:pt idx="2340">
                  <c:v>6.4252572701649502</c:v>
                </c:pt>
                <c:pt idx="2341">
                  <c:v>6.4252572701649502</c:v>
                </c:pt>
                <c:pt idx="2342">
                  <c:v>6.4252572701649502</c:v>
                </c:pt>
                <c:pt idx="2343">
                  <c:v>6.4252572701649502</c:v>
                </c:pt>
                <c:pt idx="2344">
                  <c:v>6.4252572701649502</c:v>
                </c:pt>
                <c:pt idx="2345">
                  <c:v>6.4252572701649502</c:v>
                </c:pt>
                <c:pt idx="2346">
                  <c:v>6.4252572701649502</c:v>
                </c:pt>
                <c:pt idx="2347">
                  <c:v>6.4252572701649502</c:v>
                </c:pt>
                <c:pt idx="2348">
                  <c:v>6.4252572701649502</c:v>
                </c:pt>
                <c:pt idx="2349">
                  <c:v>6.4252572701649502</c:v>
                </c:pt>
                <c:pt idx="2350">
                  <c:v>6.4252572701649502</c:v>
                </c:pt>
                <c:pt idx="2351">
                  <c:v>6.4252572701649502</c:v>
                </c:pt>
                <c:pt idx="2352">
                  <c:v>6.4252572701649502</c:v>
                </c:pt>
                <c:pt idx="2353">
                  <c:v>6.4252572701649502</c:v>
                </c:pt>
                <c:pt idx="2354">
                  <c:v>6.4252572701649502</c:v>
                </c:pt>
                <c:pt idx="2355">
                  <c:v>6.4252572701649502</c:v>
                </c:pt>
                <c:pt idx="2356">
                  <c:v>6.4252572701649502</c:v>
                </c:pt>
                <c:pt idx="2357">
                  <c:v>6.4252572701649502</c:v>
                </c:pt>
                <c:pt idx="2358">
                  <c:v>6.4252572701649502</c:v>
                </c:pt>
                <c:pt idx="2359">
                  <c:v>6.4252572701649502</c:v>
                </c:pt>
                <c:pt idx="2360">
                  <c:v>6.4252572701649502</c:v>
                </c:pt>
                <c:pt idx="2361">
                  <c:v>6.4252572701649502</c:v>
                </c:pt>
                <c:pt idx="2362">
                  <c:v>6.4252572701649502</c:v>
                </c:pt>
                <c:pt idx="2363">
                  <c:v>6.4252572701649502</c:v>
                </c:pt>
                <c:pt idx="2364">
                  <c:v>6.4252572701649502</c:v>
                </c:pt>
                <c:pt idx="2365">
                  <c:v>6.4252572701649502</c:v>
                </c:pt>
                <c:pt idx="2366">
                  <c:v>6.4252572701649502</c:v>
                </c:pt>
                <c:pt idx="2367">
                  <c:v>6.4252572701649502</c:v>
                </c:pt>
                <c:pt idx="2368">
                  <c:v>6.4252572701649502</c:v>
                </c:pt>
                <c:pt idx="2369">
                  <c:v>6.4252572701649502</c:v>
                </c:pt>
                <c:pt idx="2370">
                  <c:v>6.4252572701649502</c:v>
                </c:pt>
                <c:pt idx="2371">
                  <c:v>6.4252572701649502</c:v>
                </c:pt>
                <c:pt idx="2372">
                  <c:v>6.4252572701649502</c:v>
                </c:pt>
                <c:pt idx="2373">
                  <c:v>6.4252572701649502</c:v>
                </c:pt>
                <c:pt idx="2374">
                  <c:v>6.4252572701649502</c:v>
                </c:pt>
                <c:pt idx="2375">
                  <c:v>6.4252572701649502</c:v>
                </c:pt>
                <c:pt idx="2376">
                  <c:v>6.4252572701649502</c:v>
                </c:pt>
                <c:pt idx="2377">
                  <c:v>6.4252572701649502</c:v>
                </c:pt>
                <c:pt idx="2378">
                  <c:v>6.4252572701649502</c:v>
                </c:pt>
                <c:pt idx="2379">
                  <c:v>6.4252572701649502</c:v>
                </c:pt>
                <c:pt idx="2380">
                  <c:v>6.4252572701649502</c:v>
                </c:pt>
                <c:pt idx="2381">
                  <c:v>6.4252572701649502</c:v>
                </c:pt>
                <c:pt idx="2382">
                  <c:v>6.4252572701649502</c:v>
                </c:pt>
                <c:pt idx="2383">
                  <c:v>6.4252572701649502</c:v>
                </c:pt>
                <c:pt idx="2384">
                  <c:v>6.4252572701649502</c:v>
                </c:pt>
                <c:pt idx="2385">
                  <c:v>6.4252572701649502</c:v>
                </c:pt>
                <c:pt idx="2386">
                  <c:v>6.4252572701649502</c:v>
                </c:pt>
                <c:pt idx="2387">
                  <c:v>6.4252572701649502</c:v>
                </c:pt>
                <c:pt idx="2388">
                  <c:v>6.4252572701649502</c:v>
                </c:pt>
                <c:pt idx="2389">
                  <c:v>6.4252572701649502</c:v>
                </c:pt>
                <c:pt idx="2390">
                  <c:v>6.4252572701649502</c:v>
                </c:pt>
                <c:pt idx="2391">
                  <c:v>6.4252572701649502</c:v>
                </c:pt>
                <c:pt idx="2392">
                  <c:v>6.4252572701649502</c:v>
                </c:pt>
                <c:pt idx="2393">
                  <c:v>6.4252572701649502</c:v>
                </c:pt>
                <c:pt idx="2394">
                  <c:v>6.4252572701649502</c:v>
                </c:pt>
                <c:pt idx="2395">
                  <c:v>6.4252572701649502</c:v>
                </c:pt>
                <c:pt idx="2396">
                  <c:v>6.4252572701649502</c:v>
                </c:pt>
                <c:pt idx="2397">
                  <c:v>6.4252572701649502</c:v>
                </c:pt>
                <c:pt idx="2398">
                  <c:v>6.4252572701649502</c:v>
                </c:pt>
                <c:pt idx="2399">
                  <c:v>6.4252572701649502</c:v>
                </c:pt>
                <c:pt idx="2400">
                  <c:v>6.4252572701649502</c:v>
                </c:pt>
                <c:pt idx="2401">
                  <c:v>6.4252572701649502</c:v>
                </c:pt>
                <c:pt idx="2402">
                  <c:v>6.4252572701649502</c:v>
                </c:pt>
                <c:pt idx="2403">
                  <c:v>6.4252572701649502</c:v>
                </c:pt>
                <c:pt idx="2404">
                  <c:v>6.4252572701649502</c:v>
                </c:pt>
                <c:pt idx="2405">
                  <c:v>6.4252572701649502</c:v>
                </c:pt>
                <c:pt idx="2406">
                  <c:v>6.4252572701649502</c:v>
                </c:pt>
                <c:pt idx="2407">
                  <c:v>6.4252572701649502</c:v>
                </c:pt>
                <c:pt idx="2408">
                  <c:v>6.4252572701649502</c:v>
                </c:pt>
                <c:pt idx="2409">
                  <c:v>6.4252572701649502</c:v>
                </c:pt>
                <c:pt idx="2410">
                  <c:v>6.4252572701649502</c:v>
                </c:pt>
                <c:pt idx="2411">
                  <c:v>6.4252572701649502</c:v>
                </c:pt>
                <c:pt idx="2412">
                  <c:v>6.4252572701649502</c:v>
                </c:pt>
                <c:pt idx="2413">
                  <c:v>6.4252572701649502</c:v>
                </c:pt>
                <c:pt idx="2414">
                  <c:v>6.4252572701649502</c:v>
                </c:pt>
                <c:pt idx="2415">
                  <c:v>6.4252572701649502</c:v>
                </c:pt>
                <c:pt idx="2416">
                  <c:v>6.4252572701649502</c:v>
                </c:pt>
                <c:pt idx="2417">
                  <c:v>6.4252572701649502</c:v>
                </c:pt>
                <c:pt idx="2418">
                  <c:v>6.4252572701649502</c:v>
                </c:pt>
                <c:pt idx="2419">
                  <c:v>6.4252572701649502</c:v>
                </c:pt>
                <c:pt idx="2420">
                  <c:v>6.4252572701649502</c:v>
                </c:pt>
                <c:pt idx="2421">
                  <c:v>6.4252572701649502</c:v>
                </c:pt>
                <c:pt idx="2422">
                  <c:v>6.4252572701649502</c:v>
                </c:pt>
                <c:pt idx="2423">
                  <c:v>6.4252572701649502</c:v>
                </c:pt>
                <c:pt idx="2424">
                  <c:v>6.4252572701649502</c:v>
                </c:pt>
                <c:pt idx="2425">
                  <c:v>6.4252572701649502</c:v>
                </c:pt>
                <c:pt idx="2426">
                  <c:v>6.4252572701649502</c:v>
                </c:pt>
                <c:pt idx="2427">
                  <c:v>6.4252572701649502</c:v>
                </c:pt>
                <c:pt idx="2428">
                  <c:v>6.4252572701649502</c:v>
                </c:pt>
                <c:pt idx="2429">
                  <c:v>6.4252572701649502</c:v>
                </c:pt>
                <c:pt idx="2430">
                  <c:v>6.4252572701649502</c:v>
                </c:pt>
                <c:pt idx="2431">
                  <c:v>6.4252572701649502</c:v>
                </c:pt>
                <c:pt idx="2432">
                  <c:v>6.4252572701649502</c:v>
                </c:pt>
                <c:pt idx="2433">
                  <c:v>6.4252572701649502</c:v>
                </c:pt>
                <c:pt idx="2434">
                  <c:v>6.4252572701649502</c:v>
                </c:pt>
                <c:pt idx="2435">
                  <c:v>6.4252572701649502</c:v>
                </c:pt>
                <c:pt idx="2436">
                  <c:v>6.4252572701649502</c:v>
                </c:pt>
                <c:pt idx="2437">
                  <c:v>6.4252572701649502</c:v>
                </c:pt>
                <c:pt idx="2438">
                  <c:v>6.4252572701649502</c:v>
                </c:pt>
                <c:pt idx="2439">
                  <c:v>6.4252572701649502</c:v>
                </c:pt>
                <c:pt idx="2440">
                  <c:v>6.4252572701649502</c:v>
                </c:pt>
                <c:pt idx="2441">
                  <c:v>6.4252572701649502</c:v>
                </c:pt>
                <c:pt idx="2442">
                  <c:v>6.4252572701649502</c:v>
                </c:pt>
                <c:pt idx="2443">
                  <c:v>6.4252572701649502</c:v>
                </c:pt>
                <c:pt idx="2444">
                  <c:v>6.4252572701649502</c:v>
                </c:pt>
                <c:pt idx="2445">
                  <c:v>6.4252572701649502</c:v>
                </c:pt>
                <c:pt idx="2446">
                  <c:v>6.4252572701649502</c:v>
                </c:pt>
                <c:pt idx="2447">
                  <c:v>6.4252572701649502</c:v>
                </c:pt>
                <c:pt idx="2448">
                  <c:v>6.4252572701649502</c:v>
                </c:pt>
                <c:pt idx="2449">
                  <c:v>6.4252572701649502</c:v>
                </c:pt>
                <c:pt idx="2450">
                  <c:v>6.4252572701649502</c:v>
                </c:pt>
                <c:pt idx="2451">
                  <c:v>6.4252572701649502</c:v>
                </c:pt>
                <c:pt idx="2452">
                  <c:v>6.4252572701649502</c:v>
                </c:pt>
                <c:pt idx="2453">
                  <c:v>6.4252572701649502</c:v>
                </c:pt>
                <c:pt idx="2454">
                  <c:v>6.4252572701649502</c:v>
                </c:pt>
                <c:pt idx="2455">
                  <c:v>6.4252572701649502</c:v>
                </c:pt>
                <c:pt idx="2456">
                  <c:v>6.4252572701649502</c:v>
                </c:pt>
                <c:pt idx="2457">
                  <c:v>6.4252572701649502</c:v>
                </c:pt>
                <c:pt idx="2458">
                  <c:v>6.4252572701649502</c:v>
                </c:pt>
                <c:pt idx="2459">
                  <c:v>6.4252572701649502</c:v>
                </c:pt>
                <c:pt idx="2460">
                  <c:v>6.4252572701649502</c:v>
                </c:pt>
                <c:pt idx="2461">
                  <c:v>6.4252572701649502</c:v>
                </c:pt>
                <c:pt idx="2462">
                  <c:v>6.4252572701649502</c:v>
                </c:pt>
                <c:pt idx="2463">
                  <c:v>6.4252572701649502</c:v>
                </c:pt>
                <c:pt idx="2464">
                  <c:v>6.4252572701649502</c:v>
                </c:pt>
                <c:pt idx="2465">
                  <c:v>6.4252572701649502</c:v>
                </c:pt>
                <c:pt idx="2466">
                  <c:v>6.4252572701649502</c:v>
                </c:pt>
                <c:pt idx="2467">
                  <c:v>6.4252572701649502</c:v>
                </c:pt>
                <c:pt idx="2468">
                  <c:v>6.4252572701649502</c:v>
                </c:pt>
                <c:pt idx="2469">
                  <c:v>6.4252572701649502</c:v>
                </c:pt>
                <c:pt idx="2470">
                  <c:v>6.4252572701649502</c:v>
                </c:pt>
                <c:pt idx="2471">
                  <c:v>6.4252572701649502</c:v>
                </c:pt>
                <c:pt idx="2472">
                  <c:v>6.4252572701649502</c:v>
                </c:pt>
                <c:pt idx="2473">
                  <c:v>6.4252572701649502</c:v>
                </c:pt>
                <c:pt idx="2474">
                  <c:v>6.4252572701649502</c:v>
                </c:pt>
                <c:pt idx="2475">
                  <c:v>6.4252572701649502</c:v>
                </c:pt>
                <c:pt idx="2476">
                  <c:v>6.4252572701649502</c:v>
                </c:pt>
                <c:pt idx="2477">
                  <c:v>6.4252572701649502</c:v>
                </c:pt>
                <c:pt idx="2478">
                  <c:v>6.4252572701649502</c:v>
                </c:pt>
                <c:pt idx="2479">
                  <c:v>6.4252572701649502</c:v>
                </c:pt>
                <c:pt idx="2480">
                  <c:v>6.4252572701649502</c:v>
                </c:pt>
                <c:pt idx="2481">
                  <c:v>6.4252572701649502</c:v>
                </c:pt>
                <c:pt idx="2482">
                  <c:v>6.4252572701649502</c:v>
                </c:pt>
                <c:pt idx="2483">
                  <c:v>6.4252572701649502</c:v>
                </c:pt>
                <c:pt idx="2484">
                  <c:v>6.4252572701649502</c:v>
                </c:pt>
                <c:pt idx="2485">
                  <c:v>6.4252572701649502</c:v>
                </c:pt>
                <c:pt idx="2486">
                  <c:v>6.4252572701649502</c:v>
                </c:pt>
                <c:pt idx="2487">
                  <c:v>6.4252572701649502</c:v>
                </c:pt>
                <c:pt idx="2488">
                  <c:v>6.4252572701649502</c:v>
                </c:pt>
                <c:pt idx="2489">
                  <c:v>6.4252572701649502</c:v>
                </c:pt>
                <c:pt idx="2490">
                  <c:v>6.4252572701649502</c:v>
                </c:pt>
                <c:pt idx="2491">
                  <c:v>6.4252572701649502</c:v>
                </c:pt>
                <c:pt idx="2492">
                  <c:v>6.4252572701649502</c:v>
                </c:pt>
                <c:pt idx="2493">
                  <c:v>6.4252572701649502</c:v>
                </c:pt>
                <c:pt idx="2494">
                  <c:v>6.4252572701649502</c:v>
                </c:pt>
                <c:pt idx="2495">
                  <c:v>6.4252572701649502</c:v>
                </c:pt>
                <c:pt idx="2496">
                  <c:v>6.4252572701649502</c:v>
                </c:pt>
                <c:pt idx="2497">
                  <c:v>6.4252572701649502</c:v>
                </c:pt>
                <c:pt idx="2498">
                  <c:v>6.4252572701649502</c:v>
                </c:pt>
                <c:pt idx="2499">
                  <c:v>6.4252572701649502</c:v>
                </c:pt>
                <c:pt idx="2500">
                  <c:v>6.4252572701649502</c:v>
                </c:pt>
                <c:pt idx="2501">
                  <c:v>6.4252572701649502</c:v>
                </c:pt>
                <c:pt idx="2502">
                  <c:v>6.4252572701649502</c:v>
                </c:pt>
                <c:pt idx="2503">
                  <c:v>6.4252572701649502</c:v>
                </c:pt>
                <c:pt idx="2504">
                  <c:v>6.4252572701649502</c:v>
                </c:pt>
                <c:pt idx="2505">
                  <c:v>6.4252572701649502</c:v>
                </c:pt>
                <c:pt idx="2506">
                  <c:v>6.4252572701649502</c:v>
                </c:pt>
                <c:pt idx="2507">
                  <c:v>6.4252572701649502</c:v>
                </c:pt>
                <c:pt idx="2508">
                  <c:v>6.4252572701649502</c:v>
                </c:pt>
                <c:pt idx="2509">
                  <c:v>6.4252572701649502</c:v>
                </c:pt>
                <c:pt idx="2510">
                  <c:v>6.4252572701649502</c:v>
                </c:pt>
                <c:pt idx="2511">
                  <c:v>6.4252572701649502</c:v>
                </c:pt>
                <c:pt idx="2512">
                  <c:v>6.4252572701649502</c:v>
                </c:pt>
                <c:pt idx="2513">
                  <c:v>6.4252572701649502</c:v>
                </c:pt>
                <c:pt idx="2514">
                  <c:v>6.4252572701649502</c:v>
                </c:pt>
                <c:pt idx="2515">
                  <c:v>6.4252572701649502</c:v>
                </c:pt>
                <c:pt idx="2516">
                  <c:v>6.4252572701649502</c:v>
                </c:pt>
                <c:pt idx="2517">
                  <c:v>6.4252572701649502</c:v>
                </c:pt>
                <c:pt idx="2518">
                  <c:v>6.4252572701649502</c:v>
                </c:pt>
                <c:pt idx="2519">
                  <c:v>6.4252572701649502</c:v>
                </c:pt>
                <c:pt idx="2520">
                  <c:v>6.4252572701649502</c:v>
                </c:pt>
                <c:pt idx="2521">
                  <c:v>6.4252572701649502</c:v>
                </c:pt>
                <c:pt idx="2522">
                  <c:v>6.4252572701649502</c:v>
                </c:pt>
                <c:pt idx="2523">
                  <c:v>6.4252572701649502</c:v>
                </c:pt>
                <c:pt idx="2524">
                  <c:v>6.4252572701649502</c:v>
                </c:pt>
                <c:pt idx="2525">
                  <c:v>6.4252572701649502</c:v>
                </c:pt>
                <c:pt idx="2526">
                  <c:v>6.4252572701649502</c:v>
                </c:pt>
                <c:pt idx="2527">
                  <c:v>6.4252572701649502</c:v>
                </c:pt>
                <c:pt idx="2528">
                  <c:v>6.4252572701649502</c:v>
                </c:pt>
                <c:pt idx="2529">
                  <c:v>6.4252572701649502</c:v>
                </c:pt>
                <c:pt idx="2530">
                  <c:v>6.4252572701649502</c:v>
                </c:pt>
                <c:pt idx="2531">
                  <c:v>6.4252572701649502</c:v>
                </c:pt>
                <c:pt idx="2532">
                  <c:v>6.4252572701649502</c:v>
                </c:pt>
                <c:pt idx="2533">
                  <c:v>6.4252572701649502</c:v>
                </c:pt>
                <c:pt idx="2534">
                  <c:v>6.4252572701649502</c:v>
                </c:pt>
                <c:pt idx="2535">
                  <c:v>6.4252572701649502</c:v>
                </c:pt>
                <c:pt idx="2536">
                  <c:v>6.4252572701649502</c:v>
                </c: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6.4252572701649502</c:v>
                </c:pt>
                <c:pt idx="2540">
                  <c:v>6.4252572701649502</c:v>
                </c:pt>
                <c:pt idx="2541">
                  <c:v>6.4252572701649502</c:v>
                </c:pt>
                <c:pt idx="2542">
                  <c:v>6.4252572701649502</c:v>
                </c:pt>
                <c:pt idx="2543">
                  <c:v>6.4252572701649502</c:v>
                </c:pt>
                <c:pt idx="2544">
                  <c:v>6.4252572701649502</c:v>
                </c:pt>
                <c:pt idx="2545">
                  <c:v>6.4252572701649502</c:v>
                </c:pt>
                <c:pt idx="2546">
                  <c:v>6.4252572701649502</c:v>
                </c:pt>
                <c:pt idx="2547">
                  <c:v>6.4252572701649502</c:v>
                </c:pt>
                <c:pt idx="2548">
                  <c:v>6.4252572701649502</c:v>
                </c:pt>
                <c:pt idx="2549">
                  <c:v>6.4252572701649502</c:v>
                </c:pt>
                <c:pt idx="2550">
                  <c:v>6.4252572701649502</c:v>
                </c:pt>
                <c:pt idx="2551">
                  <c:v>6.4252572701649502</c:v>
                </c:pt>
                <c:pt idx="2552">
                  <c:v>6.4252572701649502</c:v>
                </c:pt>
                <c:pt idx="2553">
                  <c:v>6.4252572701649502</c:v>
                </c:pt>
                <c:pt idx="2554">
                  <c:v>6.4252572701649502</c:v>
                </c:pt>
                <c:pt idx="2555">
                  <c:v>6.4252572701649502</c:v>
                </c:pt>
                <c:pt idx="2556">
                  <c:v>6.4252572701649502</c:v>
                </c:pt>
                <c:pt idx="2557">
                  <c:v>6.4252572701649502</c:v>
                </c:pt>
                <c:pt idx="2558">
                  <c:v>6.4252572701649502</c:v>
                </c:pt>
                <c:pt idx="2559">
                  <c:v>6.4252572701649502</c:v>
                </c:pt>
                <c:pt idx="2560">
                  <c:v>6.4252572701649502</c:v>
                </c:pt>
                <c:pt idx="2561">
                  <c:v>6.4252572701649502</c:v>
                </c:pt>
                <c:pt idx="2562">
                  <c:v>6.4252572701649502</c:v>
                </c:pt>
                <c:pt idx="2563">
                  <c:v>6.4252572701649502</c:v>
                </c:pt>
                <c:pt idx="2564">
                  <c:v>6.4252572701649502</c:v>
                </c:pt>
                <c:pt idx="2565">
                  <c:v>6.4252572701649502</c:v>
                </c:pt>
                <c:pt idx="2566">
                  <c:v>6.4252572701649502</c:v>
                </c:pt>
                <c:pt idx="2567">
                  <c:v>6.4252572701649502</c:v>
                </c:pt>
                <c:pt idx="2568">
                  <c:v>6.4252572701649502</c:v>
                </c:pt>
                <c:pt idx="2569">
                  <c:v>6.4252572701649502</c:v>
                </c:pt>
                <c:pt idx="2570">
                  <c:v>6.4252572701649502</c:v>
                </c:pt>
                <c:pt idx="2571">
                  <c:v>6.4252572701649502</c:v>
                </c:pt>
                <c:pt idx="2572">
                  <c:v>6.4252572701649502</c:v>
                </c:pt>
                <c:pt idx="2573">
                  <c:v>6.4252572701649502</c:v>
                </c:pt>
                <c:pt idx="2574">
                  <c:v>6.4252572701649502</c:v>
                </c:pt>
                <c:pt idx="2575">
                  <c:v>6.4252572701649502</c:v>
                </c:pt>
                <c:pt idx="2576">
                  <c:v>6.4252572701649502</c:v>
                </c:pt>
                <c:pt idx="2577">
                  <c:v>6.4252572701649502</c:v>
                </c:pt>
                <c:pt idx="2578">
                  <c:v>6.4252572701649502</c:v>
                </c:pt>
                <c:pt idx="2579">
                  <c:v>6.4252572701649502</c:v>
                </c:pt>
                <c:pt idx="2580">
                  <c:v>6.4252572701649502</c:v>
                </c:pt>
                <c:pt idx="2581">
                  <c:v>6.4252572701649502</c:v>
                </c:pt>
                <c:pt idx="2582">
                  <c:v>6.4252572701649502</c:v>
                </c:pt>
                <c:pt idx="2583">
                  <c:v>6.4252572701649502</c:v>
                </c:pt>
                <c:pt idx="2584">
                  <c:v>6.4252572701649502</c:v>
                </c:pt>
                <c:pt idx="2585">
                  <c:v>6.4252572701649502</c:v>
                </c:pt>
                <c:pt idx="2586">
                  <c:v>6.4252572701649502</c:v>
                </c:pt>
                <c:pt idx="2587">
                  <c:v>6.4252572701649502</c:v>
                </c:pt>
                <c:pt idx="2588">
                  <c:v>6.4252572701649502</c:v>
                </c:pt>
                <c:pt idx="2589">
                  <c:v>6.4252572701649502</c:v>
                </c:pt>
                <c:pt idx="2590">
                  <c:v>6.4252572701649502</c:v>
                </c:pt>
                <c:pt idx="2591">
                  <c:v>6.4252572701649502</c:v>
                </c:pt>
                <c:pt idx="2592">
                  <c:v>6.4252572701649502</c:v>
                </c:pt>
                <c:pt idx="2593">
                  <c:v>6.4252572701649502</c:v>
                </c:pt>
                <c:pt idx="2594">
                  <c:v>6.4252572701649502</c:v>
                </c:pt>
                <c:pt idx="2595">
                  <c:v>6.4252572701649502</c:v>
                </c:pt>
                <c:pt idx="2596">
                  <c:v>6.4252572701649502</c:v>
                </c:pt>
                <c:pt idx="2597">
                  <c:v>6.4252572701649502</c:v>
                </c:pt>
                <c:pt idx="2598">
                  <c:v>6.4252572701649502</c:v>
                </c:pt>
                <c:pt idx="2599">
                  <c:v>6.4252572701649502</c:v>
                </c:pt>
                <c:pt idx="2600">
                  <c:v>6.4252572701649502</c:v>
                </c:pt>
                <c:pt idx="2601">
                  <c:v>6.4252572701649502</c:v>
                </c:pt>
                <c:pt idx="2602">
                  <c:v>6.4252572701649502</c:v>
                </c:pt>
                <c:pt idx="2603">
                  <c:v>6.4252572701649502</c:v>
                </c:pt>
                <c:pt idx="2604">
                  <c:v>6.4252572701649502</c:v>
                </c:pt>
                <c:pt idx="2605">
                  <c:v>6.4252572701649502</c:v>
                </c:pt>
                <c:pt idx="2606">
                  <c:v>6.4252572701649502</c:v>
                </c:pt>
                <c:pt idx="2607">
                  <c:v>6.4252572701649502</c:v>
                </c:pt>
                <c:pt idx="2608">
                  <c:v>6.4252572701649502</c:v>
                </c:pt>
                <c:pt idx="2609">
                  <c:v>6.4252572701649502</c:v>
                </c:pt>
                <c:pt idx="2610">
                  <c:v>6.4252572701649502</c:v>
                </c:pt>
                <c:pt idx="2611">
                  <c:v>6.4252572701649502</c:v>
                </c:pt>
                <c:pt idx="2612">
                  <c:v>6.4252572701649502</c:v>
                </c:pt>
                <c:pt idx="2613">
                  <c:v>6.4252572701649502</c:v>
                </c:pt>
                <c:pt idx="2614">
                  <c:v>6.4252572701649502</c:v>
                </c:pt>
                <c:pt idx="2615">
                  <c:v>6.4252572701649502</c:v>
                </c:pt>
                <c:pt idx="2616">
                  <c:v>6.4252572701649502</c:v>
                </c:pt>
                <c:pt idx="2617">
                  <c:v>6.4252572701649502</c:v>
                </c:pt>
                <c:pt idx="2618">
                  <c:v>6.4252572701649502</c:v>
                </c:pt>
                <c:pt idx="2619">
                  <c:v>6.4252572701649502</c:v>
                </c:pt>
                <c:pt idx="2620">
                  <c:v>6.4252572701649502</c:v>
                </c:pt>
                <c:pt idx="2621">
                  <c:v>6.4252572701649502</c:v>
                </c:pt>
                <c:pt idx="2622">
                  <c:v>6.4252572701649502</c:v>
                </c:pt>
                <c:pt idx="2623">
                  <c:v>6.4252572701649502</c:v>
                </c:pt>
                <c:pt idx="2624">
                  <c:v>6.4252572701649502</c:v>
                </c:pt>
                <c:pt idx="2625">
                  <c:v>6.4252572701649502</c:v>
                </c:pt>
                <c:pt idx="2626">
                  <c:v>6.4252572701649502</c:v>
                </c:pt>
                <c:pt idx="2627">
                  <c:v>6.4252572701649502</c:v>
                </c:pt>
                <c:pt idx="2628">
                  <c:v>6.4252572701649502</c:v>
                </c:pt>
                <c:pt idx="2629">
                  <c:v>6.4252572701649502</c:v>
                </c:pt>
                <c:pt idx="2630">
                  <c:v>6.4252572701649502</c:v>
                </c:pt>
                <c:pt idx="2631">
                  <c:v>6.4252572701649502</c:v>
                </c:pt>
                <c:pt idx="2632">
                  <c:v>6.4252572701649502</c:v>
                </c:pt>
                <c:pt idx="2633">
                  <c:v>6.4252572701649502</c:v>
                </c:pt>
                <c:pt idx="2634">
                  <c:v>6.4252572701649502</c:v>
                </c:pt>
                <c:pt idx="2635">
                  <c:v>6.4252572701649502</c:v>
                </c:pt>
                <c:pt idx="2636">
                  <c:v>6.4252572701649502</c:v>
                </c:pt>
                <c:pt idx="2637">
                  <c:v>6.4252572701649502</c:v>
                </c:pt>
                <c:pt idx="2638">
                  <c:v>6.4252572701649502</c:v>
                </c:pt>
                <c:pt idx="2639">
                  <c:v>6.4252572701649502</c:v>
                </c:pt>
                <c:pt idx="2640">
                  <c:v>6.4252572701649502</c:v>
                </c:pt>
                <c:pt idx="2641">
                  <c:v>6.4252572701649502</c:v>
                </c:pt>
                <c:pt idx="2642">
                  <c:v>6.4252572701649502</c:v>
                </c:pt>
                <c:pt idx="2643">
                  <c:v>6.4252572701649502</c:v>
                </c:pt>
                <c:pt idx="2644">
                  <c:v>6.4252572701649502</c:v>
                </c:pt>
                <c:pt idx="2645">
                  <c:v>6.4252572701649502</c:v>
                </c:pt>
                <c:pt idx="2646">
                  <c:v>6.4252572701649502</c:v>
                </c:pt>
                <c:pt idx="2647">
                  <c:v>6.4252572701649502</c:v>
                </c:pt>
                <c:pt idx="2648">
                  <c:v>6.4252572701649502</c:v>
                </c:pt>
                <c:pt idx="2649">
                  <c:v>6.4252572701649502</c:v>
                </c:pt>
                <c:pt idx="2650">
                  <c:v>6.4252572701649502</c:v>
                </c:pt>
                <c:pt idx="2651">
                  <c:v>6.4252572701649502</c:v>
                </c:pt>
                <c:pt idx="2652">
                  <c:v>6.4252572701649502</c:v>
                </c:pt>
                <c:pt idx="2653">
                  <c:v>6.4252572701649502</c:v>
                </c:pt>
                <c:pt idx="2654">
                  <c:v>6.4252572701649502</c:v>
                </c:pt>
                <c:pt idx="2655">
                  <c:v>6.4252572701649502</c:v>
                </c:pt>
                <c:pt idx="2656">
                  <c:v>6.4252572701649502</c:v>
                </c:pt>
                <c:pt idx="2657">
                  <c:v>6.4252572701649502</c:v>
                </c:pt>
                <c:pt idx="2658">
                  <c:v>6.4252572701649502</c:v>
                </c:pt>
                <c:pt idx="2659">
                  <c:v>6.4252572701649502</c:v>
                </c:pt>
                <c:pt idx="2660">
                  <c:v>6.4252572701649502</c:v>
                </c:pt>
                <c:pt idx="2661">
                  <c:v>6.4252572701649502</c:v>
                </c:pt>
                <c:pt idx="2662">
                  <c:v>6.4252572701649502</c:v>
                </c:pt>
                <c:pt idx="2663">
                  <c:v>6.4252572701649502</c:v>
                </c:pt>
                <c:pt idx="2664">
                  <c:v>6.4252572701649502</c:v>
                </c:pt>
                <c:pt idx="2665">
                  <c:v>6.4252572701649502</c:v>
                </c:pt>
                <c:pt idx="2666">
                  <c:v>6.4252572701649502</c:v>
                </c:pt>
                <c:pt idx="2667">
                  <c:v>6.4252572701649502</c:v>
                </c:pt>
                <c:pt idx="2668">
                  <c:v>6.4252572701649502</c:v>
                </c:pt>
                <c:pt idx="2669">
                  <c:v>6.4252572701649502</c:v>
                </c:pt>
                <c:pt idx="2670">
                  <c:v>6.4252572701649502</c:v>
                </c:pt>
                <c:pt idx="2671">
                  <c:v>6.4252572701649502</c:v>
                </c:pt>
                <c:pt idx="2672">
                  <c:v>6.4252572701649502</c:v>
                </c:pt>
                <c:pt idx="2673">
                  <c:v>6.4252572701649502</c:v>
                </c:pt>
                <c:pt idx="2674">
                  <c:v>6.4252572701649502</c:v>
                </c:pt>
                <c:pt idx="2675">
                  <c:v>6.4252572701649502</c:v>
                </c:pt>
                <c:pt idx="2676">
                  <c:v>6.4252572701649502</c:v>
                </c:pt>
                <c:pt idx="2677">
                  <c:v>6.4252572701649502</c:v>
                </c:pt>
                <c:pt idx="2678">
                  <c:v>6.4252572701649502</c:v>
                </c:pt>
                <c:pt idx="2679">
                  <c:v>6.4252572701649502</c:v>
                </c:pt>
                <c:pt idx="2680">
                  <c:v>6.4252572701649502</c:v>
                </c:pt>
                <c:pt idx="2681">
                  <c:v>6.4252572701649502</c:v>
                </c:pt>
                <c:pt idx="2682">
                  <c:v>6.4252572701649502</c:v>
                </c:pt>
                <c:pt idx="2683">
                  <c:v>6.4252572701649502</c:v>
                </c:pt>
                <c:pt idx="2684">
                  <c:v>6.4252572701649502</c:v>
                </c:pt>
                <c:pt idx="2685">
                  <c:v>6.4252572701649502</c:v>
                </c:pt>
                <c:pt idx="2686">
                  <c:v>6.4252572701649502</c:v>
                </c:pt>
                <c:pt idx="2687">
                  <c:v>6.4252572701649502</c:v>
                </c:pt>
                <c:pt idx="2688">
                  <c:v>6.4252572701649502</c:v>
                </c:pt>
                <c:pt idx="2689">
                  <c:v>6.4252572701649502</c:v>
                </c:pt>
                <c:pt idx="2690">
                  <c:v>6.4252572701649502</c:v>
                </c:pt>
                <c:pt idx="2691">
                  <c:v>6.4252572701649502</c:v>
                </c:pt>
                <c:pt idx="2692">
                  <c:v>6.4252572701649502</c:v>
                </c:pt>
                <c:pt idx="2693">
                  <c:v>6.4252572701649502</c:v>
                </c:pt>
                <c:pt idx="2694">
                  <c:v>6.4252572701649502</c:v>
                </c:pt>
                <c:pt idx="2695">
                  <c:v>6.4252572701649502</c:v>
                </c:pt>
                <c:pt idx="2696">
                  <c:v>6.4252572701649502</c:v>
                </c:pt>
                <c:pt idx="2697">
                  <c:v>6.4252572701649502</c:v>
                </c:pt>
                <c:pt idx="2698">
                  <c:v>6.4252572701649502</c:v>
                </c:pt>
                <c:pt idx="2699">
                  <c:v>6.4252572701649502</c:v>
                </c:pt>
                <c:pt idx="2700">
                  <c:v>6.4252572701649502</c:v>
                </c:pt>
                <c:pt idx="2701">
                  <c:v>6.4252572701649502</c:v>
                </c:pt>
                <c:pt idx="2702">
                  <c:v>6.4252572701649502</c:v>
                </c:pt>
                <c:pt idx="2703">
                  <c:v>6.4252572701649502</c:v>
                </c:pt>
                <c:pt idx="2704">
                  <c:v>6.4252572701649502</c:v>
                </c:pt>
                <c:pt idx="2705">
                  <c:v>6.4252572701649502</c:v>
                </c:pt>
                <c:pt idx="2706">
                  <c:v>6.4252572701649502</c:v>
                </c:pt>
                <c:pt idx="2707">
                  <c:v>6.4252572701649502</c:v>
                </c:pt>
                <c:pt idx="2708">
                  <c:v>6.4252572701649502</c:v>
                </c:pt>
                <c:pt idx="2709">
                  <c:v>6.4252572701649502</c:v>
                </c:pt>
                <c:pt idx="2710">
                  <c:v>6.4252572701649502</c:v>
                </c:pt>
                <c:pt idx="2711">
                  <c:v>6.4252572701649502</c:v>
                </c:pt>
                <c:pt idx="2712">
                  <c:v>6.4252572701649502</c:v>
                </c:pt>
                <c:pt idx="2713">
                  <c:v>6.4252572701649502</c:v>
                </c:pt>
                <c:pt idx="2714">
                  <c:v>6.4252572701649502</c:v>
                </c:pt>
                <c:pt idx="2715">
                  <c:v>6.4252572701649502</c:v>
                </c:pt>
                <c:pt idx="2716">
                  <c:v>6.4252572701649502</c:v>
                </c:pt>
                <c:pt idx="2717">
                  <c:v>6.4252572701649502</c:v>
                </c:pt>
                <c:pt idx="2718">
                  <c:v>6.4252572701649502</c:v>
                </c:pt>
                <c:pt idx="2719">
                  <c:v>6.4252572701649502</c:v>
                </c:pt>
                <c:pt idx="2720">
                  <c:v>6.4252572701649502</c:v>
                </c:pt>
                <c:pt idx="2721">
                  <c:v>6.4252572701649502</c:v>
                </c:pt>
                <c:pt idx="2722">
                  <c:v>6.4252572701649502</c:v>
                </c:pt>
                <c:pt idx="2723">
                  <c:v>6.4252572701649502</c:v>
                </c:pt>
                <c:pt idx="2724">
                  <c:v>6.4252572701649502</c:v>
                </c:pt>
                <c:pt idx="2725">
                  <c:v>6.4252572701649502</c:v>
                </c:pt>
                <c:pt idx="2726">
                  <c:v>6.4252572701649502</c:v>
                </c:pt>
                <c:pt idx="2727">
                  <c:v>6.4252572701649502</c:v>
                </c:pt>
                <c:pt idx="2728">
                  <c:v>6.4252572701649502</c:v>
                </c:pt>
                <c:pt idx="2729">
                  <c:v>6.4252572701649502</c:v>
                </c:pt>
                <c:pt idx="2730">
                  <c:v>6.4252572701649502</c:v>
                </c:pt>
                <c:pt idx="2731">
                  <c:v>6.4252572701649502</c:v>
                </c:pt>
                <c:pt idx="2732">
                  <c:v>6.4252572701649502</c:v>
                </c:pt>
                <c:pt idx="2733">
                  <c:v>6.4252572701649502</c:v>
                </c:pt>
                <c:pt idx="2734">
                  <c:v>6.4252572701649502</c:v>
                </c:pt>
                <c:pt idx="2735">
                  <c:v>6.4252572701649502</c:v>
                </c:pt>
                <c:pt idx="2736">
                  <c:v>6.4252572701649502</c:v>
                </c:pt>
                <c:pt idx="2737">
                  <c:v>6.4252572701649502</c:v>
                </c:pt>
                <c:pt idx="2738">
                  <c:v>6.4252572701649502</c:v>
                </c:pt>
                <c:pt idx="2739">
                  <c:v>6.4252572701649502</c:v>
                </c:pt>
                <c:pt idx="2740">
                  <c:v>6.4252572701649502</c:v>
                </c:pt>
                <c:pt idx="2741">
                  <c:v>6.4252572701649502</c:v>
                </c:pt>
                <c:pt idx="2742">
                  <c:v>6.4252572701649502</c:v>
                </c:pt>
                <c:pt idx="2743">
                  <c:v>6.4252572701649502</c:v>
                </c:pt>
                <c:pt idx="2744">
                  <c:v>6.4252572701649502</c:v>
                </c:pt>
                <c:pt idx="2745">
                  <c:v>6.4252572701649502</c:v>
                </c:pt>
                <c:pt idx="2746">
                  <c:v>6.4252572701649502</c:v>
                </c:pt>
                <c:pt idx="2747">
                  <c:v>6.4252572701649502</c:v>
                </c:pt>
                <c:pt idx="2748">
                  <c:v>6.4252572701649502</c:v>
                </c:pt>
                <c:pt idx="2749">
                  <c:v>6.4252572701649502</c:v>
                </c:pt>
                <c:pt idx="2750">
                  <c:v>6.4252572701649502</c:v>
                </c:pt>
                <c:pt idx="2751">
                  <c:v>6.4252572701649502</c:v>
                </c:pt>
                <c:pt idx="2752">
                  <c:v>6.4252572701649502</c:v>
                </c:pt>
                <c:pt idx="2753">
                  <c:v>6.4252572701649502</c:v>
                </c:pt>
                <c:pt idx="2754">
                  <c:v>6.4252572701649502</c:v>
                </c:pt>
                <c:pt idx="2755">
                  <c:v>6.4252572701649502</c:v>
                </c:pt>
                <c:pt idx="2756">
                  <c:v>6.4252572701649502</c:v>
                </c:pt>
                <c:pt idx="2757">
                  <c:v>6.4252572701649502</c:v>
                </c:pt>
                <c:pt idx="2758">
                  <c:v>6.4252572701649502</c:v>
                </c:pt>
                <c:pt idx="2759">
                  <c:v>6.4252572701649502</c:v>
                </c:pt>
                <c:pt idx="2760">
                  <c:v>6.4252572701649502</c:v>
                </c:pt>
                <c:pt idx="2761">
                  <c:v>6.4252572701649502</c:v>
                </c:pt>
                <c:pt idx="2762">
                  <c:v>6.4252572701649502</c:v>
                </c:pt>
                <c:pt idx="2763">
                  <c:v>6.4252572701649502</c:v>
                </c:pt>
                <c:pt idx="2764">
                  <c:v>6.4252572701649502</c:v>
                </c:pt>
                <c:pt idx="2765">
                  <c:v>6.4252572701649502</c:v>
                </c:pt>
                <c:pt idx="2766">
                  <c:v>6.4252572701649502</c:v>
                </c:pt>
                <c:pt idx="2767">
                  <c:v>6.4252572701649502</c:v>
                </c:pt>
                <c:pt idx="2768">
                  <c:v>6.4252572701649502</c:v>
                </c:pt>
                <c:pt idx="2769">
                  <c:v>6.4252572701649502</c:v>
                </c:pt>
                <c:pt idx="2770">
                  <c:v>6.4252572701649502</c:v>
                </c:pt>
                <c:pt idx="2771">
                  <c:v>6.4252572701649502</c:v>
                </c:pt>
                <c:pt idx="2772">
                  <c:v>6.4252572701649502</c:v>
                </c:pt>
                <c:pt idx="2773">
                  <c:v>6.4252572701649502</c:v>
                </c:pt>
                <c:pt idx="2774">
                  <c:v>6.4252572701649502</c:v>
                </c:pt>
                <c:pt idx="2775">
                  <c:v>6.4252572701649502</c:v>
                </c:pt>
                <c:pt idx="2776">
                  <c:v>6.4252572701649502</c:v>
                </c:pt>
                <c:pt idx="2777">
                  <c:v>6.4252572701649502</c:v>
                </c:pt>
                <c:pt idx="2778">
                  <c:v>6.4252572701649502</c:v>
                </c:pt>
                <c:pt idx="2779">
                  <c:v>6.4252572701649502</c:v>
                </c:pt>
                <c:pt idx="2780">
                  <c:v>6.4252572701649502</c:v>
                </c:pt>
                <c:pt idx="2781">
                  <c:v>6.4252572701649502</c:v>
                </c:pt>
                <c:pt idx="2782">
                  <c:v>6.4252572701649502</c:v>
                </c:pt>
                <c:pt idx="2783">
                  <c:v>6.4252572701649502</c:v>
                </c:pt>
                <c:pt idx="2784">
                  <c:v>6.4252572701649502</c:v>
                </c:pt>
                <c:pt idx="2785">
                  <c:v>6.4252572701649502</c:v>
                </c:pt>
                <c:pt idx="2786">
                  <c:v>6.4252572701649502</c:v>
                </c:pt>
                <c:pt idx="2787">
                  <c:v>6.4252572701649502</c:v>
                </c:pt>
                <c:pt idx="2788">
                  <c:v>6.4252572701649502</c:v>
                </c:pt>
                <c:pt idx="2789">
                  <c:v>6.4252572701649502</c:v>
                </c:pt>
                <c:pt idx="2790">
                  <c:v>6.4252572701649502</c:v>
                </c:pt>
                <c:pt idx="2791">
                  <c:v>6.4252572701649502</c:v>
                </c:pt>
                <c:pt idx="2792">
                  <c:v>6.4252572701649502</c:v>
                </c:pt>
                <c:pt idx="2793">
                  <c:v>6.4252572701649502</c:v>
                </c:pt>
                <c:pt idx="2794">
                  <c:v>6.4252572701649502</c:v>
                </c:pt>
                <c:pt idx="2795">
                  <c:v>6.4252572701649502</c:v>
                </c:pt>
                <c:pt idx="2796">
                  <c:v>6.4252572701649502</c:v>
                </c:pt>
                <c:pt idx="2797">
                  <c:v>6.4252572701649502</c:v>
                </c:pt>
                <c:pt idx="2798">
                  <c:v>6.4252572701649502</c:v>
                </c:pt>
                <c:pt idx="2799">
                  <c:v>6.4252572701649502</c:v>
                </c:pt>
                <c:pt idx="2800">
                  <c:v>6.4252572701649502</c:v>
                </c:pt>
                <c:pt idx="2801">
                  <c:v>6.4252572701649502</c:v>
                </c:pt>
                <c:pt idx="2802">
                  <c:v>6.4252572701649502</c:v>
                </c:pt>
                <c:pt idx="2803">
                  <c:v>6.4252572701649502</c:v>
                </c:pt>
                <c:pt idx="2804">
                  <c:v>6.4252572701649502</c:v>
                </c:pt>
                <c:pt idx="2805">
                  <c:v>6.4252572701649502</c:v>
                </c:pt>
                <c:pt idx="2806">
                  <c:v>6.4252572701649502</c:v>
                </c:pt>
                <c:pt idx="2807">
                  <c:v>6.4252572701649502</c:v>
                </c:pt>
                <c:pt idx="2808">
                  <c:v>6.4252572701649502</c:v>
                </c:pt>
                <c:pt idx="2809">
                  <c:v>6.4252572701649502</c:v>
                </c:pt>
                <c:pt idx="2810">
                  <c:v>6.4252572701649502</c:v>
                </c:pt>
                <c:pt idx="2811">
                  <c:v>6.4252572701649502</c:v>
                </c:pt>
                <c:pt idx="2812">
                  <c:v>6.4252572701649502</c:v>
                </c:pt>
                <c:pt idx="2813">
                  <c:v>6.4252572701649502</c:v>
                </c:pt>
                <c:pt idx="2814">
                  <c:v>6.4252572701649502</c:v>
                </c:pt>
                <c:pt idx="2815">
                  <c:v>6.4252572701649502</c:v>
                </c:pt>
                <c:pt idx="2816">
                  <c:v>6.4252572701649502</c:v>
                </c:pt>
                <c:pt idx="2817">
                  <c:v>6.4252572701649502</c:v>
                </c:pt>
                <c:pt idx="2818">
                  <c:v>6.4252572701649502</c:v>
                </c:pt>
                <c:pt idx="2819">
                  <c:v>6.4252572701649502</c:v>
                </c:pt>
                <c:pt idx="2820">
                  <c:v>6.4252572701649502</c:v>
                </c:pt>
                <c:pt idx="2821">
                  <c:v>6.4252572701649502</c:v>
                </c:pt>
                <c:pt idx="2822">
                  <c:v>6.4252572701649502</c:v>
                </c:pt>
                <c:pt idx="2823">
                  <c:v>6.4252572701649502</c:v>
                </c:pt>
                <c:pt idx="2824">
                  <c:v>6.4252572701649502</c:v>
                </c:pt>
                <c:pt idx="2825">
                  <c:v>6.4252572701649502</c:v>
                </c:pt>
                <c:pt idx="2826">
                  <c:v>6.4252572701649502</c:v>
                </c:pt>
                <c:pt idx="2827">
                  <c:v>6.4252572701649502</c:v>
                </c:pt>
                <c:pt idx="2828">
                  <c:v>6.4252572701649502</c:v>
                </c:pt>
                <c:pt idx="2829">
                  <c:v>6.4252572701649502</c:v>
                </c:pt>
                <c:pt idx="2830">
                  <c:v>6.4252572701649502</c:v>
                </c:pt>
                <c:pt idx="2831">
                  <c:v>6.4252572701649502</c:v>
                </c:pt>
                <c:pt idx="2832">
                  <c:v>6.4252572701649502</c:v>
                </c:pt>
                <c:pt idx="2833">
                  <c:v>6.4252572701649502</c:v>
                </c:pt>
                <c:pt idx="2834">
                  <c:v>6.4252572701649502</c:v>
                </c:pt>
                <c:pt idx="2835">
                  <c:v>6.4252572701649502</c:v>
                </c:pt>
                <c:pt idx="2836">
                  <c:v>6.4252572701649502</c:v>
                </c:pt>
                <c:pt idx="2837">
                  <c:v>6.4252572701649502</c:v>
                </c:pt>
                <c:pt idx="2838">
                  <c:v>6.4252572701649502</c:v>
                </c:pt>
                <c:pt idx="2839">
                  <c:v>6.4252572701649502</c:v>
                </c:pt>
                <c:pt idx="2840">
                  <c:v>6.4252572701649502</c:v>
                </c:pt>
                <c:pt idx="2841">
                  <c:v>6.4252572701649502</c:v>
                </c:pt>
                <c:pt idx="2842">
                  <c:v>6.4252572701649502</c:v>
                </c:pt>
                <c:pt idx="2843">
                  <c:v>6.4252572701649502</c:v>
                </c:pt>
                <c:pt idx="2844">
                  <c:v>6.4252572701649502</c:v>
                </c:pt>
                <c:pt idx="2845">
                  <c:v>6.4252572701649502</c:v>
                </c:pt>
                <c:pt idx="2846">
                  <c:v>6.4252572701649502</c:v>
                </c:pt>
                <c:pt idx="2847">
                  <c:v>6.4252572701649502</c:v>
                </c:pt>
                <c:pt idx="2848">
                  <c:v>6.4252572701649502</c:v>
                </c:pt>
                <c:pt idx="2849">
                  <c:v>6.4252572701649502</c:v>
                </c:pt>
                <c:pt idx="2850">
                  <c:v>6.4252572701649502</c:v>
                </c:pt>
                <c:pt idx="2851">
                  <c:v>6.4252572701649502</c:v>
                </c:pt>
                <c:pt idx="2852">
                  <c:v>6.4252572701649502</c:v>
                </c:pt>
                <c:pt idx="2853">
                  <c:v>6.4252572701649502</c:v>
                </c:pt>
                <c:pt idx="2854">
                  <c:v>6.4252572701649502</c:v>
                </c:pt>
                <c:pt idx="2855">
                  <c:v>6.4252572701649502</c:v>
                </c:pt>
                <c:pt idx="2856">
                  <c:v>6.4252572701649502</c:v>
                </c:pt>
                <c:pt idx="2857">
                  <c:v>6.4252572701649502</c:v>
                </c:pt>
                <c:pt idx="2858">
                  <c:v>6.4252572701649502</c:v>
                </c:pt>
                <c:pt idx="2859">
                  <c:v>6.4252572701649502</c:v>
                </c:pt>
                <c:pt idx="2860">
                  <c:v>6.4252572701649502</c:v>
                </c:pt>
                <c:pt idx="2861">
                  <c:v>6.4252572701649502</c:v>
                </c:pt>
                <c:pt idx="2862">
                  <c:v>6.4252572701649502</c:v>
                </c:pt>
                <c:pt idx="2863">
                  <c:v>6.4252572701649502</c:v>
                </c:pt>
                <c:pt idx="2864">
                  <c:v>6.4252572701649502</c:v>
                </c:pt>
                <c:pt idx="2865">
                  <c:v>6.4252572701649502</c:v>
                </c:pt>
                <c:pt idx="2866">
                  <c:v>6.4252572701649502</c:v>
                </c:pt>
                <c:pt idx="2867">
                  <c:v>6.4252572701649502</c:v>
                </c:pt>
                <c:pt idx="2868">
                  <c:v>6.4252572701649502</c:v>
                </c:pt>
                <c:pt idx="2869">
                  <c:v>6.4252572701649502</c:v>
                </c:pt>
                <c:pt idx="2870">
                  <c:v>6.4252572701649502</c:v>
                </c:pt>
                <c:pt idx="2871">
                  <c:v>6.4252572701649502</c:v>
                </c:pt>
                <c:pt idx="2872">
                  <c:v>6.4252572701649502</c:v>
                </c:pt>
                <c:pt idx="2873">
                  <c:v>6.4252572701649502</c:v>
                </c:pt>
                <c:pt idx="2874">
                  <c:v>6.4252572701649502</c:v>
                </c:pt>
                <c:pt idx="2875">
                  <c:v>6.4252572701649502</c:v>
                </c:pt>
                <c:pt idx="2876">
                  <c:v>6.4252572701649502</c:v>
                </c:pt>
                <c:pt idx="2877">
                  <c:v>6.4252572701649502</c:v>
                </c:pt>
                <c:pt idx="2878">
                  <c:v>6.4252572701649502</c:v>
                </c:pt>
                <c:pt idx="2879">
                  <c:v>6.4252572701649502</c:v>
                </c:pt>
                <c:pt idx="2880">
                  <c:v>6.4252572701649502</c:v>
                </c:pt>
                <c:pt idx="2881">
                  <c:v>6.4252572701649502</c:v>
                </c:pt>
                <c:pt idx="2882">
                  <c:v>6.4252572701649502</c:v>
                </c:pt>
                <c:pt idx="2883">
                  <c:v>6.4252572701649502</c:v>
                </c:pt>
                <c:pt idx="2884">
                  <c:v>6.4252572701649502</c:v>
                </c:pt>
                <c:pt idx="2885">
                  <c:v>6.4252572701649502</c:v>
                </c:pt>
                <c:pt idx="2886">
                  <c:v>6.4252572701649502</c:v>
                </c:pt>
                <c:pt idx="2887">
                  <c:v>6.4252572701649502</c:v>
                </c:pt>
                <c:pt idx="2888">
                  <c:v>6.4252572701649502</c:v>
                </c:pt>
                <c:pt idx="2889">
                  <c:v>6.4252572701649502</c:v>
                </c:pt>
                <c:pt idx="2890">
                  <c:v>6.4252572701649502</c:v>
                </c:pt>
                <c:pt idx="2891">
                  <c:v>6.4252572701649502</c:v>
                </c:pt>
                <c:pt idx="2892">
                  <c:v>6.4252572701649502</c:v>
                </c:pt>
                <c:pt idx="2893">
                  <c:v>6.4252572701649502</c:v>
                </c:pt>
                <c:pt idx="2894">
                  <c:v>6.4252572701649502</c:v>
                </c:pt>
                <c:pt idx="2895">
                  <c:v>6.4252572701649502</c:v>
                </c:pt>
                <c:pt idx="2896">
                  <c:v>6.4252572701649502</c:v>
                </c:pt>
                <c:pt idx="2897">
                  <c:v>6.4252572701649502</c:v>
                </c:pt>
                <c:pt idx="2898">
                  <c:v>6.4252572701649502</c:v>
                </c:pt>
                <c:pt idx="2899">
                  <c:v>6.4252572701649502</c:v>
                </c:pt>
                <c:pt idx="2900">
                  <c:v>6.4252572701649502</c:v>
                </c:pt>
                <c:pt idx="2901">
                  <c:v>6.4252572701649502</c:v>
                </c:pt>
                <c:pt idx="2902">
                  <c:v>6.4252572701649502</c:v>
                </c:pt>
                <c:pt idx="2903">
                  <c:v>6.4252572701649502</c:v>
                </c:pt>
                <c:pt idx="2904">
                  <c:v>6.4252572701649502</c:v>
                </c:pt>
                <c:pt idx="2905">
                  <c:v>6.4252572701649502</c:v>
                </c:pt>
                <c:pt idx="2906">
                  <c:v>6.4252572701649502</c:v>
                </c:pt>
                <c:pt idx="2907">
                  <c:v>6.4252572701649502</c:v>
                </c:pt>
                <c:pt idx="2908">
                  <c:v>6.4252572701649502</c:v>
                </c:pt>
                <c:pt idx="2909">
                  <c:v>6.4252572701649502</c:v>
                </c:pt>
                <c:pt idx="2910">
                  <c:v>6.4252572701649502</c:v>
                </c:pt>
                <c:pt idx="2911">
                  <c:v>6.4252572701649502</c:v>
                </c:pt>
                <c:pt idx="2912">
                  <c:v>6.4252572701649502</c:v>
                </c:pt>
                <c:pt idx="2913">
                  <c:v>6.4252572701649502</c:v>
                </c:pt>
                <c:pt idx="2914">
                  <c:v>6.4252572701649502</c:v>
                </c:pt>
                <c:pt idx="2915">
                  <c:v>6.4252572701649502</c:v>
                </c:pt>
                <c:pt idx="2916">
                  <c:v>6.4252572701649502</c:v>
                </c:pt>
                <c:pt idx="2917">
                  <c:v>6.4252572701649502</c:v>
                </c:pt>
                <c:pt idx="2918">
                  <c:v>6.4252572701649502</c:v>
                </c:pt>
                <c:pt idx="2919">
                  <c:v>6.4252572701649502</c:v>
                </c:pt>
                <c:pt idx="2920">
                  <c:v>6.4252572701649502</c:v>
                </c:pt>
                <c:pt idx="2921">
                  <c:v>6.4252572701649502</c:v>
                </c:pt>
                <c:pt idx="2922">
                  <c:v>6.4252572701649502</c:v>
                </c:pt>
                <c:pt idx="2923">
                  <c:v>6.4252572701649502</c:v>
                </c:pt>
                <c:pt idx="2924">
                  <c:v>6.4252572701649502</c:v>
                </c:pt>
                <c:pt idx="2925">
                  <c:v>6.4252572701649502</c:v>
                </c:pt>
                <c:pt idx="2926">
                  <c:v>6.4252572701649502</c:v>
                </c:pt>
                <c:pt idx="2927">
                  <c:v>6.4252572701649502</c:v>
                </c:pt>
                <c:pt idx="2928">
                  <c:v>6.4252572701649502</c:v>
                </c:pt>
                <c:pt idx="2929">
                  <c:v>6.4252572701649502</c:v>
                </c:pt>
                <c:pt idx="2930">
                  <c:v>6.4252572701649502</c:v>
                </c:pt>
                <c:pt idx="2931">
                  <c:v>6.4252572701649502</c:v>
                </c:pt>
                <c:pt idx="2932">
                  <c:v>6.4252572701649502</c:v>
                </c:pt>
                <c:pt idx="2933">
                  <c:v>6.4252572701649502</c:v>
                </c:pt>
                <c:pt idx="2934">
                  <c:v>6.4252572701649502</c:v>
                </c:pt>
                <c:pt idx="2935">
                  <c:v>6.4252572701649502</c:v>
                </c:pt>
                <c:pt idx="2936">
                  <c:v>6.4252572701649502</c:v>
                </c:pt>
                <c:pt idx="2937">
                  <c:v>6.4252572701649502</c:v>
                </c:pt>
                <c:pt idx="2938">
                  <c:v>6.4252572701649502</c:v>
                </c:pt>
                <c:pt idx="2939">
                  <c:v>6.4252572701649502</c:v>
                </c:pt>
                <c:pt idx="2940">
                  <c:v>6.4252572701649502</c:v>
                </c:pt>
                <c:pt idx="2941">
                  <c:v>6.4252572701649502</c:v>
                </c:pt>
                <c:pt idx="2942">
                  <c:v>6.4252572701649502</c:v>
                </c:pt>
                <c:pt idx="2943">
                  <c:v>6.4252572701649502</c:v>
                </c:pt>
                <c:pt idx="2944">
                  <c:v>6.4252572701649502</c:v>
                </c:pt>
                <c:pt idx="2945">
                  <c:v>6.4252572701649502</c:v>
                </c:pt>
                <c:pt idx="2946">
                  <c:v>6.4252572701649502</c:v>
                </c:pt>
                <c:pt idx="2947">
                  <c:v>6.4252572701649502</c:v>
                </c:pt>
                <c:pt idx="2948">
                  <c:v>6.4252572701649502</c:v>
                </c:pt>
                <c:pt idx="2949">
                  <c:v>6.4252572701649502</c:v>
                </c:pt>
                <c:pt idx="2950">
                  <c:v>6.4252572701649502</c:v>
                </c:pt>
                <c:pt idx="2951">
                  <c:v>6.4252572701649502</c:v>
                </c:pt>
                <c:pt idx="2952">
                  <c:v>6.4252572701649502</c:v>
                </c:pt>
                <c:pt idx="2953">
                  <c:v>6.4252572701649502</c:v>
                </c:pt>
                <c:pt idx="2954">
                  <c:v>6.4252572701649502</c:v>
                </c:pt>
                <c:pt idx="2955">
                  <c:v>6.4252572701649502</c:v>
                </c:pt>
                <c:pt idx="2956">
                  <c:v>6.4252572701649502</c:v>
                </c:pt>
                <c:pt idx="2957">
                  <c:v>6.4252572701649502</c:v>
                </c:pt>
                <c:pt idx="2958">
                  <c:v>6.4252572701649502</c:v>
                </c:pt>
                <c:pt idx="2959">
                  <c:v>6.4252572701649502</c:v>
                </c:pt>
                <c:pt idx="2960">
                  <c:v>6.4252572701649502</c:v>
                </c:pt>
                <c:pt idx="2961">
                  <c:v>6.4252572701649502</c:v>
                </c:pt>
                <c:pt idx="2962">
                  <c:v>6.4252572701649502</c:v>
                </c:pt>
                <c:pt idx="2963">
                  <c:v>6.4252572701649502</c:v>
                </c:pt>
                <c:pt idx="2964">
                  <c:v>6.4252572701649502</c:v>
                </c:pt>
                <c:pt idx="2965">
                  <c:v>6.4252572701649502</c:v>
                </c:pt>
                <c:pt idx="2966">
                  <c:v>6.4252572701649502</c:v>
                </c:pt>
                <c:pt idx="2967">
                  <c:v>6.4252572701649502</c:v>
                </c:pt>
                <c:pt idx="2968">
                  <c:v>6.4252572701649502</c:v>
                </c:pt>
                <c:pt idx="2969">
                  <c:v>6.4252572701649502</c:v>
                </c:pt>
                <c:pt idx="2970">
                  <c:v>6.4252572701649502</c:v>
                </c:pt>
                <c:pt idx="2971">
                  <c:v>6.4252572701649502</c:v>
                </c:pt>
                <c:pt idx="2972">
                  <c:v>6.4252572701649502</c:v>
                </c:pt>
                <c:pt idx="2973">
                  <c:v>6.4252572701649502</c:v>
                </c:pt>
                <c:pt idx="2974">
                  <c:v>6.4252572701649502</c:v>
                </c:pt>
                <c:pt idx="2975">
                  <c:v>6.4252572701649502</c:v>
                </c:pt>
                <c:pt idx="2976">
                  <c:v>6.4252572701649502</c:v>
                </c:pt>
                <c:pt idx="2977">
                  <c:v>6.4252572701649502</c:v>
                </c:pt>
                <c:pt idx="2978">
                  <c:v>6.4252572701649502</c:v>
                </c:pt>
                <c:pt idx="2979">
                  <c:v>6.4252572701649502</c:v>
                </c:pt>
                <c:pt idx="2980">
                  <c:v>6.4252572701649502</c:v>
                </c:pt>
                <c:pt idx="2981">
                  <c:v>6.4252572701649502</c:v>
                </c:pt>
                <c:pt idx="2982">
                  <c:v>6.4252572701649502</c:v>
                </c:pt>
                <c:pt idx="2983">
                  <c:v>6.4252572701649502</c:v>
                </c:pt>
                <c:pt idx="2984">
                  <c:v>6.4252572701649502</c:v>
                </c:pt>
                <c:pt idx="2985">
                  <c:v>6.4252572701649502</c:v>
                </c:pt>
                <c:pt idx="2986">
                  <c:v>6.4252572701649502</c:v>
                </c:pt>
                <c:pt idx="2987">
                  <c:v>6.4252572701649502</c:v>
                </c:pt>
                <c:pt idx="2988">
                  <c:v>6.4252572701649502</c:v>
                </c:pt>
                <c:pt idx="2989">
                  <c:v>6.4252572701649502</c:v>
                </c:pt>
                <c:pt idx="2990">
                  <c:v>6.4252572701649502</c:v>
                </c:pt>
                <c:pt idx="2991">
                  <c:v>6.4252572701649502</c:v>
                </c:pt>
                <c:pt idx="2992">
                  <c:v>6.4252572701649502</c:v>
                </c:pt>
                <c:pt idx="2993">
                  <c:v>6.4252572701649502</c:v>
                </c:pt>
                <c:pt idx="2994">
                  <c:v>6.4252572701649502</c:v>
                </c:pt>
                <c:pt idx="2995">
                  <c:v>6.4252572701649502</c:v>
                </c:pt>
                <c:pt idx="2996">
                  <c:v>6.4252572701649502</c:v>
                </c:pt>
                <c:pt idx="2997">
                  <c:v>6.4252572701649502</c:v>
                </c:pt>
                <c:pt idx="2998">
                  <c:v>6.4252572701649502</c:v>
                </c:pt>
                <c:pt idx="2999">
                  <c:v>6.4252572701649502</c:v>
                </c:pt>
                <c:pt idx="3000">
                  <c:v>6.4252572701649502</c:v>
                </c:pt>
                <c:pt idx="3001">
                  <c:v>6.4252572701649502</c:v>
                </c:pt>
                <c:pt idx="3002">
                  <c:v>6.4252572701649502</c:v>
                </c:pt>
                <c:pt idx="3003">
                  <c:v>6.4252572701649502</c:v>
                </c:pt>
                <c:pt idx="3004">
                  <c:v>6.4252572701649502</c:v>
                </c:pt>
                <c:pt idx="3005">
                  <c:v>6.4252572701649502</c:v>
                </c:pt>
                <c:pt idx="3006">
                  <c:v>6.4252572701649502</c:v>
                </c:pt>
                <c:pt idx="3007">
                  <c:v>6.4252572701649502</c:v>
                </c:pt>
                <c:pt idx="3008">
                  <c:v>6.4252572701649502</c:v>
                </c:pt>
                <c:pt idx="3009">
                  <c:v>6.4252572701649502</c:v>
                </c:pt>
                <c:pt idx="3010">
                  <c:v>6.4252572701649502</c:v>
                </c:pt>
                <c:pt idx="3011">
                  <c:v>6.4252572701649502</c:v>
                </c:pt>
                <c:pt idx="3012">
                  <c:v>6.4252572701649502</c:v>
                </c:pt>
                <c:pt idx="3013">
                  <c:v>6.4252572701649502</c:v>
                </c:pt>
                <c:pt idx="3014">
                  <c:v>6.4252572701649502</c:v>
                </c:pt>
                <c:pt idx="3015">
                  <c:v>6.4252572701649502</c:v>
                </c:pt>
                <c:pt idx="3016">
                  <c:v>6.4252572701649502</c:v>
                </c:pt>
                <c:pt idx="3017">
                  <c:v>6.4252572701649502</c:v>
                </c:pt>
                <c:pt idx="3018">
                  <c:v>6.4252572701649502</c:v>
                </c:pt>
                <c:pt idx="3019">
                  <c:v>6.4252572701649502</c:v>
                </c:pt>
                <c:pt idx="3020">
                  <c:v>6.4252572701649502</c:v>
                </c:pt>
                <c:pt idx="3021">
                  <c:v>6.4252572701649502</c:v>
                </c:pt>
                <c:pt idx="3022">
                  <c:v>6.4252572701649502</c:v>
                </c:pt>
                <c:pt idx="3023">
                  <c:v>6.4252572701649502</c:v>
                </c:pt>
                <c:pt idx="3024">
                  <c:v>6.4252572701649502</c:v>
                </c:pt>
                <c:pt idx="3025">
                  <c:v>6.4252572701649502</c:v>
                </c:pt>
                <c:pt idx="3026">
                  <c:v>6.4252572701649502</c:v>
                </c:pt>
                <c:pt idx="3027">
                  <c:v>6.4252572701649502</c:v>
                </c:pt>
                <c:pt idx="3028">
                  <c:v>6.4252572701649502</c:v>
                </c:pt>
                <c:pt idx="3029">
                  <c:v>6.4252572701649502</c:v>
                </c:pt>
                <c:pt idx="3030">
                  <c:v>6.4252572701649502</c:v>
                </c:pt>
                <c:pt idx="3031">
                  <c:v>6.4252572701649502</c:v>
                </c:pt>
                <c:pt idx="3032">
                  <c:v>6.4252572701649502</c:v>
                </c:pt>
                <c:pt idx="3033">
                  <c:v>6.4252572701649502</c:v>
                </c:pt>
                <c:pt idx="3034">
                  <c:v>6.4252572701649502</c:v>
                </c:pt>
                <c:pt idx="3035">
                  <c:v>6.4252572701649502</c:v>
                </c:pt>
                <c:pt idx="3036">
                  <c:v>6.4252572701649502</c:v>
                </c:pt>
                <c:pt idx="3037">
                  <c:v>6.4252572701649502</c:v>
                </c:pt>
                <c:pt idx="3038">
                  <c:v>6.4252572701649502</c:v>
                </c:pt>
                <c:pt idx="3039">
                  <c:v>6.4252572701649502</c:v>
                </c:pt>
                <c:pt idx="3040">
                  <c:v>6.4252572701649502</c:v>
                </c:pt>
                <c:pt idx="3041">
                  <c:v>6.4252572701649502</c:v>
                </c:pt>
                <c:pt idx="3042">
                  <c:v>6.4252572701649502</c:v>
                </c:pt>
                <c:pt idx="3043">
                  <c:v>6.4252572701649502</c:v>
                </c:pt>
                <c:pt idx="3044">
                  <c:v>6.4252572701649502</c:v>
                </c:pt>
                <c:pt idx="3045">
                  <c:v>6.4252572701649502</c:v>
                </c:pt>
                <c:pt idx="3046">
                  <c:v>6.4252572701649502</c:v>
                </c:pt>
                <c:pt idx="3047">
                  <c:v>6.4252572701649502</c:v>
                </c:pt>
                <c:pt idx="3048">
                  <c:v>6.4252572701649502</c:v>
                </c:pt>
                <c:pt idx="3049">
                  <c:v>6.4252572701649502</c:v>
                </c:pt>
                <c:pt idx="3050">
                  <c:v>6.4252572701649502</c:v>
                </c:pt>
                <c:pt idx="3051">
                  <c:v>6.4252572701649502</c:v>
                </c:pt>
                <c:pt idx="3052">
                  <c:v>6.4252572701649502</c:v>
                </c:pt>
                <c:pt idx="3053">
                  <c:v>6.4252572701649502</c:v>
                </c:pt>
                <c:pt idx="3054">
                  <c:v>6.4252572701649502</c:v>
                </c:pt>
                <c:pt idx="3055">
                  <c:v>6.4252572701649502</c:v>
                </c:pt>
                <c:pt idx="3056">
                  <c:v>6.4252572701649502</c:v>
                </c:pt>
                <c:pt idx="3057">
                  <c:v>6.4252572701649502</c:v>
                </c:pt>
                <c:pt idx="3058">
                  <c:v>6.4252572701649502</c:v>
                </c:pt>
                <c:pt idx="3059">
                  <c:v>6.4252572701649502</c:v>
                </c:pt>
                <c:pt idx="3060">
                  <c:v>6.4252572701649502</c:v>
                </c:pt>
                <c:pt idx="3061">
                  <c:v>6.4252572701649502</c:v>
                </c:pt>
                <c:pt idx="3062">
                  <c:v>6.4252572701649502</c:v>
                </c:pt>
                <c:pt idx="3063">
                  <c:v>6.4252572701649502</c:v>
                </c:pt>
                <c:pt idx="3064">
                  <c:v>6.4252572701649502</c:v>
                </c:pt>
                <c:pt idx="3065">
                  <c:v>6.4252572701649502</c:v>
                </c:pt>
                <c:pt idx="3066">
                  <c:v>6.4252572701649502</c:v>
                </c:pt>
                <c:pt idx="3067">
                  <c:v>6.4252572701649502</c:v>
                </c:pt>
                <c:pt idx="3068">
                  <c:v>6.4252572701649502</c:v>
                </c:pt>
                <c:pt idx="3069">
                  <c:v>6.4252572701649502</c:v>
                </c:pt>
                <c:pt idx="3070">
                  <c:v>6.4252572701649502</c:v>
                </c:pt>
                <c:pt idx="3071">
                  <c:v>6.4252572701649502</c:v>
                </c:pt>
                <c:pt idx="3072">
                  <c:v>6.4252572701649502</c:v>
                </c:pt>
                <c:pt idx="3073">
                  <c:v>6.4252572701649502</c:v>
                </c:pt>
                <c:pt idx="3074">
                  <c:v>6.4252572701649502</c:v>
                </c:pt>
                <c:pt idx="3075">
                  <c:v>6.4252572701649502</c:v>
                </c:pt>
                <c:pt idx="3076">
                  <c:v>6.4252572701649502</c:v>
                </c:pt>
                <c:pt idx="3077">
                  <c:v>6.4252572701649502</c:v>
                </c:pt>
                <c:pt idx="3078">
                  <c:v>6.4252572701649502</c:v>
                </c:pt>
                <c:pt idx="3079">
                  <c:v>6.4252572701649502</c:v>
                </c:pt>
                <c:pt idx="3080">
                  <c:v>6.4252572701649502</c:v>
                </c:pt>
                <c:pt idx="3081">
                  <c:v>6.4252572701649502</c:v>
                </c:pt>
                <c:pt idx="3082">
                  <c:v>6.4252572701649502</c:v>
                </c:pt>
                <c:pt idx="3083">
                  <c:v>6.4252572701649502</c:v>
                </c:pt>
                <c:pt idx="3084">
                  <c:v>6.4252572701649502</c:v>
                </c:pt>
                <c:pt idx="3085">
                  <c:v>6.4252572701649502</c:v>
                </c:pt>
                <c:pt idx="3086">
                  <c:v>6.4252572701649502</c:v>
                </c:pt>
                <c:pt idx="3087">
                  <c:v>6.4252572701649502</c:v>
                </c:pt>
                <c:pt idx="3088">
                  <c:v>6.4252572701649502</c:v>
                </c:pt>
                <c:pt idx="3089">
                  <c:v>6.4252572701649502</c:v>
                </c:pt>
                <c:pt idx="3090">
                  <c:v>6.4252572701649502</c:v>
                </c:pt>
                <c:pt idx="3091">
                  <c:v>6.4252572701649502</c:v>
                </c:pt>
                <c:pt idx="3092">
                  <c:v>6.4252572701649502</c:v>
                </c:pt>
                <c:pt idx="3093">
                  <c:v>6.4252572701649502</c:v>
                </c:pt>
                <c:pt idx="3094">
                  <c:v>6.4252572701649502</c:v>
                </c:pt>
                <c:pt idx="3095">
                  <c:v>6.4252572701649502</c:v>
                </c:pt>
                <c:pt idx="3096">
                  <c:v>6.4252572701649502</c:v>
                </c:pt>
                <c:pt idx="3097">
                  <c:v>6.4252572701649502</c:v>
                </c:pt>
                <c:pt idx="3098">
                  <c:v>6.4252572701649502</c:v>
                </c:pt>
                <c:pt idx="3099">
                  <c:v>6.4252572701649502</c:v>
                </c:pt>
                <c:pt idx="3100">
                  <c:v>6.4252572701649502</c:v>
                </c:pt>
                <c:pt idx="3101">
                  <c:v>6.4252572701649502</c:v>
                </c:pt>
                <c:pt idx="3102">
                  <c:v>6.4252572701649502</c:v>
                </c:pt>
                <c:pt idx="3103">
                  <c:v>6.4252572701649502</c:v>
                </c:pt>
                <c:pt idx="3104">
                  <c:v>6.4252572701649502</c:v>
                </c:pt>
                <c:pt idx="3105">
                  <c:v>6.4252572701649502</c:v>
                </c:pt>
                <c:pt idx="3106">
                  <c:v>6.4252572701649502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F-40ED-8052-D5AD39DB3971}"/>
            </c:ext>
          </c:extLst>
        </c:ser>
        <c:ser>
          <c:idx val="14"/>
          <c:order val="4"/>
          <c:tx>
            <c:strRef>
              <c:f>'Price to Sales Multiple'!$G$7</c:f>
              <c:strCache>
                <c:ptCount val="1"/>
                <c:pt idx="0">
                  <c:v>2020-2021 Median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3834"/>
              <c:layout>
                <c:manualLayout>
                  <c:x val="-5.0012296760256404E-2"/>
                  <c:y val="-7.951478144269766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2020-2021 Median:</a:t>
                    </a:r>
                    <a:r>
                      <a:rPr lang="en-US" sz="800" baseline="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 </a:t>
                    </a:r>
                    <a:fld id="{3EF3442F-7E39-41A9-9069-8556BAA2EA7F}" type="VALUE"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971733808146002"/>
                      <c:h val="5.593738067964871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D4F-40ED-8052-D5AD39DB39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Multiple'!$G$8:$G$4755</c:f>
              <c:numCache>
                <c:formatCode>0.00\x</c:formatCode>
                <c:ptCount val="4748"/>
                <c:pt idx="3107">
                  <c:v>12.5933374179435</c:v>
                </c:pt>
                <c:pt idx="3108">
                  <c:v>12.5933374179435</c:v>
                </c:pt>
                <c:pt idx="3109">
                  <c:v>12.5933374179435</c:v>
                </c:pt>
                <c:pt idx="3110">
                  <c:v>12.5933374179435</c:v>
                </c:pt>
                <c:pt idx="3111">
                  <c:v>12.5933374179435</c:v>
                </c:pt>
                <c:pt idx="3112">
                  <c:v>12.5933374179435</c:v>
                </c:pt>
                <c:pt idx="3113">
                  <c:v>12.5933374179435</c:v>
                </c:pt>
                <c:pt idx="3114">
                  <c:v>12.5933374179435</c:v>
                </c:pt>
                <c:pt idx="3115">
                  <c:v>12.5933374179435</c:v>
                </c:pt>
                <c:pt idx="3116">
                  <c:v>12.5933374179435</c:v>
                </c:pt>
                <c:pt idx="3117">
                  <c:v>12.5933374179435</c:v>
                </c:pt>
                <c:pt idx="3118">
                  <c:v>12.5933374179435</c:v>
                </c:pt>
                <c:pt idx="3119">
                  <c:v>12.5933374179435</c:v>
                </c:pt>
                <c:pt idx="3120">
                  <c:v>12.5933374179435</c:v>
                </c:pt>
                <c:pt idx="3121">
                  <c:v>12.5933374179435</c:v>
                </c:pt>
                <c:pt idx="3122">
                  <c:v>12.5933374179435</c:v>
                </c:pt>
                <c:pt idx="3123">
                  <c:v>12.5933374179435</c:v>
                </c:pt>
                <c:pt idx="3124">
                  <c:v>12.5933374179435</c:v>
                </c:pt>
                <c:pt idx="3125">
                  <c:v>12.5933374179435</c:v>
                </c:pt>
                <c:pt idx="3126">
                  <c:v>12.5933374179435</c:v>
                </c:pt>
                <c:pt idx="3127">
                  <c:v>12.5933374179435</c:v>
                </c:pt>
                <c:pt idx="3128">
                  <c:v>12.5933374179435</c:v>
                </c:pt>
                <c:pt idx="3129">
                  <c:v>12.5933374179435</c:v>
                </c:pt>
                <c:pt idx="3130">
                  <c:v>12.5933374179435</c:v>
                </c:pt>
                <c:pt idx="3131">
                  <c:v>12.5933374179435</c:v>
                </c:pt>
                <c:pt idx="3132">
                  <c:v>12.5933374179435</c:v>
                </c:pt>
                <c:pt idx="3133">
                  <c:v>12.5933374179435</c:v>
                </c:pt>
                <c:pt idx="3134">
                  <c:v>12.5933374179435</c:v>
                </c:pt>
                <c:pt idx="3135">
                  <c:v>12.5933374179435</c:v>
                </c:pt>
                <c:pt idx="3136">
                  <c:v>12.5933374179435</c:v>
                </c:pt>
                <c:pt idx="3137">
                  <c:v>12.5933374179435</c:v>
                </c:pt>
                <c:pt idx="3138">
                  <c:v>12.5933374179435</c:v>
                </c:pt>
                <c:pt idx="3139">
                  <c:v>12.5933374179435</c:v>
                </c:pt>
                <c:pt idx="3140">
                  <c:v>12.5933374179435</c:v>
                </c:pt>
                <c:pt idx="3141">
                  <c:v>12.5933374179435</c:v>
                </c:pt>
                <c:pt idx="3142">
                  <c:v>12.5933374179435</c:v>
                </c:pt>
                <c:pt idx="3143">
                  <c:v>12.5933374179435</c:v>
                </c:pt>
                <c:pt idx="3144">
                  <c:v>12.5933374179435</c:v>
                </c:pt>
                <c:pt idx="3145">
                  <c:v>12.5933374179435</c:v>
                </c:pt>
                <c:pt idx="3146">
                  <c:v>12.5933374179435</c:v>
                </c:pt>
                <c:pt idx="3147">
                  <c:v>12.5933374179435</c:v>
                </c:pt>
                <c:pt idx="3148">
                  <c:v>12.5933374179435</c:v>
                </c:pt>
                <c:pt idx="3149">
                  <c:v>12.5933374179435</c:v>
                </c:pt>
                <c:pt idx="3150">
                  <c:v>12.5933374179435</c:v>
                </c:pt>
                <c:pt idx="3151">
                  <c:v>12.5933374179435</c:v>
                </c:pt>
                <c:pt idx="3152">
                  <c:v>12.5933374179435</c:v>
                </c:pt>
                <c:pt idx="3153">
                  <c:v>12.5933374179435</c:v>
                </c:pt>
                <c:pt idx="3154">
                  <c:v>12.5933374179435</c:v>
                </c:pt>
                <c:pt idx="3155">
                  <c:v>12.5933374179435</c:v>
                </c:pt>
                <c:pt idx="3156">
                  <c:v>12.5933374179435</c:v>
                </c:pt>
                <c:pt idx="3157">
                  <c:v>12.5933374179435</c:v>
                </c:pt>
                <c:pt idx="3158">
                  <c:v>12.5933374179435</c:v>
                </c:pt>
                <c:pt idx="3159">
                  <c:v>12.5933374179435</c:v>
                </c:pt>
                <c:pt idx="3160">
                  <c:v>12.5933374179435</c:v>
                </c:pt>
                <c:pt idx="3161">
                  <c:v>12.5933374179435</c:v>
                </c:pt>
                <c:pt idx="3162">
                  <c:v>12.5933374179435</c:v>
                </c:pt>
                <c:pt idx="3163">
                  <c:v>12.5933374179435</c:v>
                </c:pt>
                <c:pt idx="3164">
                  <c:v>12.5933374179435</c:v>
                </c:pt>
                <c:pt idx="3165">
                  <c:v>12.5933374179435</c:v>
                </c:pt>
                <c:pt idx="3166">
                  <c:v>12.5933374179435</c:v>
                </c:pt>
                <c:pt idx="3167">
                  <c:v>12.5933374179435</c:v>
                </c:pt>
                <c:pt idx="3168">
                  <c:v>12.5933374179435</c:v>
                </c:pt>
                <c:pt idx="3169">
                  <c:v>12.5933374179435</c:v>
                </c:pt>
                <c:pt idx="3170">
                  <c:v>12.5933374179435</c:v>
                </c:pt>
                <c:pt idx="3171">
                  <c:v>12.5933374179435</c:v>
                </c:pt>
                <c:pt idx="3172">
                  <c:v>12.5933374179435</c:v>
                </c:pt>
                <c:pt idx="3173">
                  <c:v>12.5933374179435</c:v>
                </c:pt>
                <c:pt idx="3174">
                  <c:v>12.5933374179435</c:v>
                </c:pt>
                <c:pt idx="3175">
                  <c:v>12.5933374179435</c:v>
                </c:pt>
                <c:pt idx="3176">
                  <c:v>12.5933374179435</c:v>
                </c:pt>
                <c:pt idx="3177">
                  <c:v>12.5933374179435</c:v>
                </c:pt>
                <c:pt idx="3178">
                  <c:v>12.5933374179435</c:v>
                </c:pt>
                <c:pt idx="3179">
                  <c:v>12.5933374179435</c:v>
                </c:pt>
                <c:pt idx="3180">
                  <c:v>12.5933374179435</c:v>
                </c:pt>
                <c:pt idx="3181">
                  <c:v>12.5933374179435</c:v>
                </c:pt>
                <c:pt idx="3182">
                  <c:v>12.5933374179435</c:v>
                </c:pt>
                <c:pt idx="3183">
                  <c:v>12.5933374179435</c:v>
                </c:pt>
                <c:pt idx="3184">
                  <c:v>12.5933374179435</c:v>
                </c:pt>
                <c:pt idx="3185">
                  <c:v>12.5933374179435</c:v>
                </c:pt>
                <c:pt idx="3186">
                  <c:v>12.5933374179435</c:v>
                </c:pt>
                <c:pt idx="3187">
                  <c:v>12.5933374179435</c:v>
                </c:pt>
                <c:pt idx="3188">
                  <c:v>12.5933374179435</c:v>
                </c:pt>
                <c:pt idx="3189">
                  <c:v>12.5933374179435</c:v>
                </c:pt>
                <c:pt idx="3190">
                  <c:v>12.5933374179435</c:v>
                </c:pt>
                <c:pt idx="3191">
                  <c:v>12.5933374179435</c:v>
                </c:pt>
                <c:pt idx="3192">
                  <c:v>12.5933374179435</c:v>
                </c:pt>
                <c:pt idx="3193">
                  <c:v>12.5933374179435</c:v>
                </c:pt>
                <c:pt idx="3194">
                  <c:v>12.5933374179435</c:v>
                </c:pt>
                <c:pt idx="3195">
                  <c:v>12.5933374179435</c:v>
                </c:pt>
                <c:pt idx="3196">
                  <c:v>12.5933374179435</c:v>
                </c:pt>
                <c:pt idx="3197">
                  <c:v>12.5933374179435</c:v>
                </c:pt>
                <c:pt idx="3198">
                  <c:v>12.5933374179435</c:v>
                </c:pt>
                <c:pt idx="3199">
                  <c:v>12.5933374179435</c:v>
                </c:pt>
                <c:pt idx="3200">
                  <c:v>12.5933374179435</c:v>
                </c:pt>
                <c:pt idx="3201">
                  <c:v>12.5933374179435</c:v>
                </c:pt>
                <c:pt idx="3202">
                  <c:v>12.5933374179435</c:v>
                </c:pt>
                <c:pt idx="3203">
                  <c:v>12.5933374179435</c:v>
                </c:pt>
                <c:pt idx="3204">
                  <c:v>12.5933374179435</c:v>
                </c:pt>
                <c:pt idx="3205">
                  <c:v>12.5933374179435</c:v>
                </c:pt>
                <c:pt idx="3206">
                  <c:v>12.5933374179435</c:v>
                </c:pt>
                <c:pt idx="3207">
                  <c:v>12.5933374179435</c:v>
                </c:pt>
                <c:pt idx="3208">
                  <c:v>12.5933374179435</c:v>
                </c:pt>
                <c:pt idx="3209">
                  <c:v>12.5933374179435</c:v>
                </c:pt>
                <c:pt idx="3210">
                  <c:v>12.5933374179435</c:v>
                </c:pt>
                <c:pt idx="3211">
                  <c:v>12.5933374179435</c:v>
                </c:pt>
                <c:pt idx="3212">
                  <c:v>12.5933374179435</c:v>
                </c:pt>
                <c:pt idx="3213">
                  <c:v>12.5933374179435</c:v>
                </c:pt>
                <c:pt idx="3214">
                  <c:v>12.5933374179435</c:v>
                </c:pt>
                <c:pt idx="3215">
                  <c:v>12.5933374179435</c:v>
                </c:pt>
                <c:pt idx="3216">
                  <c:v>12.5933374179435</c:v>
                </c:pt>
                <c:pt idx="3217">
                  <c:v>12.5933374179435</c:v>
                </c:pt>
                <c:pt idx="3218">
                  <c:v>12.5933374179435</c:v>
                </c:pt>
                <c:pt idx="3219">
                  <c:v>12.5933374179435</c:v>
                </c:pt>
                <c:pt idx="3220">
                  <c:v>12.5933374179435</c:v>
                </c:pt>
                <c:pt idx="3221">
                  <c:v>12.5933374179435</c:v>
                </c:pt>
                <c:pt idx="3222">
                  <c:v>12.5933374179435</c:v>
                </c:pt>
                <c:pt idx="3223">
                  <c:v>12.5933374179435</c:v>
                </c:pt>
                <c:pt idx="3224">
                  <c:v>12.5933374179435</c:v>
                </c:pt>
                <c:pt idx="3225">
                  <c:v>12.5933374179435</c:v>
                </c:pt>
                <c:pt idx="3226">
                  <c:v>12.5933374179435</c:v>
                </c:pt>
                <c:pt idx="3227">
                  <c:v>12.5933374179435</c:v>
                </c:pt>
                <c:pt idx="3228">
                  <c:v>12.5933374179435</c:v>
                </c:pt>
                <c:pt idx="3229">
                  <c:v>12.5933374179435</c:v>
                </c:pt>
                <c:pt idx="3230">
                  <c:v>12.5933374179435</c:v>
                </c:pt>
                <c:pt idx="3231">
                  <c:v>12.5933374179435</c:v>
                </c:pt>
                <c:pt idx="3232">
                  <c:v>12.5933374179435</c:v>
                </c:pt>
                <c:pt idx="3233">
                  <c:v>12.5933374179435</c:v>
                </c:pt>
                <c:pt idx="3234">
                  <c:v>12.5933374179435</c:v>
                </c:pt>
                <c:pt idx="3235">
                  <c:v>12.5933374179435</c:v>
                </c:pt>
                <c:pt idx="3236">
                  <c:v>12.5933374179435</c:v>
                </c:pt>
                <c:pt idx="3237">
                  <c:v>12.5933374179435</c:v>
                </c:pt>
                <c:pt idx="3238">
                  <c:v>12.5933374179435</c:v>
                </c:pt>
                <c:pt idx="3239">
                  <c:v>12.5933374179435</c:v>
                </c:pt>
                <c:pt idx="3240">
                  <c:v>12.5933374179435</c:v>
                </c:pt>
                <c:pt idx="3241">
                  <c:v>12.5933374179435</c:v>
                </c:pt>
                <c:pt idx="3242">
                  <c:v>12.5933374179435</c:v>
                </c:pt>
                <c:pt idx="3243">
                  <c:v>12.5933374179435</c:v>
                </c:pt>
                <c:pt idx="3244">
                  <c:v>12.5933374179435</c:v>
                </c:pt>
                <c:pt idx="3245">
                  <c:v>12.5933374179435</c:v>
                </c:pt>
                <c:pt idx="3246">
                  <c:v>12.5933374179435</c:v>
                </c:pt>
                <c:pt idx="3247">
                  <c:v>12.5933374179435</c:v>
                </c:pt>
                <c:pt idx="3248">
                  <c:v>12.5933374179435</c:v>
                </c:pt>
                <c:pt idx="3249">
                  <c:v>12.5933374179435</c:v>
                </c:pt>
                <c:pt idx="3250">
                  <c:v>12.5933374179435</c:v>
                </c:pt>
                <c:pt idx="3251">
                  <c:v>12.5933374179435</c:v>
                </c:pt>
                <c:pt idx="3252">
                  <c:v>12.5933374179435</c:v>
                </c:pt>
                <c:pt idx="3253">
                  <c:v>12.5933374179435</c:v>
                </c:pt>
                <c:pt idx="3254">
                  <c:v>12.5933374179435</c:v>
                </c:pt>
                <c:pt idx="3255">
                  <c:v>12.5933374179435</c:v>
                </c:pt>
                <c:pt idx="3256">
                  <c:v>12.5933374179435</c:v>
                </c:pt>
                <c:pt idx="3257">
                  <c:v>12.5933374179435</c:v>
                </c:pt>
                <c:pt idx="3258">
                  <c:v>12.5933374179435</c:v>
                </c:pt>
                <c:pt idx="3259">
                  <c:v>12.5933374179435</c:v>
                </c:pt>
                <c:pt idx="3260">
                  <c:v>12.5933374179435</c:v>
                </c:pt>
                <c:pt idx="3261">
                  <c:v>12.5933374179435</c:v>
                </c:pt>
                <c:pt idx="3262">
                  <c:v>12.5933374179435</c:v>
                </c:pt>
                <c:pt idx="3263">
                  <c:v>12.5933374179435</c:v>
                </c:pt>
                <c:pt idx="3264">
                  <c:v>12.5933374179435</c:v>
                </c:pt>
                <c:pt idx="3265">
                  <c:v>12.5933374179435</c:v>
                </c:pt>
                <c:pt idx="3266">
                  <c:v>12.5933374179435</c:v>
                </c:pt>
                <c:pt idx="3267">
                  <c:v>12.5933374179435</c:v>
                </c:pt>
                <c:pt idx="3268">
                  <c:v>12.5933374179435</c:v>
                </c:pt>
                <c:pt idx="3269">
                  <c:v>12.5933374179435</c:v>
                </c:pt>
                <c:pt idx="3270">
                  <c:v>12.5933374179435</c:v>
                </c:pt>
                <c:pt idx="3271">
                  <c:v>12.5933374179435</c:v>
                </c:pt>
                <c:pt idx="3272">
                  <c:v>12.5933374179435</c:v>
                </c:pt>
                <c:pt idx="3273">
                  <c:v>12.5933374179435</c:v>
                </c:pt>
                <c:pt idx="3274">
                  <c:v>12.5933374179435</c:v>
                </c:pt>
                <c:pt idx="3275">
                  <c:v>12.5933374179435</c:v>
                </c:pt>
                <c:pt idx="3276">
                  <c:v>12.5933374179435</c:v>
                </c:pt>
                <c:pt idx="3277">
                  <c:v>12.5933374179435</c:v>
                </c:pt>
                <c:pt idx="3278">
                  <c:v>12.5933374179435</c:v>
                </c:pt>
                <c:pt idx="3279">
                  <c:v>12.5933374179435</c:v>
                </c:pt>
                <c:pt idx="3280">
                  <c:v>12.5933374179435</c:v>
                </c:pt>
                <c:pt idx="3281">
                  <c:v>12.5933374179435</c:v>
                </c:pt>
                <c:pt idx="3282">
                  <c:v>12.5933374179435</c:v>
                </c:pt>
                <c:pt idx="3283">
                  <c:v>12.5933374179435</c:v>
                </c:pt>
                <c:pt idx="3284">
                  <c:v>12.5933374179435</c:v>
                </c:pt>
                <c:pt idx="3285">
                  <c:v>12.5933374179435</c:v>
                </c:pt>
                <c:pt idx="3286">
                  <c:v>12.5933374179435</c:v>
                </c:pt>
                <c:pt idx="3287">
                  <c:v>12.5933374179435</c:v>
                </c:pt>
                <c:pt idx="3288">
                  <c:v>12.5933374179435</c:v>
                </c:pt>
                <c:pt idx="3289">
                  <c:v>12.5933374179435</c:v>
                </c:pt>
                <c:pt idx="3290">
                  <c:v>12.5933374179435</c:v>
                </c:pt>
                <c:pt idx="3291">
                  <c:v>12.5933374179435</c:v>
                </c:pt>
                <c:pt idx="3292">
                  <c:v>12.5933374179435</c:v>
                </c:pt>
                <c:pt idx="3293">
                  <c:v>12.5933374179435</c:v>
                </c:pt>
                <c:pt idx="3294">
                  <c:v>12.5933374179435</c:v>
                </c:pt>
                <c:pt idx="3295">
                  <c:v>12.5933374179435</c:v>
                </c:pt>
                <c:pt idx="3296">
                  <c:v>12.5933374179435</c:v>
                </c:pt>
                <c:pt idx="3297">
                  <c:v>12.5933374179435</c:v>
                </c:pt>
                <c:pt idx="3298">
                  <c:v>12.5933374179435</c:v>
                </c:pt>
                <c:pt idx="3299">
                  <c:v>12.5933374179435</c:v>
                </c:pt>
                <c:pt idx="3300">
                  <c:v>12.5933374179435</c:v>
                </c:pt>
                <c:pt idx="3301">
                  <c:v>12.5933374179435</c:v>
                </c:pt>
                <c:pt idx="3302">
                  <c:v>12.5933374179435</c:v>
                </c:pt>
                <c:pt idx="3303">
                  <c:v>12.5933374179435</c:v>
                </c:pt>
                <c:pt idx="3304">
                  <c:v>12.5933374179435</c:v>
                </c:pt>
                <c:pt idx="3305">
                  <c:v>12.5933374179435</c:v>
                </c:pt>
                <c:pt idx="3306">
                  <c:v>12.5933374179435</c:v>
                </c:pt>
                <c:pt idx="3307">
                  <c:v>12.5933374179435</c:v>
                </c:pt>
                <c:pt idx="3308">
                  <c:v>12.5933374179435</c:v>
                </c:pt>
                <c:pt idx="3309">
                  <c:v>12.5933374179435</c:v>
                </c:pt>
                <c:pt idx="3310">
                  <c:v>12.5933374179435</c:v>
                </c:pt>
                <c:pt idx="3311">
                  <c:v>12.5933374179435</c:v>
                </c:pt>
                <c:pt idx="3312">
                  <c:v>12.5933374179435</c:v>
                </c:pt>
                <c:pt idx="3313">
                  <c:v>12.5933374179435</c:v>
                </c:pt>
                <c:pt idx="3314">
                  <c:v>12.5933374179435</c:v>
                </c:pt>
                <c:pt idx="3315">
                  <c:v>12.5933374179435</c:v>
                </c:pt>
                <c:pt idx="3316">
                  <c:v>12.5933374179435</c:v>
                </c:pt>
                <c:pt idx="3317">
                  <c:v>12.5933374179435</c:v>
                </c:pt>
                <c:pt idx="3318">
                  <c:v>12.5933374179435</c:v>
                </c:pt>
                <c:pt idx="3319">
                  <c:v>12.5933374179435</c:v>
                </c:pt>
                <c:pt idx="3320">
                  <c:v>12.5933374179435</c:v>
                </c:pt>
                <c:pt idx="3321">
                  <c:v>12.5933374179435</c:v>
                </c:pt>
                <c:pt idx="3322">
                  <c:v>12.5933374179435</c:v>
                </c:pt>
                <c:pt idx="3323">
                  <c:v>12.5933374179435</c:v>
                </c:pt>
                <c:pt idx="3324">
                  <c:v>12.5933374179435</c:v>
                </c:pt>
                <c:pt idx="3325">
                  <c:v>12.5933374179435</c:v>
                </c:pt>
                <c:pt idx="3326">
                  <c:v>12.5933374179435</c:v>
                </c:pt>
                <c:pt idx="3327">
                  <c:v>12.5933374179435</c:v>
                </c:pt>
                <c:pt idx="3328">
                  <c:v>12.5933374179435</c:v>
                </c:pt>
                <c:pt idx="3329">
                  <c:v>12.5933374179435</c:v>
                </c:pt>
                <c:pt idx="3330">
                  <c:v>12.5933374179435</c:v>
                </c:pt>
                <c:pt idx="3331">
                  <c:v>12.5933374179435</c:v>
                </c:pt>
                <c:pt idx="3332">
                  <c:v>12.5933374179435</c:v>
                </c:pt>
                <c:pt idx="3333">
                  <c:v>12.5933374179435</c:v>
                </c:pt>
                <c:pt idx="3334">
                  <c:v>12.5933374179435</c:v>
                </c:pt>
                <c:pt idx="3335">
                  <c:v>12.5933374179435</c:v>
                </c:pt>
                <c:pt idx="3336">
                  <c:v>12.5933374179435</c:v>
                </c:pt>
                <c:pt idx="3337">
                  <c:v>12.5933374179435</c:v>
                </c:pt>
                <c:pt idx="3338">
                  <c:v>12.5933374179435</c:v>
                </c:pt>
                <c:pt idx="3339">
                  <c:v>12.5933374179435</c:v>
                </c:pt>
                <c:pt idx="3340">
                  <c:v>12.5933374179435</c:v>
                </c:pt>
                <c:pt idx="3341">
                  <c:v>12.5933374179435</c:v>
                </c:pt>
                <c:pt idx="3342">
                  <c:v>12.5933374179435</c:v>
                </c:pt>
                <c:pt idx="3343">
                  <c:v>12.5933374179435</c:v>
                </c:pt>
                <c:pt idx="3344">
                  <c:v>12.5933374179435</c:v>
                </c:pt>
                <c:pt idx="3345">
                  <c:v>12.5933374179435</c:v>
                </c:pt>
                <c:pt idx="3346">
                  <c:v>12.5933374179435</c:v>
                </c:pt>
                <c:pt idx="3347">
                  <c:v>12.5933374179435</c:v>
                </c:pt>
                <c:pt idx="3348">
                  <c:v>12.5933374179435</c:v>
                </c:pt>
                <c:pt idx="3349">
                  <c:v>12.5933374179435</c:v>
                </c:pt>
                <c:pt idx="3350">
                  <c:v>12.5933374179435</c:v>
                </c:pt>
                <c:pt idx="3351">
                  <c:v>12.5933374179435</c:v>
                </c:pt>
                <c:pt idx="3352">
                  <c:v>12.5933374179435</c:v>
                </c:pt>
                <c:pt idx="3353">
                  <c:v>12.5933374179435</c:v>
                </c:pt>
                <c:pt idx="3354">
                  <c:v>12.5933374179435</c:v>
                </c:pt>
                <c:pt idx="3355">
                  <c:v>12.5933374179435</c:v>
                </c:pt>
                <c:pt idx="3356">
                  <c:v>12.5933374179435</c:v>
                </c:pt>
                <c:pt idx="3357">
                  <c:v>12.5933374179435</c:v>
                </c:pt>
                <c:pt idx="3358">
                  <c:v>12.5933374179435</c:v>
                </c:pt>
                <c:pt idx="3359">
                  <c:v>12.5933374179435</c:v>
                </c:pt>
                <c:pt idx="3360">
                  <c:v>12.5933374179435</c:v>
                </c:pt>
                <c:pt idx="3361">
                  <c:v>12.5933374179435</c:v>
                </c:pt>
                <c:pt idx="3362">
                  <c:v>12.5933374179435</c:v>
                </c:pt>
                <c:pt idx="3363">
                  <c:v>12.5933374179435</c:v>
                </c:pt>
                <c:pt idx="3364">
                  <c:v>12.5933374179435</c:v>
                </c:pt>
                <c:pt idx="3365">
                  <c:v>12.5933374179435</c:v>
                </c:pt>
                <c:pt idx="3366">
                  <c:v>12.5933374179435</c:v>
                </c:pt>
                <c:pt idx="3367">
                  <c:v>12.5933374179435</c:v>
                </c:pt>
                <c:pt idx="3368">
                  <c:v>12.5933374179435</c:v>
                </c:pt>
                <c:pt idx="3369">
                  <c:v>12.5933374179435</c:v>
                </c:pt>
                <c:pt idx="3370">
                  <c:v>12.5933374179435</c:v>
                </c:pt>
                <c:pt idx="3371">
                  <c:v>12.5933374179435</c:v>
                </c:pt>
                <c:pt idx="3372">
                  <c:v>12.5933374179435</c:v>
                </c:pt>
                <c:pt idx="3373">
                  <c:v>12.5933374179435</c:v>
                </c:pt>
                <c:pt idx="3374">
                  <c:v>12.5933374179435</c:v>
                </c:pt>
                <c:pt idx="3375">
                  <c:v>12.5933374179435</c:v>
                </c:pt>
                <c:pt idx="3376">
                  <c:v>12.5933374179435</c:v>
                </c:pt>
                <c:pt idx="3377">
                  <c:v>12.5933374179435</c:v>
                </c:pt>
                <c:pt idx="3378">
                  <c:v>12.5933374179435</c:v>
                </c:pt>
                <c:pt idx="3379">
                  <c:v>12.5933374179435</c:v>
                </c:pt>
                <c:pt idx="3380">
                  <c:v>12.5933374179435</c:v>
                </c:pt>
                <c:pt idx="3381">
                  <c:v>12.5933374179435</c:v>
                </c:pt>
                <c:pt idx="3382">
                  <c:v>12.5933374179435</c:v>
                </c:pt>
                <c:pt idx="3383">
                  <c:v>12.5933374179435</c:v>
                </c:pt>
                <c:pt idx="3384">
                  <c:v>12.5933374179435</c:v>
                </c:pt>
                <c:pt idx="3385">
                  <c:v>12.5933374179435</c:v>
                </c:pt>
                <c:pt idx="3386">
                  <c:v>12.5933374179435</c:v>
                </c:pt>
                <c:pt idx="3387">
                  <c:v>12.5933374179435</c:v>
                </c:pt>
                <c:pt idx="3388">
                  <c:v>12.5933374179435</c:v>
                </c:pt>
                <c:pt idx="3389">
                  <c:v>12.5933374179435</c:v>
                </c:pt>
                <c:pt idx="3390">
                  <c:v>12.5933374179435</c:v>
                </c:pt>
                <c:pt idx="3391">
                  <c:v>12.5933374179435</c:v>
                </c:pt>
                <c:pt idx="3392">
                  <c:v>12.5933374179435</c:v>
                </c:pt>
                <c:pt idx="3393">
                  <c:v>12.5933374179435</c:v>
                </c:pt>
                <c:pt idx="3394">
                  <c:v>12.5933374179435</c:v>
                </c:pt>
                <c:pt idx="3395">
                  <c:v>12.5933374179435</c:v>
                </c:pt>
                <c:pt idx="3396">
                  <c:v>12.5933374179435</c:v>
                </c:pt>
                <c:pt idx="3397">
                  <c:v>12.5933374179435</c:v>
                </c:pt>
                <c:pt idx="3398">
                  <c:v>12.5933374179435</c:v>
                </c:pt>
                <c:pt idx="3399">
                  <c:v>12.5933374179435</c:v>
                </c:pt>
                <c:pt idx="3400">
                  <c:v>12.5933374179435</c:v>
                </c:pt>
                <c:pt idx="3401">
                  <c:v>12.5933374179435</c:v>
                </c:pt>
                <c:pt idx="3402">
                  <c:v>12.5933374179435</c:v>
                </c:pt>
                <c:pt idx="3403">
                  <c:v>12.5933374179435</c:v>
                </c:pt>
                <c:pt idx="3404">
                  <c:v>12.5933374179435</c:v>
                </c:pt>
                <c:pt idx="3405">
                  <c:v>12.5933374179435</c:v>
                </c:pt>
                <c:pt idx="3406">
                  <c:v>12.5933374179435</c:v>
                </c:pt>
                <c:pt idx="3407">
                  <c:v>12.5933374179435</c:v>
                </c:pt>
                <c:pt idx="3408">
                  <c:v>12.5933374179435</c:v>
                </c:pt>
                <c:pt idx="3409">
                  <c:v>12.5933374179435</c:v>
                </c:pt>
                <c:pt idx="3410">
                  <c:v>12.5933374179435</c:v>
                </c:pt>
                <c:pt idx="3411">
                  <c:v>12.5933374179435</c:v>
                </c:pt>
                <c:pt idx="3412">
                  <c:v>12.5933374179435</c:v>
                </c:pt>
                <c:pt idx="3413">
                  <c:v>12.5933374179435</c:v>
                </c:pt>
                <c:pt idx="3414">
                  <c:v>12.5933374179435</c:v>
                </c:pt>
                <c:pt idx="3415">
                  <c:v>12.5933374179435</c:v>
                </c:pt>
                <c:pt idx="3416">
                  <c:v>12.5933374179435</c:v>
                </c:pt>
                <c:pt idx="3417">
                  <c:v>12.5933374179435</c:v>
                </c:pt>
                <c:pt idx="3418">
                  <c:v>12.5933374179435</c:v>
                </c:pt>
                <c:pt idx="3419">
                  <c:v>12.5933374179435</c:v>
                </c:pt>
                <c:pt idx="3420">
                  <c:v>12.5933374179435</c:v>
                </c:pt>
                <c:pt idx="3421">
                  <c:v>12.5933374179435</c:v>
                </c:pt>
                <c:pt idx="3422">
                  <c:v>12.5933374179435</c:v>
                </c:pt>
                <c:pt idx="3423">
                  <c:v>12.5933374179435</c:v>
                </c:pt>
                <c:pt idx="3424">
                  <c:v>12.5933374179435</c:v>
                </c:pt>
                <c:pt idx="3425">
                  <c:v>12.5933374179435</c:v>
                </c:pt>
                <c:pt idx="3426">
                  <c:v>12.5933374179435</c:v>
                </c:pt>
                <c:pt idx="3427">
                  <c:v>12.5933374179435</c:v>
                </c:pt>
                <c:pt idx="3428">
                  <c:v>12.5933374179435</c:v>
                </c:pt>
                <c:pt idx="3429">
                  <c:v>12.5933374179435</c:v>
                </c:pt>
                <c:pt idx="3430">
                  <c:v>12.5933374179435</c:v>
                </c:pt>
                <c:pt idx="3431">
                  <c:v>12.5933374179435</c:v>
                </c:pt>
                <c:pt idx="3432">
                  <c:v>12.5933374179435</c:v>
                </c:pt>
                <c:pt idx="3433">
                  <c:v>12.5933374179435</c:v>
                </c:pt>
                <c:pt idx="3434">
                  <c:v>12.5933374179435</c:v>
                </c:pt>
                <c:pt idx="3435">
                  <c:v>12.5933374179435</c:v>
                </c:pt>
                <c:pt idx="3436">
                  <c:v>12.5933374179435</c:v>
                </c:pt>
                <c:pt idx="3437">
                  <c:v>12.5933374179435</c:v>
                </c:pt>
                <c:pt idx="3438">
                  <c:v>12.5933374179435</c:v>
                </c:pt>
                <c:pt idx="3439">
                  <c:v>12.5933374179435</c:v>
                </c:pt>
                <c:pt idx="3440">
                  <c:v>12.5933374179435</c:v>
                </c:pt>
                <c:pt idx="3441">
                  <c:v>12.5933374179435</c:v>
                </c:pt>
                <c:pt idx="3442">
                  <c:v>12.5933374179435</c:v>
                </c:pt>
                <c:pt idx="3443">
                  <c:v>12.5933374179435</c:v>
                </c:pt>
                <c:pt idx="3444">
                  <c:v>12.5933374179435</c:v>
                </c:pt>
                <c:pt idx="3445">
                  <c:v>12.5933374179435</c:v>
                </c:pt>
                <c:pt idx="3446">
                  <c:v>12.5933374179435</c:v>
                </c:pt>
                <c:pt idx="3447">
                  <c:v>12.5933374179435</c:v>
                </c:pt>
                <c:pt idx="3448">
                  <c:v>12.5933374179435</c:v>
                </c:pt>
                <c:pt idx="3449">
                  <c:v>12.5933374179435</c:v>
                </c:pt>
                <c:pt idx="3450">
                  <c:v>12.5933374179435</c:v>
                </c:pt>
                <c:pt idx="3451">
                  <c:v>12.5933374179435</c:v>
                </c:pt>
                <c:pt idx="3452">
                  <c:v>12.5933374179435</c:v>
                </c:pt>
                <c:pt idx="3453">
                  <c:v>12.5933374179435</c:v>
                </c:pt>
                <c:pt idx="3454">
                  <c:v>12.5933374179435</c:v>
                </c:pt>
                <c:pt idx="3455">
                  <c:v>12.5933374179435</c:v>
                </c:pt>
                <c:pt idx="3456">
                  <c:v>12.5933374179435</c:v>
                </c:pt>
                <c:pt idx="3457">
                  <c:v>12.5933374179435</c:v>
                </c:pt>
                <c:pt idx="3458">
                  <c:v>12.5933374179435</c:v>
                </c:pt>
                <c:pt idx="3459">
                  <c:v>12.5933374179435</c:v>
                </c:pt>
                <c:pt idx="3460">
                  <c:v>12.5933374179435</c:v>
                </c:pt>
                <c:pt idx="3461">
                  <c:v>12.5933374179435</c:v>
                </c:pt>
                <c:pt idx="3462">
                  <c:v>12.5933374179435</c:v>
                </c:pt>
                <c:pt idx="3463">
                  <c:v>12.5933374179435</c:v>
                </c:pt>
                <c:pt idx="3464">
                  <c:v>12.5933374179435</c:v>
                </c:pt>
                <c:pt idx="3465">
                  <c:v>12.5933374179435</c:v>
                </c:pt>
                <c:pt idx="3466">
                  <c:v>12.5933374179435</c:v>
                </c:pt>
                <c:pt idx="3467">
                  <c:v>12.5933374179435</c:v>
                </c:pt>
                <c:pt idx="3468">
                  <c:v>12.5933374179435</c:v>
                </c:pt>
                <c:pt idx="3469">
                  <c:v>12.5933374179435</c:v>
                </c:pt>
                <c:pt idx="3470">
                  <c:v>12.5933374179435</c:v>
                </c:pt>
                <c:pt idx="3471">
                  <c:v>12.5933374179435</c:v>
                </c:pt>
                <c:pt idx="3472">
                  <c:v>12.5933374179435</c:v>
                </c:pt>
                <c:pt idx="3473">
                  <c:v>12.5933374179435</c:v>
                </c:pt>
                <c:pt idx="3474">
                  <c:v>12.5933374179435</c:v>
                </c:pt>
                <c:pt idx="3475">
                  <c:v>12.5933374179435</c:v>
                </c:pt>
                <c:pt idx="3476">
                  <c:v>12.5933374179435</c:v>
                </c:pt>
                <c:pt idx="3477">
                  <c:v>12.5933374179435</c:v>
                </c:pt>
                <c:pt idx="3478">
                  <c:v>12.5933374179435</c:v>
                </c:pt>
                <c:pt idx="3479">
                  <c:v>12.5933374179435</c:v>
                </c:pt>
                <c:pt idx="3480">
                  <c:v>12.5933374179435</c:v>
                </c:pt>
                <c:pt idx="3481">
                  <c:v>12.5933374179435</c:v>
                </c:pt>
                <c:pt idx="3482">
                  <c:v>12.5933374179435</c:v>
                </c:pt>
                <c:pt idx="3483">
                  <c:v>12.5933374179435</c:v>
                </c:pt>
                <c:pt idx="3484">
                  <c:v>12.5933374179435</c:v>
                </c:pt>
                <c:pt idx="3485">
                  <c:v>12.5933374179435</c:v>
                </c:pt>
                <c:pt idx="3486">
                  <c:v>12.5933374179435</c:v>
                </c:pt>
                <c:pt idx="3487">
                  <c:v>12.5933374179435</c:v>
                </c:pt>
                <c:pt idx="3488">
                  <c:v>12.5933374179435</c:v>
                </c:pt>
                <c:pt idx="3489">
                  <c:v>12.5933374179435</c:v>
                </c:pt>
                <c:pt idx="3490">
                  <c:v>12.5933374179435</c:v>
                </c:pt>
                <c:pt idx="3491">
                  <c:v>12.5933374179435</c:v>
                </c:pt>
                <c:pt idx="3492">
                  <c:v>12.5933374179435</c:v>
                </c:pt>
                <c:pt idx="3493">
                  <c:v>12.5933374179435</c:v>
                </c:pt>
                <c:pt idx="3494">
                  <c:v>12.5933374179435</c:v>
                </c:pt>
                <c:pt idx="3495">
                  <c:v>12.5933374179435</c:v>
                </c:pt>
                <c:pt idx="3496">
                  <c:v>12.5933374179435</c:v>
                </c:pt>
                <c:pt idx="3497">
                  <c:v>12.5933374179435</c:v>
                </c:pt>
                <c:pt idx="3498">
                  <c:v>12.5933374179435</c:v>
                </c:pt>
                <c:pt idx="3499">
                  <c:v>12.5933374179435</c:v>
                </c:pt>
                <c:pt idx="3500">
                  <c:v>12.5933374179435</c:v>
                </c:pt>
                <c:pt idx="3501">
                  <c:v>12.5933374179435</c:v>
                </c:pt>
                <c:pt idx="3502">
                  <c:v>12.5933374179435</c:v>
                </c:pt>
                <c:pt idx="3503">
                  <c:v>12.5933374179435</c:v>
                </c:pt>
                <c:pt idx="3504">
                  <c:v>12.5933374179435</c:v>
                </c:pt>
                <c:pt idx="3505">
                  <c:v>12.5933374179435</c:v>
                </c:pt>
                <c:pt idx="3506">
                  <c:v>12.5933374179435</c:v>
                </c:pt>
                <c:pt idx="3507">
                  <c:v>12.5933374179435</c:v>
                </c:pt>
                <c:pt idx="3508">
                  <c:v>12.5933374179435</c:v>
                </c:pt>
                <c:pt idx="3509">
                  <c:v>12.5933374179435</c:v>
                </c:pt>
                <c:pt idx="3510">
                  <c:v>12.5933374179435</c:v>
                </c:pt>
                <c:pt idx="3511">
                  <c:v>12.5933374179435</c:v>
                </c:pt>
                <c:pt idx="3512">
                  <c:v>12.5933374179435</c:v>
                </c:pt>
                <c:pt idx="3513">
                  <c:v>12.5933374179435</c:v>
                </c:pt>
                <c:pt idx="3514">
                  <c:v>12.5933374179435</c:v>
                </c:pt>
                <c:pt idx="3515">
                  <c:v>12.5933374179435</c:v>
                </c:pt>
                <c:pt idx="3516">
                  <c:v>12.5933374179435</c:v>
                </c:pt>
                <c:pt idx="3517">
                  <c:v>12.5933374179435</c:v>
                </c:pt>
                <c:pt idx="3518">
                  <c:v>12.5933374179435</c:v>
                </c:pt>
                <c:pt idx="3519">
                  <c:v>12.5933374179435</c:v>
                </c:pt>
                <c:pt idx="3520">
                  <c:v>12.5933374179435</c:v>
                </c:pt>
                <c:pt idx="3521">
                  <c:v>12.5933374179435</c:v>
                </c:pt>
                <c:pt idx="3522">
                  <c:v>12.5933374179435</c:v>
                </c:pt>
                <c:pt idx="3523">
                  <c:v>12.5933374179435</c:v>
                </c:pt>
                <c:pt idx="3524">
                  <c:v>12.5933374179435</c:v>
                </c:pt>
                <c:pt idx="3525">
                  <c:v>12.5933374179435</c:v>
                </c:pt>
                <c:pt idx="3526">
                  <c:v>12.5933374179435</c:v>
                </c:pt>
                <c:pt idx="3527">
                  <c:v>12.5933374179435</c:v>
                </c:pt>
                <c:pt idx="3528">
                  <c:v>12.5933374179435</c:v>
                </c:pt>
                <c:pt idx="3529">
                  <c:v>12.5933374179435</c:v>
                </c:pt>
                <c:pt idx="3530">
                  <c:v>12.5933374179435</c:v>
                </c:pt>
                <c:pt idx="3531">
                  <c:v>12.5933374179435</c:v>
                </c:pt>
                <c:pt idx="3532">
                  <c:v>12.5933374179435</c:v>
                </c:pt>
                <c:pt idx="3533">
                  <c:v>12.5933374179435</c:v>
                </c:pt>
                <c:pt idx="3534">
                  <c:v>12.5933374179435</c:v>
                </c:pt>
                <c:pt idx="3535">
                  <c:v>12.5933374179435</c:v>
                </c:pt>
                <c:pt idx="3536">
                  <c:v>12.5933374179435</c:v>
                </c:pt>
                <c:pt idx="3537">
                  <c:v>12.5933374179435</c:v>
                </c:pt>
                <c:pt idx="3538">
                  <c:v>12.5933374179435</c:v>
                </c:pt>
                <c:pt idx="3539">
                  <c:v>12.5933374179435</c:v>
                </c:pt>
                <c:pt idx="3540">
                  <c:v>12.5933374179435</c:v>
                </c:pt>
                <c:pt idx="3541">
                  <c:v>12.5933374179435</c:v>
                </c:pt>
                <c:pt idx="3542">
                  <c:v>12.5933374179435</c:v>
                </c:pt>
                <c:pt idx="3543">
                  <c:v>12.5933374179435</c:v>
                </c:pt>
                <c:pt idx="3544">
                  <c:v>12.5933374179435</c:v>
                </c:pt>
                <c:pt idx="3545">
                  <c:v>12.5933374179435</c:v>
                </c:pt>
                <c:pt idx="3546">
                  <c:v>12.5933374179435</c:v>
                </c:pt>
                <c:pt idx="3547">
                  <c:v>12.5933374179435</c:v>
                </c:pt>
                <c:pt idx="3548">
                  <c:v>12.5933374179435</c:v>
                </c:pt>
                <c:pt idx="3549">
                  <c:v>12.5933374179435</c:v>
                </c:pt>
                <c:pt idx="3550">
                  <c:v>12.5933374179435</c:v>
                </c:pt>
                <c:pt idx="3551">
                  <c:v>12.5933374179435</c:v>
                </c:pt>
                <c:pt idx="3552">
                  <c:v>12.5933374179435</c:v>
                </c:pt>
                <c:pt idx="3553">
                  <c:v>12.5933374179435</c:v>
                </c:pt>
                <c:pt idx="3554">
                  <c:v>12.5933374179435</c:v>
                </c:pt>
                <c:pt idx="3555">
                  <c:v>12.5933374179435</c:v>
                </c:pt>
                <c:pt idx="3556">
                  <c:v>12.5933374179435</c:v>
                </c:pt>
                <c:pt idx="3557">
                  <c:v>12.5933374179435</c:v>
                </c:pt>
                <c:pt idx="3558">
                  <c:v>12.5933374179435</c:v>
                </c:pt>
                <c:pt idx="3559">
                  <c:v>12.5933374179435</c:v>
                </c:pt>
                <c:pt idx="3560">
                  <c:v>12.5933374179435</c:v>
                </c:pt>
                <c:pt idx="3561">
                  <c:v>12.5933374179435</c:v>
                </c:pt>
                <c:pt idx="3562">
                  <c:v>12.5933374179435</c:v>
                </c:pt>
                <c:pt idx="3563">
                  <c:v>12.5933374179435</c:v>
                </c:pt>
                <c:pt idx="3564">
                  <c:v>12.5933374179435</c:v>
                </c:pt>
                <c:pt idx="3565">
                  <c:v>12.5933374179435</c:v>
                </c:pt>
                <c:pt idx="3566">
                  <c:v>12.5933374179435</c:v>
                </c:pt>
                <c:pt idx="3567">
                  <c:v>12.5933374179435</c:v>
                </c:pt>
                <c:pt idx="3568">
                  <c:v>12.5933374179435</c:v>
                </c:pt>
                <c:pt idx="3569">
                  <c:v>12.5933374179435</c:v>
                </c:pt>
                <c:pt idx="3570">
                  <c:v>12.5933374179435</c:v>
                </c:pt>
                <c:pt idx="3571">
                  <c:v>12.5933374179435</c:v>
                </c:pt>
                <c:pt idx="3572">
                  <c:v>12.5933374179435</c:v>
                </c:pt>
                <c:pt idx="3573">
                  <c:v>12.5933374179435</c:v>
                </c:pt>
                <c:pt idx="3574">
                  <c:v>12.5933374179435</c:v>
                </c:pt>
                <c:pt idx="3575">
                  <c:v>12.5933374179435</c:v>
                </c:pt>
                <c:pt idx="3576">
                  <c:v>12.5933374179435</c:v>
                </c:pt>
                <c:pt idx="3577">
                  <c:v>12.5933374179435</c:v>
                </c:pt>
                <c:pt idx="3578">
                  <c:v>12.5933374179435</c:v>
                </c:pt>
                <c:pt idx="3579">
                  <c:v>12.5933374179435</c:v>
                </c:pt>
                <c:pt idx="3580">
                  <c:v>12.5933374179435</c:v>
                </c:pt>
                <c:pt idx="3581">
                  <c:v>12.5933374179435</c:v>
                </c:pt>
                <c:pt idx="3582">
                  <c:v>12.5933374179435</c:v>
                </c:pt>
                <c:pt idx="3583">
                  <c:v>12.5933374179435</c:v>
                </c:pt>
                <c:pt idx="3584">
                  <c:v>12.5933374179435</c:v>
                </c:pt>
                <c:pt idx="3585">
                  <c:v>12.5933374179435</c:v>
                </c:pt>
                <c:pt idx="3586">
                  <c:v>12.5933374179435</c:v>
                </c:pt>
                <c:pt idx="3587">
                  <c:v>12.5933374179435</c:v>
                </c:pt>
                <c:pt idx="3588">
                  <c:v>12.5933374179435</c:v>
                </c:pt>
                <c:pt idx="3589">
                  <c:v>12.5933374179435</c:v>
                </c:pt>
                <c:pt idx="3590">
                  <c:v>12.5933374179435</c:v>
                </c:pt>
                <c:pt idx="3591">
                  <c:v>12.5933374179435</c:v>
                </c:pt>
                <c:pt idx="3592">
                  <c:v>12.5933374179435</c:v>
                </c:pt>
                <c:pt idx="3593">
                  <c:v>12.5933374179435</c:v>
                </c:pt>
                <c:pt idx="3594">
                  <c:v>12.5933374179435</c:v>
                </c:pt>
                <c:pt idx="3595">
                  <c:v>12.5933374179435</c:v>
                </c:pt>
                <c:pt idx="3596">
                  <c:v>12.5933374179435</c:v>
                </c:pt>
                <c:pt idx="3597">
                  <c:v>12.5933374179435</c:v>
                </c:pt>
                <c:pt idx="3598">
                  <c:v>12.5933374179435</c:v>
                </c:pt>
                <c:pt idx="3599">
                  <c:v>12.5933374179435</c:v>
                </c:pt>
                <c:pt idx="3600">
                  <c:v>12.5933374179435</c:v>
                </c:pt>
                <c:pt idx="3601">
                  <c:v>12.5933374179435</c:v>
                </c:pt>
                <c:pt idx="3602">
                  <c:v>12.5933374179435</c:v>
                </c:pt>
                <c:pt idx="3603">
                  <c:v>12.5933374179435</c:v>
                </c:pt>
                <c:pt idx="3604">
                  <c:v>12.5933374179435</c:v>
                </c:pt>
                <c:pt idx="3605">
                  <c:v>12.5933374179435</c:v>
                </c:pt>
                <c:pt idx="3606">
                  <c:v>12.5933374179435</c:v>
                </c:pt>
                <c:pt idx="3607">
                  <c:v>12.5933374179435</c:v>
                </c:pt>
                <c:pt idx="3608">
                  <c:v>12.5933374179435</c:v>
                </c:pt>
                <c:pt idx="3609">
                  <c:v>12.5933374179435</c:v>
                </c:pt>
                <c:pt idx="3610">
                  <c:v>12.5933374179435</c:v>
                </c:pt>
                <c:pt idx="3611">
                  <c:v>12.5933374179435</c:v>
                </c:pt>
                <c:pt idx="3612">
                  <c:v>12.5933374179435</c:v>
                </c:pt>
                <c:pt idx="3613">
                  <c:v>12.5933374179435</c:v>
                </c:pt>
                <c:pt idx="3614">
                  <c:v>12.5933374179435</c:v>
                </c:pt>
                <c:pt idx="3615">
                  <c:v>12.5933374179435</c:v>
                </c:pt>
                <c:pt idx="3616">
                  <c:v>12.5933374179435</c:v>
                </c:pt>
                <c:pt idx="3617">
                  <c:v>12.5933374179435</c:v>
                </c:pt>
                <c:pt idx="3618">
                  <c:v>12.5933374179435</c:v>
                </c:pt>
                <c:pt idx="3619">
                  <c:v>12.5933374179435</c:v>
                </c:pt>
                <c:pt idx="3620">
                  <c:v>12.5933374179435</c:v>
                </c:pt>
                <c:pt idx="3621">
                  <c:v>12.5933374179435</c:v>
                </c:pt>
                <c:pt idx="3622">
                  <c:v>12.5933374179435</c:v>
                </c:pt>
                <c:pt idx="3623">
                  <c:v>12.5933374179435</c:v>
                </c:pt>
                <c:pt idx="3624">
                  <c:v>12.5933374179435</c:v>
                </c:pt>
                <c:pt idx="3625">
                  <c:v>12.5933374179435</c:v>
                </c:pt>
                <c:pt idx="3626">
                  <c:v>12.5933374179435</c:v>
                </c:pt>
                <c:pt idx="3627">
                  <c:v>12.5933374179435</c:v>
                </c:pt>
                <c:pt idx="3628">
                  <c:v>12.5933374179435</c:v>
                </c:pt>
                <c:pt idx="3629">
                  <c:v>12.5933374179435</c:v>
                </c:pt>
                <c:pt idx="3630">
                  <c:v>12.5933374179435</c:v>
                </c:pt>
                <c:pt idx="3631">
                  <c:v>12.5933374179435</c:v>
                </c:pt>
                <c:pt idx="3632">
                  <c:v>12.5933374179435</c:v>
                </c:pt>
                <c:pt idx="3633">
                  <c:v>12.5933374179435</c:v>
                </c:pt>
                <c:pt idx="3634">
                  <c:v>12.5933374179435</c:v>
                </c:pt>
                <c:pt idx="3635">
                  <c:v>12.5933374179435</c:v>
                </c:pt>
                <c:pt idx="3636">
                  <c:v>12.5933374179435</c:v>
                </c:pt>
                <c:pt idx="3637">
                  <c:v>12.5933374179435</c:v>
                </c:pt>
                <c:pt idx="3638">
                  <c:v>12.5933374179435</c:v>
                </c:pt>
                <c:pt idx="3639">
                  <c:v>12.5933374179435</c:v>
                </c:pt>
                <c:pt idx="3640">
                  <c:v>12.5933374179435</c:v>
                </c:pt>
                <c:pt idx="3641">
                  <c:v>12.5933374179435</c:v>
                </c:pt>
                <c:pt idx="3642">
                  <c:v>12.5933374179435</c:v>
                </c:pt>
                <c:pt idx="3643">
                  <c:v>12.5933374179435</c:v>
                </c:pt>
                <c:pt idx="3644">
                  <c:v>12.5933374179435</c:v>
                </c:pt>
                <c:pt idx="3645">
                  <c:v>12.5933374179435</c:v>
                </c:pt>
                <c:pt idx="3646">
                  <c:v>12.5933374179435</c:v>
                </c:pt>
                <c:pt idx="3647">
                  <c:v>12.5933374179435</c:v>
                </c:pt>
                <c:pt idx="3648">
                  <c:v>12.5933374179435</c:v>
                </c:pt>
                <c:pt idx="3649">
                  <c:v>12.5933374179435</c:v>
                </c:pt>
                <c:pt idx="3650">
                  <c:v>12.5933374179435</c:v>
                </c:pt>
                <c:pt idx="3651">
                  <c:v>12.5933374179435</c:v>
                </c:pt>
                <c:pt idx="3652">
                  <c:v>12.5933374179435</c:v>
                </c:pt>
                <c:pt idx="3653">
                  <c:v>12.5933374179435</c:v>
                </c:pt>
                <c:pt idx="3654">
                  <c:v>12.5933374179435</c:v>
                </c:pt>
                <c:pt idx="3655">
                  <c:v>12.5933374179435</c:v>
                </c:pt>
                <c:pt idx="3656">
                  <c:v>12.5933374179435</c:v>
                </c:pt>
                <c:pt idx="3657">
                  <c:v>12.5933374179435</c:v>
                </c:pt>
                <c:pt idx="3658">
                  <c:v>12.5933374179435</c:v>
                </c:pt>
                <c:pt idx="3659">
                  <c:v>12.5933374179435</c:v>
                </c:pt>
                <c:pt idx="3660">
                  <c:v>12.5933374179435</c:v>
                </c:pt>
                <c:pt idx="3661">
                  <c:v>12.5933374179435</c:v>
                </c:pt>
                <c:pt idx="3662">
                  <c:v>12.5933374179435</c:v>
                </c:pt>
                <c:pt idx="3663">
                  <c:v>12.5933374179435</c:v>
                </c:pt>
                <c:pt idx="3664">
                  <c:v>12.5933374179435</c:v>
                </c:pt>
                <c:pt idx="3665">
                  <c:v>12.5933374179435</c:v>
                </c:pt>
                <c:pt idx="3666">
                  <c:v>12.5933374179435</c:v>
                </c:pt>
                <c:pt idx="3667">
                  <c:v>12.5933374179435</c:v>
                </c:pt>
                <c:pt idx="3668">
                  <c:v>12.5933374179435</c:v>
                </c:pt>
                <c:pt idx="3669">
                  <c:v>12.5933374179435</c:v>
                </c:pt>
                <c:pt idx="3670">
                  <c:v>12.5933374179435</c:v>
                </c:pt>
                <c:pt idx="3671">
                  <c:v>12.5933374179435</c:v>
                </c:pt>
                <c:pt idx="3672">
                  <c:v>12.5933374179435</c:v>
                </c:pt>
                <c:pt idx="3673">
                  <c:v>12.5933374179435</c:v>
                </c:pt>
                <c:pt idx="3674">
                  <c:v>12.5933374179435</c:v>
                </c:pt>
                <c:pt idx="3675">
                  <c:v>12.5933374179435</c:v>
                </c:pt>
                <c:pt idx="3676">
                  <c:v>12.5933374179435</c:v>
                </c:pt>
                <c:pt idx="3677">
                  <c:v>12.5933374179435</c:v>
                </c:pt>
                <c:pt idx="3678">
                  <c:v>12.5933374179435</c:v>
                </c:pt>
                <c:pt idx="3679">
                  <c:v>12.5933374179435</c:v>
                </c:pt>
                <c:pt idx="3680">
                  <c:v>12.5933374179435</c:v>
                </c:pt>
                <c:pt idx="3681">
                  <c:v>12.5933374179435</c:v>
                </c:pt>
                <c:pt idx="3682">
                  <c:v>12.5933374179435</c:v>
                </c:pt>
                <c:pt idx="3683">
                  <c:v>12.5933374179435</c:v>
                </c:pt>
                <c:pt idx="3684">
                  <c:v>12.5933374179435</c:v>
                </c:pt>
                <c:pt idx="3685">
                  <c:v>12.5933374179435</c:v>
                </c:pt>
                <c:pt idx="3686">
                  <c:v>12.5933374179435</c:v>
                </c:pt>
                <c:pt idx="3687">
                  <c:v>12.5933374179435</c:v>
                </c:pt>
                <c:pt idx="3688">
                  <c:v>12.5933374179435</c:v>
                </c:pt>
                <c:pt idx="3689">
                  <c:v>12.5933374179435</c:v>
                </c:pt>
                <c:pt idx="3690">
                  <c:v>12.5933374179435</c:v>
                </c:pt>
                <c:pt idx="3691">
                  <c:v>12.5933374179435</c:v>
                </c:pt>
                <c:pt idx="3692">
                  <c:v>12.5933374179435</c:v>
                </c:pt>
                <c:pt idx="3693">
                  <c:v>12.5933374179435</c:v>
                </c:pt>
                <c:pt idx="3694">
                  <c:v>12.5933374179435</c:v>
                </c:pt>
                <c:pt idx="3695">
                  <c:v>12.5933374179435</c:v>
                </c:pt>
                <c:pt idx="3696">
                  <c:v>12.5933374179435</c:v>
                </c:pt>
                <c:pt idx="3697">
                  <c:v>12.5933374179435</c:v>
                </c:pt>
                <c:pt idx="3698">
                  <c:v>12.5933374179435</c:v>
                </c:pt>
                <c:pt idx="3699">
                  <c:v>12.5933374179435</c:v>
                </c:pt>
                <c:pt idx="3700">
                  <c:v>12.5933374179435</c:v>
                </c:pt>
                <c:pt idx="3701">
                  <c:v>12.5933374179435</c:v>
                </c:pt>
                <c:pt idx="3702">
                  <c:v>12.5933374179435</c:v>
                </c:pt>
                <c:pt idx="3703">
                  <c:v>12.5933374179435</c:v>
                </c:pt>
                <c:pt idx="3704">
                  <c:v>12.5933374179435</c:v>
                </c:pt>
                <c:pt idx="3705">
                  <c:v>12.5933374179435</c:v>
                </c:pt>
                <c:pt idx="3706">
                  <c:v>12.5933374179435</c:v>
                </c:pt>
                <c:pt idx="3707">
                  <c:v>12.5933374179435</c:v>
                </c:pt>
                <c:pt idx="3708">
                  <c:v>12.5933374179435</c:v>
                </c:pt>
                <c:pt idx="3709">
                  <c:v>12.5933374179435</c:v>
                </c:pt>
                <c:pt idx="3710">
                  <c:v>12.5933374179435</c:v>
                </c:pt>
                <c:pt idx="3711">
                  <c:v>12.5933374179435</c:v>
                </c:pt>
                <c:pt idx="3712">
                  <c:v>12.5933374179435</c:v>
                </c:pt>
                <c:pt idx="3713">
                  <c:v>12.5933374179435</c:v>
                </c:pt>
                <c:pt idx="3714">
                  <c:v>12.5933374179435</c:v>
                </c:pt>
                <c:pt idx="3715">
                  <c:v>12.5933374179435</c:v>
                </c:pt>
                <c:pt idx="3716">
                  <c:v>12.5933374179435</c:v>
                </c:pt>
                <c:pt idx="3717">
                  <c:v>12.5933374179435</c:v>
                </c:pt>
                <c:pt idx="3718">
                  <c:v>12.5933374179435</c:v>
                </c:pt>
                <c:pt idx="3719">
                  <c:v>12.5933374179435</c:v>
                </c:pt>
                <c:pt idx="3720">
                  <c:v>12.5933374179435</c:v>
                </c:pt>
                <c:pt idx="3721">
                  <c:v>12.5933374179435</c:v>
                </c:pt>
                <c:pt idx="3722">
                  <c:v>12.5933374179435</c:v>
                </c:pt>
                <c:pt idx="3723">
                  <c:v>12.5933374179435</c:v>
                </c:pt>
                <c:pt idx="3724">
                  <c:v>12.5933374179435</c:v>
                </c:pt>
                <c:pt idx="3725">
                  <c:v>12.5933374179435</c:v>
                </c:pt>
                <c:pt idx="3726">
                  <c:v>12.5933374179435</c:v>
                </c:pt>
                <c:pt idx="3727">
                  <c:v>12.5933374179435</c:v>
                </c:pt>
                <c:pt idx="3728">
                  <c:v>12.5933374179435</c:v>
                </c:pt>
                <c:pt idx="3729">
                  <c:v>12.5933374179435</c:v>
                </c:pt>
                <c:pt idx="3730">
                  <c:v>12.5933374179435</c:v>
                </c:pt>
                <c:pt idx="3731">
                  <c:v>12.5933374179435</c:v>
                </c:pt>
                <c:pt idx="3732">
                  <c:v>12.5933374179435</c:v>
                </c:pt>
                <c:pt idx="3733">
                  <c:v>12.5933374179435</c:v>
                </c:pt>
                <c:pt idx="3734">
                  <c:v>12.5933374179435</c:v>
                </c:pt>
                <c:pt idx="3735">
                  <c:v>12.5933374179435</c:v>
                </c:pt>
                <c:pt idx="3736">
                  <c:v>12.5933374179435</c:v>
                </c:pt>
                <c:pt idx="3737">
                  <c:v>12.5933374179435</c:v>
                </c:pt>
                <c:pt idx="3738">
                  <c:v>12.5933374179435</c:v>
                </c:pt>
                <c:pt idx="3739">
                  <c:v>12.5933374179435</c:v>
                </c:pt>
                <c:pt idx="3740">
                  <c:v>12.5933374179435</c:v>
                </c:pt>
                <c:pt idx="3741">
                  <c:v>12.5933374179435</c:v>
                </c:pt>
                <c:pt idx="3742">
                  <c:v>12.5933374179435</c:v>
                </c:pt>
                <c:pt idx="3743">
                  <c:v>12.5933374179435</c:v>
                </c:pt>
                <c:pt idx="3744">
                  <c:v>12.5933374179435</c:v>
                </c:pt>
                <c:pt idx="3745">
                  <c:v>12.5933374179435</c:v>
                </c:pt>
                <c:pt idx="3746">
                  <c:v>12.5933374179435</c:v>
                </c:pt>
                <c:pt idx="3747">
                  <c:v>12.5933374179435</c:v>
                </c:pt>
                <c:pt idx="3748">
                  <c:v>12.5933374179435</c:v>
                </c:pt>
                <c:pt idx="3749">
                  <c:v>12.5933374179435</c:v>
                </c:pt>
                <c:pt idx="3750">
                  <c:v>12.5933374179435</c:v>
                </c:pt>
                <c:pt idx="3751">
                  <c:v>12.5933374179435</c:v>
                </c:pt>
                <c:pt idx="3752">
                  <c:v>12.5933374179435</c:v>
                </c:pt>
                <c:pt idx="3753">
                  <c:v>12.5933374179435</c:v>
                </c:pt>
                <c:pt idx="3754">
                  <c:v>12.5933374179435</c:v>
                </c:pt>
                <c:pt idx="3755">
                  <c:v>12.5933374179435</c:v>
                </c:pt>
                <c:pt idx="3756">
                  <c:v>12.5933374179435</c:v>
                </c:pt>
                <c:pt idx="3757">
                  <c:v>12.5933374179435</c:v>
                </c:pt>
                <c:pt idx="3758">
                  <c:v>12.5933374179435</c:v>
                </c:pt>
                <c:pt idx="3759">
                  <c:v>12.5933374179435</c:v>
                </c:pt>
                <c:pt idx="3760">
                  <c:v>12.5933374179435</c:v>
                </c:pt>
                <c:pt idx="3761">
                  <c:v>12.5933374179435</c:v>
                </c:pt>
                <c:pt idx="3762">
                  <c:v>12.5933374179435</c:v>
                </c:pt>
                <c:pt idx="3763">
                  <c:v>12.5933374179435</c:v>
                </c:pt>
                <c:pt idx="3764">
                  <c:v>12.5933374179435</c:v>
                </c:pt>
                <c:pt idx="3765">
                  <c:v>12.5933374179435</c:v>
                </c:pt>
                <c:pt idx="3766">
                  <c:v>12.5933374179435</c:v>
                </c:pt>
                <c:pt idx="3767">
                  <c:v>12.5933374179435</c:v>
                </c:pt>
                <c:pt idx="3768">
                  <c:v>12.5933374179435</c:v>
                </c:pt>
                <c:pt idx="3769">
                  <c:v>12.5933374179435</c:v>
                </c:pt>
                <c:pt idx="3770">
                  <c:v>12.5933374179435</c:v>
                </c:pt>
                <c:pt idx="3771">
                  <c:v>12.5933374179435</c:v>
                </c:pt>
                <c:pt idx="3772">
                  <c:v>12.5933374179435</c:v>
                </c:pt>
                <c:pt idx="3773">
                  <c:v>12.5933374179435</c:v>
                </c:pt>
                <c:pt idx="3774">
                  <c:v>12.5933374179435</c:v>
                </c:pt>
                <c:pt idx="3775">
                  <c:v>12.5933374179435</c:v>
                </c:pt>
                <c:pt idx="3776">
                  <c:v>12.5933374179435</c:v>
                </c:pt>
                <c:pt idx="3777">
                  <c:v>12.5933374179435</c:v>
                </c:pt>
                <c:pt idx="3778">
                  <c:v>12.5933374179435</c:v>
                </c:pt>
                <c:pt idx="3779">
                  <c:v>12.5933374179435</c:v>
                </c:pt>
                <c:pt idx="3780">
                  <c:v>12.5933374179435</c:v>
                </c:pt>
                <c:pt idx="3781">
                  <c:v>12.5933374179435</c:v>
                </c:pt>
                <c:pt idx="3782">
                  <c:v>12.5933374179435</c:v>
                </c:pt>
                <c:pt idx="3783">
                  <c:v>12.5933374179435</c:v>
                </c:pt>
                <c:pt idx="3784">
                  <c:v>12.5933374179435</c:v>
                </c:pt>
                <c:pt idx="3785">
                  <c:v>12.5933374179435</c:v>
                </c:pt>
                <c:pt idx="3786">
                  <c:v>12.5933374179435</c:v>
                </c:pt>
                <c:pt idx="3787">
                  <c:v>12.5933374179435</c:v>
                </c:pt>
                <c:pt idx="3788">
                  <c:v>12.5933374179435</c:v>
                </c:pt>
                <c:pt idx="3789">
                  <c:v>12.5933374179435</c:v>
                </c:pt>
                <c:pt idx="3790">
                  <c:v>12.5933374179435</c:v>
                </c:pt>
                <c:pt idx="3791">
                  <c:v>12.5933374179435</c:v>
                </c:pt>
                <c:pt idx="3792">
                  <c:v>12.5933374179435</c:v>
                </c:pt>
                <c:pt idx="3793">
                  <c:v>12.5933374179435</c:v>
                </c:pt>
                <c:pt idx="3794">
                  <c:v>12.5933374179435</c:v>
                </c:pt>
                <c:pt idx="3795">
                  <c:v>12.5933374179435</c:v>
                </c:pt>
                <c:pt idx="3796">
                  <c:v>12.5933374179435</c:v>
                </c:pt>
                <c:pt idx="3797">
                  <c:v>12.5933374179435</c:v>
                </c:pt>
                <c:pt idx="3798">
                  <c:v>12.5933374179435</c:v>
                </c:pt>
                <c:pt idx="3799">
                  <c:v>12.5933374179435</c:v>
                </c:pt>
                <c:pt idx="3800">
                  <c:v>12.5933374179435</c:v>
                </c:pt>
                <c:pt idx="3801">
                  <c:v>12.5933374179435</c:v>
                </c:pt>
                <c:pt idx="3802">
                  <c:v>12.5933374179435</c:v>
                </c:pt>
                <c:pt idx="3803">
                  <c:v>12.5933374179435</c:v>
                </c:pt>
                <c:pt idx="3804">
                  <c:v>12.5933374179435</c:v>
                </c:pt>
                <c:pt idx="3805">
                  <c:v>12.5933374179435</c:v>
                </c:pt>
                <c:pt idx="3806">
                  <c:v>12.5933374179435</c:v>
                </c:pt>
                <c:pt idx="3807">
                  <c:v>12.5933374179435</c:v>
                </c:pt>
                <c:pt idx="3808">
                  <c:v>12.5933374179435</c:v>
                </c:pt>
                <c:pt idx="3809">
                  <c:v>12.5933374179435</c:v>
                </c:pt>
                <c:pt idx="3810">
                  <c:v>12.5933374179435</c:v>
                </c:pt>
                <c:pt idx="3811">
                  <c:v>12.5933374179435</c:v>
                </c:pt>
                <c:pt idx="3812">
                  <c:v>12.5933374179435</c:v>
                </c:pt>
                <c:pt idx="3813">
                  <c:v>12.5933374179435</c:v>
                </c:pt>
                <c:pt idx="3814">
                  <c:v>12.5933374179435</c:v>
                </c:pt>
                <c:pt idx="3815">
                  <c:v>12.5933374179435</c:v>
                </c:pt>
                <c:pt idx="3816">
                  <c:v>12.5933374179435</c:v>
                </c:pt>
                <c:pt idx="3817">
                  <c:v>12.5933374179435</c:v>
                </c:pt>
                <c:pt idx="3818">
                  <c:v>12.5933374179435</c:v>
                </c:pt>
                <c:pt idx="3819">
                  <c:v>12.5933374179435</c:v>
                </c:pt>
                <c:pt idx="3820">
                  <c:v>12.5933374179435</c:v>
                </c:pt>
                <c:pt idx="3821">
                  <c:v>12.5933374179435</c:v>
                </c:pt>
                <c:pt idx="3822">
                  <c:v>12.5933374179435</c:v>
                </c:pt>
                <c:pt idx="3823">
                  <c:v>12.5933374179435</c:v>
                </c:pt>
                <c:pt idx="3824">
                  <c:v>12.5933374179435</c:v>
                </c:pt>
                <c:pt idx="3825">
                  <c:v>12.5933374179435</c:v>
                </c:pt>
                <c:pt idx="3826">
                  <c:v>12.5933374179435</c:v>
                </c:pt>
                <c:pt idx="3827">
                  <c:v>12.5933374179435</c:v>
                </c:pt>
                <c:pt idx="3828">
                  <c:v>12.5933374179435</c:v>
                </c:pt>
                <c:pt idx="3829">
                  <c:v>12.5933374179435</c:v>
                </c:pt>
                <c:pt idx="3830">
                  <c:v>12.5933374179435</c:v>
                </c:pt>
                <c:pt idx="3831">
                  <c:v>12.5933374179435</c:v>
                </c:pt>
                <c:pt idx="3832">
                  <c:v>12.5933374179435</c:v>
                </c:pt>
                <c:pt idx="3833">
                  <c:v>12.5933374179435</c:v>
                </c:pt>
                <c:pt idx="3834">
                  <c:v>12.5933374179435</c:v>
                </c:pt>
                <c:pt idx="3835">
                  <c:v>12.5933374179435</c:v>
                </c:pt>
                <c:pt idx="3836">
                  <c:v>12.5933374179435</c:v>
                </c:pt>
                <c:pt idx="3837">
                  <c:v>12.5933374179435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F-40ED-8052-D5AD39DB3971}"/>
            </c:ext>
          </c:extLst>
        </c:ser>
        <c:ser>
          <c:idx val="20"/>
          <c:order val="5"/>
          <c:tx>
            <c:strRef>
              <c:f>'Price to Sales Multiple'!$H$7</c:f>
              <c:strCache>
                <c:ptCount val="1"/>
                <c:pt idx="0">
                  <c:v>2022-Current Median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4475"/>
              <c:layout>
                <c:manualLayout>
                  <c:x val="-3.1159581571333295E-2"/>
                  <c:y val="7.79019461055340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3"/>
                        </a:solidFill>
                      </a:defRPr>
                    </a:pPr>
                    <a:r>
                      <a:rPr lang="en-US" sz="800">
                        <a:solidFill>
                          <a:schemeClr val="accent3"/>
                        </a:solidFill>
                      </a:rPr>
                      <a:t>2022-YTD Median:</a:t>
                    </a:r>
                    <a:r>
                      <a:rPr lang="en-US" sz="800" baseline="0">
                        <a:solidFill>
                          <a:schemeClr val="accent3"/>
                        </a:solidFill>
                      </a:rPr>
                      <a:t> </a:t>
                    </a:r>
                    <a:fld id="{E6949AFB-166B-4D32-943D-061FFC6D1BCE}" type="VALUE">
                      <a:rPr lang="en-US" sz="800">
                        <a:solidFill>
                          <a:schemeClr val="accent3"/>
                        </a:solidFill>
                      </a:rPr>
                      <a:pPr>
                        <a:defRPr sz="800">
                          <a:solidFill>
                            <a:schemeClr val="accent3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3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5D4F-40ED-8052-D5AD39DB3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Multiple'!$B$8:$B$4755</c:f>
              <c:numCache>
                <c:formatCode>m/d/yyyy</c:formatCode>
                <c:ptCount val="4748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</c:numCache>
            </c:numRef>
          </c:cat>
          <c:val>
            <c:numRef>
              <c:f>'Price to Sales Multiple'!$H$8:$H$4755</c:f>
              <c:numCache>
                <c:formatCode>0.00\x</c:formatCode>
                <c:ptCount val="4748"/>
                <c:pt idx="3838">
                  <c:v>4.8732232522994652</c:v>
                </c:pt>
                <c:pt idx="3839">
                  <c:v>4.8732232522994652</c:v>
                </c:pt>
                <c:pt idx="3840">
                  <c:v>4.8732232522994652</c:v>
                </c:pt>
                <c:pt idx="3841">
                  <c:v>4.8732232522994652</c:v>
                </c:pt>
                <c:pt idx="3842">
                  <c:v>4.8732232522994652</c:v>
                </c:pt>
                <c:pt idx="3843">
                  <c:v>4.8732232522994652</c:v>
                </c:pt>
                <c:pt idx="3844">
                  <c:v>4.8732232522994652</c:v>
                </c:pt>
                <c:pt idx="3845">
                  <c:v>4.8732232522994652</c:v>
                </c:pt>
                <c:pt idx="3846">
                  <c:v>4.8732232522994652</c:v>
                </c:pt>
                <c:pt idx="3847">
                  <c:v>4.8732232522994652</c:v>
                </c:pt>
                <c:pt idx="3848">
                  <c:v>4.8732232522994652</c:v>
                </c:pt>
                <c:pt idx="3849">
                  <c:v>4.8732232522994652</c:v>
                </c:pt>
                <c:pt idx="3850">
                  <c:v>4.8732232522994652</c:v>
                </c:pt>
                <c:pt idx="3851">
                  <c:v>4.8732232522994652</c:v>
                </c:pt>
                <c:pt idx="3852">
                  <c:v>4.8732232522994652</c:v>
                </c:pt>
                <c:pt idx="3853">
                  <c:v>4.8732232522994652</c:v>
                </c:pt>
                <c:pt idx="3854">
                  <c:v>4.8732232522994652</c:v>
                </c:pt>
                <c:pt idx="3855">
                  <c:v>4.8732232522994652</c:v>
                </c:pt>
                <c:pt idx="3856">
                  <c:v>4.8732232522994652</c:v>
                </c:pt>
                <c:pt idx="3857">
                  <c:v>4.8732232522994652</c:v>
                </c:pt>
                <c:pt idx="3858">
                  <c:v>4.8732232522994652</c:v>
                </c:pt>
                <c:pt idx="3859">
                  <c:v>4.8732232522994652</c:v>
                </c:pt>
                <c:pt idx="3860">
                  <c:v>4.8732232522994652</c:v>
                </c:pt>
                <c:pt idx="3861">
                  <c:v>4.8732232522994652</c:v>
                </c:pt>
                <c:pt idx="3862">
                  <c:v>4.8732232522994652</c:v>
                </c:pt>
                <c:pt idx="3863">
                  <c:v>4.8732232522994652</c:v>
                </c:pt>
                <c:pt idx="3864">
                  <c:v>4.8732232522994652</c:v>
                </c:pt>
                <c:pt idx="3865">
                  <c:v>4.8732232522994652</c:v>
                </c:pt>
                <c:pt idx="3866">
                  <c:v>4.8732232522994652</c:v>
                </c:pt>
                <c:pt idx="3867">
                  <c:v>4.8732232522994652</c:v>
                </c:pt>
                <c:pt idx="3868">
                  <c:v>4.8732232522994652</c:v>
                </c:pt>
                <c:pt idx="3869">
                  <c:v>4.8732232522994652</c:v>
                </c:pt>
                <c:pt idx="3870">
                  <c:v>4.8732232522994652</c:v>
                </c:pt>
                <c:pt idx="3871">
                  <c:v>4.8732232522994652</c:v>
                </c:pt>
                <c:pt idx="3872">
                  <c:v>4.8732232522994652</c:v>
                </c:pt>
                <c:pt idx="3873">
                  <c:v>4.8732232522994652</c:v>
                </c:pt>
                <c:pt idx="3874">
                  <c:v>4.8732232522994652</c:v>
                </c:pt>
                <c:pt idx="3875">
                  <c:v>4.8732232522994652</c:v>
                </c:pt>
                <c:pt idx="3876">
                  <c:v>4.8732232522994652</c:v>
                </c:pt>
                <c:pt idx="3877">
                  <c:v>4.8732232522994652</c:v>
                </c:pt>
                <c:pt idx="3878">
                  <c:v>4.8732232522994652</c:v>
                </c:pt>
                <c:pt idx="3879">
                  <c:v>4.8732232522994652</c:v>
                </c:pt>
                <c:pt idx="3880">
                  <c:v>4.8732232522994652</c:v>
                </c:pt>
                <c:pt idx="3881">
                  <c:v>4.8732232522994652</c:v>
                </c:pt>
                <c:pt idx="3882">
                  <c:v>4.8732232522994652</c:v>
                </c:pt>
                <c:pt idx="3883">
                  <c:v>4.8732232522994652</c:v>
                </c:pt>
                <c:pt idx="3884">
                  <c:v>4.8732232522994652</c:v>
                </c:pt>
                <c:pt idx="3885">
                  <c:v>4.8732232522994652</c:v>
                </c:pt>
                <c:pt idx="3886">
                  <c:v>4.8732232522994652</c:v>
                </c:pt>
                <c:pt idx="3887">
                  <c:v>4.8732232522994652</c:v>
                </c:pt>
                <c:pt idx="3888">
                  <c:v>4.8732232522994652</c:v>
                </c:pt>
                <c:pt idx="3889">
                  <c:v>4.8732232522994652</c:v>
                </c:pt>
                <c:pt idx="3890">
                  <c:v>4.8732232522994652</c:v>
                </c:pt>
                <c:pt idx="3891">
                  <c:v>4.8732232522994652</c:v>
                </c:pt>
                <c:pt idx="3892">
                  <c:v>4.8732232522994652</c:v>
                </c:pt>
                <c:pt idx="3893">
                  <c:v>4.8732232522994652</c:v>
                </c:pt>
                <c:pt idx="3894">
                  <c:v>4.8732232522994652</c:v>
                </c:pt>
                <c:pt idx="3895">
                  <c:v>4.8732232522994652</c:v>
                </c:pt>
                <c:pt idx="3896">
                  <c:v>4.8732232522994652</c:v>
                </c:pt>
                <c:pt idx="3897">
                  <c:v>4.8732232522994652</c:v>
                </c:pt>
                <c:pt idx="3898">
                  <c:v>4.8732232522994652</c:v>
                </c:pt>
                <c:pt idx="3899">
                  <c:v>4.8732232522994652</c:v>
                </c:pt>
                <c:pt idx="3900">
                  <c:v>4.8732232522994652</c:v>
                </c:pt>
                <c:pt idx="3901">
                  <c:v>4.8732232522994652</c:v>
                </c:pt>
                <c:pt idx="3902">
                  <c:v>4.8732232522994652</c:v>
                </c:pt>
                <c:pt idx="3903">
                  <c:v>4.8732232522994652</c:v>
                </c:pt>
                <c:pt idx="3904">
                  <c:v>4.8732232522994652</c:v>
                </c:pt>
                <c:pt idx="3905">
                  <c:v>4.8732232522994652</c:v>
                </c:pt>
                <c:pt idx="3906">
                  <c:v>4.8732232522994652</c:v>
                </c:pt>
                <c:pt idx="3907">
                  <c:v>4.8732232522994652</c:v>
                </c:pt>
                <c:pt idx="3908">
                  <c:v>4.8732232522994652</c:v>
                </c:pt>
                <c:pt idx="3909">
                  <c:v>4.8732232522994652</c:v>
                </c:pt>
                <c:pt idx="3910">
                  <c:v>4.8732232522994652</c:v>
                </c:pt>
                <c:pt idx="3911">
                  <c:v>4.8732232522994652</c:v>
                </c:pt>
                <c:pt idx="3912">
                  <c:v>4.8732232522994652</c:v>
                </c:pt>
                <c:pt idx="3913">
                  <c:v>4.8732232522994652</c:v>
                </c:pt>
                <c:pt idx="3914">
                  <c:v>4.8732232522994652</c:v>
                </c:pt>
                <c:pt idx="3915">
                  <c:v>4.8732232522994652</c:v>
                </c:pt>
                <c:pt idx="3916">
                  <c:v>4.8732232522994652</c:v>
                </c:pt>
                <c:pt idx="3917">
                  <c:v>4.8732232522994652</c:v>
                </c:pt>
                <c:pt idx="3918">
                  <c:v>4.8732232522994652</c:v>
                </c:pt>
                <c:pt idx="3919">
                  <c:v>4.8732232522994652</c:v>
                </c:pt>
                <c:pt idx="3920">
                  <c:v>4.8732232522994652</c:v>
                </c:pt>
                <c:pt idx="3921">
                  <c:v>4.8732232522994652</c:v>
                </c:pt>
                <c:pt idx="3922">
                  <c:v>4.8732232522994652</c:v>
                </c:pt>
                <c:pt idx="3923">
                  <c:v>4.8732232522994652</c:v>
                </c:pt>
                <c:pt idx="3924">
                  <c:v>4.8732232522994652</c:v>
                </c:pt>
                <c:pt idx="3925">
                  <c:v>4.8732232522994652</c:v>
                </c:pt>
                <c:pt idx="3926">
                  <c:v>4.8732232522994652</c:v>
                </c:pt>
                <c:pt idx="3927">
                  <c:v>4.8732232522994652</c:v>
                </c:pt>
                <c:pt idx="3928">
                  <c:v>4.8732232522994652</c:v>
                </c:pt>
                <c:pt idx="3929">
                  <c:v>4.8732232522994652</c:v>
                </c:pt>
                <c:pt idx="3930">
                  <c:v>4.8732232522994652</c:v>
                </c:pt>
                <c:pt idx="3931">
                  <c:v>4.8732232522994652</c:v>
                </c:pt>
                <c:pt idx="3932">
                  <c:v>4.8732232522994652</c:v>
                </c:pt>
                <c:pt idx="3933">
                  <c:v>4.8732232522994652</c:v>
                </c:pt>
                <c:pt idx="3934">
                  <c:v>4.8732232522994652</c:v>
                </c:pt>
                <c:pt idx="3935">
                  <c:v>4.8732232522994652</c:v>
                </c:pt>
                <c:pt idx="3936">
                  <c:v>4.8732232522994652</c:v>
                </c:pt>
                <c:pt idx="3937">
                  <c:v>4.8732232522994652</c:v>
                </c:pt>
                <c:pt idx="3938">
                  <c:v>4.8732232522994652</c:v>
                </c:pt>
                <c:pt idx="3939">
                  <c:v>4.8732232522994652</c:v>
                </c:pt>
                <c:pt idx="3940">
                  <c:v>4.8732232522994652</c:v>
                </c:pt>
                <c:pt idx="3941">
                  <c:v>4.8732232522994652</c:v>
                </c:pt>
                <c:pt idx="3942">
                  <c:v>4.8732232522994652</c:v>
                </c:pt>
                <c:pt idx="3943">
                  <c:v>4.8732232522994652</c:v>
                </c:pt>
                <c:pt idx="3944">
                  <c:v>4.8732232522994652</c:v>
                </c:pt>
                <c:pt idx="3945">
                  <c:v>4.8732232522994652</c:v>
                </c:pt>
                <c:pt idx="3946">
                  <c:v>4.8732232522994652</c:v>
                </c:pt>
                <c:pt idx="3947">
                  <c:v>4.8732232522994652</c:v>
                </c:pt>
                <c:pt idx="3948">
                  <c:v>4.8732232522994652</c:v>
                </c:pt>
                <c:pt idx="3949">
                  <c:v>4.8732232522994652</c:v>
                </c:pt>
                <c:pt idx="3950">
                  <c:v>4.8732232522994652</c:v>
                </c:pt>
                <c:pt idx="3951">
                  <c:v>4.8732232522994652</c:v>
                </c:pt>
                <c:pt idx="3952">
                  <c:v>4.8732232522994652</c:v>
                </c:pt>
                <c:pt idx="3953">
                  <c:v>4.8732232522994652</c:v>
                </c:pt>
                <c:pt idx="3954">
                  <c:v>4.8732232522994652</c:v>
                </c:pt>
                <c:pt idx="3955">
                  <c:v>4.8732232522994652</c:v>
                </c:pt>
                <c:pt idx="3956">
                  <c:v>4.8732232522994652</c:v>
                </c:pt>
                <c:pt idx="3957">
                  <c:v>4.8732232522994652</c:v>
                </c:pt>
                <c:pt idx="3958">
                  <c:v>4.8732232522994652</c:v>
                </c:pt>
                <c:pt idx="3959">
                  <c:v>4.8732232522994652</c:v>
                </c:pt>
                <c:pt idx="3960">
                  <c:v>4.8732232522994652</c:v>
                </c:pt>
                <c:pt idx="3961">
                  <c:v>4.8732232522994652</c:v>
                </c:pt>
                <c:pt idx="3962">
                  <c:v>4.8732232522994652</c:v>
                </c:pt>
                <c:pt idx="3963">
                  <c:v>4.8732232522994652</c:v>
                </c:pt>
                <c:pt idx="3964">
                  <c:v>4.8732232522994652</c:v>
                </c:pt>
                <c:pt idx="3965">
                  <c:v>4.8732232522994652</c:v>
                </c:pt>
                <c:pt idx="3966">
                  <c:v>4.8732232522994652</c:v>
                </c:pt>
                <c:pt idx="3967">
                  <c:v>4.8732232522994652</c:v>
                </c:pt>
                <c:pt idx="3968">
                  <c:v>4.8732232522994652</c:v>
                </c:pt>
                <c:pt idx="3969">
                  <c:v>4.8732232522994652</c:v>
                </c:pt>
                <c:pt idx="3970">
                  <c:v>4.8732232522994652</c:v>
                </c:pt>
                <c:pt idx="3971">
                  <c:v>4.8732232522994652</c:v>
                </c:pt>
                <c:pt idx="3972">
                  <c:v>4.8732232522994652</c:v>
                </c:pt>
                <c:pt idx="3973">
                  <c:v>4.8732232522994652</c:v>
                </c:pt>
                <c:pt idx="3974">
                  <c:v>4.8732232522994652</c:v>
                </c:pt>
                <c:pt idx="3975">
                  <c:v>4.8732232522994652</c:v>
                </c:pt>
                <c:pt idx="3976">
                  <c:v>4.8732232522994652</c:v>
                </c:pt>
                <c:pt idx="3977">
                  <c:v>4.8732232522994652</c:v>
                </c:pt>
                <c:pt idx="3978">
                  <c:v>4.8732232522994652</c:v>
                </c:pt>
                <c:pt idx="3979">
                  <c:v>4.8732232522994652</c:v>
                </c:pt>
                <c:pt idx="3980">
                  <c:v>4.8732232522994652</c:v>
                </c:pt>
                <c:pt idx="3981">
                  <c:v>4.8732232522994652</c:v>
                </c:pt>
                <c:pt idx="3982">
                  <c:v>4.8732232522994652</c:v>
                </c:pt>
                <c:pt idx="3983">
                  <c:v>4.8732232522994652</c:v>
                </c:pt>
                <c:pt idx="3984">
                  <c:v>4.8732232522994652</c:v>
                </c:pt>
                <c:pt idx="3985">
                  <c:v>4.8732232522994652</c:v>
                </c:pt>
                <c:pt idx="3986">
                  <c:v>4.8732232522994652</c:v>
                </c:pt>
                <c:pt idx="3987">
                  <c:v>4.8732232522994652</c:v>
                </c:pt>
                <c:pt idx="3988">
                  <c:v>4.8732232522994652</c:v>
                </c:pt>
                <c:pt idx="3989">
                  <c:v>4.8732232522994652</c:v>
                </c:pt>
                <c:pt idx="3990">
                  <c:v>4.8732232522994652</c:v>
                </c:pt>
                <c:pt idx="3991">
                  <c:v>4.8732232522994652</c:v>
                </c:pt>
                <c:pt idx="3992">
                  <c:v>4.8732232522994652</c:v>
                </c:pt>
                <c:pt idx="3993">
                  <c:v>4.8732232522994652</c:v>
                </c:pt>
                <c:pt idx="3994">
                  <c:v>4.8732232522994652</c:v>
                </c:pt>
                <c:pt idx="3995">
                  <c:v>4.8732232522994652</c:v>
                </c:pt>
                <c:pt idx="3996">
                  <c:v>4.8732232522994652</c:v>
                </c:pt>
                <c:pt idx="3997">
                  <c:v>4.8732232522994652</c:v>
                </c:pt>
                <c:pt idx="3998">
                  <c:v>4.8732232522994652</c:v>
                </c:pt>
                <c:pt idx="3999">
                  <c:v>4.8732232522994652</c:v>
                </c:pt>
                <c:pt idx="4000">
                  <c:v>4.8732232522994652</c:v>
                </c:pt>
                <c:pt idx="4001">
                  <c:v>4.8732232522994652</c:v>
                </c:pt>
                <c:pt idx="4002">
                  <c:v>4.8732232522994652</c:v>
                </c:pt>
                <c:pt idx="4003">
                  <c:v>4.8732232522994652</c:v>
                </c:pt>
                <c:pt idx="4004">
                  <c:v>4.8732232522994652</c:v>
                </c:pt>
                <c:pt idx="4005">
                  <c:v>4.8732232522994652</c:v>
                </c:pt>
                <c:pt idx="4006">
                  <c:v>4.8732232522994652</c:v>
                </c:pt>
                <c:pt idx="4007">
                  <c:v>4.8732232522994652</c:v>
                </c:pt>
                <c:pt idx="4008">
                  <c:v>4.8732232522994652</c:v>
                </c:pt>
                <c:pt idx="4009">
                  <c:v>4.8732232522994652</c:v>
                </c:pt>
                <c:pt idx="4010">
                  <c:v>4.8732232522994652</c:v>
                </c:pt>
                <c:pt idx="4011">
                  <c:v>4.8732232522994652</c:v>
                </c:pt>
                <c:pt idx="4012">
                  <c:v>4.8732232522994652</c:v>
                </c:pt>
                <c:pt idx="4013">
                  <c:v>4.8732232522994652</c:v>
                </c:pt>
                <c:pt idx="4014">
                  <c:v>4.8732232522994652</c:v>
                </c:pt>
                <c:pt idx="4015">
                  <c:v>4.8732232522994652</c:v>
                </c:pt>
                <c:pt idx="4016">
                  <c:v>4.8732232522994652</c:v>
                </c:pt>
                <c:pt idx="4017">
                  <c:v>4.8732232522994652</c:v>
                </c:pt>
                <c:pt idx="4018">
                  <c:v>4.8732232522994652</c:v>
                </c:pt>
                <c:pt idx="4019">
                  <c:v>4.8732232522994652</c:v>
                </c:pt>
                <c:pt idx="4020">
                  <c:v>4.8732232522994652</c:v>
                </c:pt>
                <c:pt idx="4021">
                  <c:v>4.8732232522994652</c:v>
                </c:pt>
                <c:pt idx="4022">
                  <c:v>4.8732232522994652</c:v>
                </c:pt>
                <c:pt idx="4023">
                  <c:v>4.8732232522994652</c:v>
                </c:pt>
                <c:pt idx="4024">
                  <c:v>4.8732232522994652</c:v>
                </c:pt>
                <c:pt idx="4025">
                  <c:v>4.8732232522994652</c:v>
                </c:pt>
                <c:pt idx="4026">
                  <c:v>4.8732232522994652</c:v>
                </c:pt>
                <c:pt idx="4027">
                  <c:v>4.8732232522994652</c:v>
                </c:pt>
                <c:pt idx="4028">
                  <c:v>4.8732232522994652</c:v>
                </c:pt>
                <c:pt idx="4029">
                  <c:v>4.8732232522994652</c:v>
                </c:pt>
                <c:pt idx="4030">
                  <c:v>4.8732232522994652</c:v>
                </c:pt>
                <c:pt idx="4031">
                  <c:v>4.8732232522994652</c:v>
                </c:pt>
                <c:pt idx="4032">
                  <c:v>4.8732232522994652</c:v>
                </c:pt>
                <c:pt idx="4033">
                  <c:v>4.8732232522994652</c:v>
                </c:pt>
                <c:pt idx="4034">
                  <c:v>4.8732232522994652</c:v>
                </c:pt>
                <c:pt idx="4035">
                  <c:v>4.8732232522994652</c:v>
                </c:pt>
                <c:pt idx="4036">
                  <c:v>4.8732232522994652</c:v>
                </c:pt>
                <c:pt idx="4037">
                  <c:v>4.8732232522994652</c:v>
                </c:pt>
                <c:pt idx="4038">
                  <c:v>4.8732232522994652</c:v>
                </c:pt>
                <c:pt idx="4039">
                  <c:v>4.8732232522994652</c:v>
                </c:pt>
                <c:pt idx="4040">
                  <c:v>4.8732232522994652</c:v>
                </c:pt>
                <c:pt idx="4041">
                  <c:v>4.8732232522994652</c:v>
                </c:pt>
                <c:pt idx="4042">
                  <c:v>4.8732232522994652</c:v>
                </c:pt>
                <c:pt idx="4043">
                  <c:v>4.8732232522994652</c:v>
                </c:pt>
                <c:pt idx="4044">
                  <c:v>4.8732232522994652</c:v>
                </c:pt>
                <c:pt idx="4045">
                  <c:v>4.8732232522994652</c:v>
                </c:pt>
                <c:pt idx="4046">
                  <c:v>4.8732232522994652</c:v>
                </c:pt>
                <c:pt idx="4047">
                  <c:v>4.8732232522994652</c:v>
                </c:pt>
                <c:pt idx="4048">
                  <c:v>4.8732232522994652</c:v>
                </c:pt>
                <c:pt idx="4049">
                  <c:v>4.8732232522994652</c:v>
                </c:pt>
                <c:pt idx="4050">
                  <c:v>4.8732232522994652</c:v>
                </c:pt>
                <c:pt idx="4051">
                  <c:v>4.8732232522994652</c:v>
                </c:pt>
                <c:pt idx="4052">
                  <c:v>4.8732232522994652</c:v>
                </c:pt>
                <c:pt idx="4053">
                  <c:v>4.8732232522994652</c:v>
                </c:pt>
                <c:pt idx="4054">
                  <c:v>4.8732232522994652</c:v>
                </c:pt>
                <c:pt idx="4055">
                  <c:v>4.8732232522994652</c:v>
                </c:pt>
                <c:pt idx="4056">
                  <c:v>4.8732232522994652</c:v>
                </c:pt>
                <c:pt idx="4057">
                  <c:v>4.8732232522994652</c:v>
                </c:pt>
                <c:pt idx="4058">
                  <c:v>4.8732232522994652</c:v>
                </c:pt>
                <c:pt idx="4059">
                  <c:v>4.8732232522994652</c:v>
                </c:pt>
                <c:pt idx="4060">
                  <c:v>4.8732232522994652</c:v>
                </c:pt>
                <c:pt idx="4061">
                  <c:v>4.8732232522994652</c:v>
                </c:pt>
                <c:pt idx="4062">
                  <c:v>4.8732232522994652</c:v>
                </c:pt>
                <c:pt idx="4063">
                  <c:v>4.8732232522994652</c:v>
                </c:pt>
                <c:pt idx="4064">
                  <c:v>4.8732232522994652</c:v>
                </c:pt>
                <c:pt idx="4065">
                  <c:v>4.8732232522994652</c:v>
                </c:pt>
                <c:pt idx="4066">
                  <c:v>4.8732232522994652</c:v>
                </c:pt>
                <c:pt idx="4067">
                  <c:v>4.8732232522994652</c:v>
                </c:pt>
                <c:pt idx="4068">
                  <c:v>4.8732232522994652</c:v>
                </c:pt>
                <c:pt idx="4069">
                  <c:v>4.8732232522994652</c:v>
                </c:pt>
                <c:pt idx="4070">
                  <c:v>4.8732232522994652</c:v>
                </c:pt>
                <c:pt idx="4071">
                  <c:v>4.8732232522994652</c:v>
                </c:pt>
                <c:pt idx="4072">
                  <c:v>4.8732232522994652</c:v>
                </c:pt>
                <c:pt idx="4073">
                  <c:v>4.8732232522994652</c:v>
                </c:pt>
                <c:pt idx="4074">
                  <c:v>4.8732232522994652</c:v>
                </c:pt>
                <c:pt idx="4075">
                  <c:v>4.8732232522994652</c:v>
                </c:pt>
                <c:pt idx="4076">
                  <c:v>4.8732232522994652</c:v>
                </c:pt>
                <c:pt idx="4077">
                  <c:v>4.8732232522994652</c:v>
                </c:pt>
                <c:pt idx="4078">
                  <c:v>4.8732232522994652</c:v>
                </c:pt>
                <c:pt idx="4079">
                  <c:v>4.8732232522994652</c:v>
                </c:pt>
                <c:pt idx="4080">
                  <c:v>4.8732232522994652</c:v>
                </c:pt>
                <c:pt idx="4081">
                  <c:v>4.8732232522994652</c:v>
                </c:pt>
                <c:pt idx="4082">
                  <c:v>4.8732232522994652</c:v>
                </c:pt>
                <c:pt idx="4083">
                  <c:v>4.8732232522994652</c:v>
                </c:pt>
                <c:pt idx="4084">
                  <c:v>4.8732232522994652</c:v>
                </c:pt>
                <c:pt idx="4085">
                  <c:v>4.8732232522994652</c:v>
                </c:pt>
                <c:pt idx="4086">
                  <c:v>4.8732232522994652</c:v>
                </c:pt>
                <c:pt idx="4087">
                  <c:v>4.8732232522994652</c:v>
                </c:pt>
                <c:pt idx="4088">
                  <c:v>4.8732232522994652</c:v>
                </c:pt>
                <c:pt idx="4089">
                  <c:v>4.8732232522994652</c:v>
                </c:pt>
                <c:pt idx="4090">
                  <c:v>4.8732232522994652</c:v>
                </c:pt>
                <c:pt idx="4091">
                  <c:v>4.8732232522994652</c:v>
                </c:pt>
                <c:pt idx="4092">
                  <c:v>4.8732232522994652</c:v>
                </c:pt>
                <c:pt idx="4093">
                  <c:v>4.8732232522994652</c:v>
                </c:pt>
                <c:pt idx="4094">
                  <c:v>4.8732232522994652</c:v>
                </c:pt>
                <c:pt idx="4095">
                  <c:v>4.8732232522994652</c:v>
                </c:pt>
                <c:pt idx="4096">
                  <c:v>4.8732232522994652</c:v>
                </c:pt>
                <c:pt idx="4097">
                  <c:v>4.8732232522994652</c:v>
                </c:pt>
                <c:pt idx="4098">
                  <c:v>4.8732232522994652</c:v>
                </c:pt>
                <c:pt idx="4099">
                  <c:v>4.8732232522994652</c:v>
                </c:pt>
                <c:pt idx="4100">
                  <c:v>4.8732232522994652</c:v>
                </c:pt>
                <c:pt idx="4101">
                  <c:v>4.8732232522994652</c:v>
                </c:pt>
                <c:pt idx="4102">
                  <c:v>4.8732232522994652</c:v>
                </c:pt>
                <c:pt idx="4103">
                  <c:v>4.8732232522994652</c:v>
                </c:pt>
                <c:pt idx="4104">
                  <c:v>4.8732232522994652</c:v>
                </c:pt>
                <c:pt idx="4105">
                  <c:v>4.8732232522994652</c:v>
                </c:pt>
                <c:pt idx="4106">
                  <c:v>4.8732232522994652</c:v>
                </c:pt>
                <c:pt idx="4107">
                  <c:v>4.8732232522994652</c:v>
                </c:pt>
                <c:pt idx="4108">
                  <c:v>4.8732232522994652</c:v>
                </c:pt>
                <c:pt idx="4109">
                  <c:v>4.8732232522994652</c:v>
                </c:pt>
                <c:pt idx="4110">
                  <c:v>4.8732232522994652</c:v>
                </c:pt>
                <c:pt idx="4111">
                  <c:v>4.8732232522994652</c:v>
                </c:pt>
                <c:pt idx="4112">
                  <c:v>4.8732232522994652</c:v>
                </c:pt>
                <c:pt idx="4113">
                  <c:v>4.8732232522994652</c:v>
                </c:pt>
                <c:pt idx="4114">
                  <c:v>4.8732232522994652</c:v>
                </c:pt>
                <c:pt idx="4115">
                  <c:v>4.8732232522994652</c:v>
                </c:pt>
                <c:pt idx="4116">
                  <c:v>4.8732232522994652</c:v>
                </c:pt>
                <c:pt idx="4117">
                  <c:v>4.8732232522994652</c:v>
                </c:pt>
                <c:pt idx="4118">
                  <c:v>4.8732232522994652</c:v>
                </c:pt>
                <c:pt idx="4119">
                  <c:v>4.8732232522994652</c:v>
                </c:pt>
                <c:pt idx="4120">
                  <c:v>4.8732232522994652</c:v>
                </c:pt>
                <c:pt idx="4121">
                  <c:v>4.8732232522994652</c:v>
                </c:pt>
                <c:pt idx="4122">
                  <c:v>4.8732232522994652</c:v>
                </c:pt>
                <c:pt idx="4123">
                  <c:v>4.8732232522994652</c:v>
                </c:pt>
                <c:pt idx="4124">
                  <c:v>4.8732232522994652</c:v>
                </c:pt>
                <c:pt idx="4125">
                  <c:v>4.8732232522994652</c:v>
                </c:pt>
                <c:pt idx="4126">
                  <c:v>4.8732232522994652</c:v>
                </c:pt>
                <c:pt idx="4127">
                  <c:v>4.8732232522994652</c:v>
                </c:pt>
                <c:pt idx="4128">
                  <c:v>4.8732232522994652</c:v>
                </c:pt>
                <c:pt idx="4129">
                  <c:v>4.8732232522994652</c:v>
                </c:pt>
                <c:pt idx="4130">
                  <c:v>4.8732232522994652</c:v>
                </c:pt>
                <c:pt idx="4131">
                  <c:v>4.8732232522994652</c:v>
                </c:pt>
                <c:pt idx="4132">
                  <c:v>4.8732232522994652</c:v>
                </c:pt>
                <c:pt idx="4133">
                  <c:v>4.8732232522994652</c:v>
                </c:pt>
                <c:pt idx="4134">
                  <c:v>4.8732232522994652</c:v>
                </c:pt>
                <c:pt idx="4135">
                  <c:v>4.8732232522994652</c:v>
                </c:pt>
                <c:pt idx="4136">
                  <c:v>4.8732232522994652</c:v>
                </c:pt>
                <c:pt idx="4137">
                  <c:v>4.8732232522994652</c:v>
                </c:pt>
                <c:pt idx="4138">
                  <c:v>4.8732232522994652</c:v>
                </c:pt>
                <c:pt idx="4139">
                  <c:v>4.8732232522994652</c:v>
                </c:pt>
                <c:pt idx="4140">
                  <c:v>4.8732232522994652</c:v>
                </c:pt>
                <c:pt idx="4141">
                  <c:v>4.8732232522994652</c:v>
                </c:pt>
                <c:pt idx="4142">
                  <c:v>4.8732232522994652</c:v>
                </c:pt>
                <c:pt idx="4143">
                  <c:v>4.8732232522994652</c:v>
                </c:pt>
                <c:pt idx="4144">
                  <c:v>4.8732232522994652</c:v>
                </c:pt>
                <c:pt idx="4145">
                  <c:v>4.8732232522994652</c:v>
                </c:pt>
                <c:pt idx="4146">
                  <c:v>4.8732232522994652</c:v>
                </c:pt>
                <c:pt idx="4147">
                  <c:v>4.8732232522994652</c:v>
                </c:pt>
                <c:pt idx="4148">
                  <c:v>4.8732232522994652</c:v>
                </c:pt>
                <c:pt idx="4149">
                  <c:v>4.8732232522994652</c:v>
                </c:pt>
                <c:pt idx="4150">
                  <c:v>4.8732232522994652</c:v>
                </c:pt>
                <c:pt idx="4151">
                  <c:v>4.8732232522994652</c:v>
                </c:pt>
                <c:pt idx="4152">
                  <c:v>4.8732232522994652</c:v>
                </c:pt>
                <c:pt idx="4153">
                  <c:v>4.8732232522994652</c:v>
                </c:pt>
                <c:pt idx="4154">
                  <c:v>4.8732232522994652</c:v>
                </c:pt>
                <c:pt idx="4155">
                  <c:v>4.8732232522994652</c:v>
                </c:pt>
                <c:pt idx="4156">
                  <c:v>4.8732232522994652</c:v>
                </c:pt>
                <c:pt idx="4157">
                  <c:v>4.8732232522994652</c:v>
                </c:pt>
                <c:pt idx="4158">
                  <c:v>4.8732232522994652</c:v>
                </c:pt>
                <c:pt idx="4159">
                  <c:v>4.8732232522994652</c:v>
                </c:pt>
                <c:pt idx="4160">
                  <c:v>4.8732232522994652</c:v>
                </c:pt>
                <c:pt idx="4161">
                  <c:v>4.8732232522994652</c:v>
                </c:pt>
                <c:pt idx="4162">
                  <c:v>4.8732232522994652</c:v>
                </c:pt>
                <c:pt idx="4163">
                  <c:v>4.8732232522994652</c:v>
                </c:pt>
                <c:pt idx="4164">
                  <c:v>4.8732232522994652</c:v>
                </c:pt>
                <c:pt idx="4165">
                  <c:v>4.8732232522994652</c:v>
                </c:pt>
                <c:pt idx="4166">
                  <c:v>4.8732232522994652</c:v>
                </c:pt>
                <c:pt idx="4167">
                  <c:v>4.8732232522994652</c:v>
                </c:pt>
                <c:pt idx="4168">
                  <c:v>4.8732232522994652</c:v>
                </c:pt>
                <c:pt idx="4169">
                  <c:v>4.8732232522994652</c:v>
                </c:pt>
                <c:pt idx="4170">
                  <c:v>4.8732232522994652</c:v>
                </c:pt>
                <c:pt idx="4171">
                  <c:v>4.8732232522994652</c:v>
                </c:pt>
                <c:pt idx="4172">
                  <c:v>4.8732232522994652</c:v>
                </c:pt>
                <c:pt idx="4173">
                  <c:v>4.8732232522994652</c:v>
                </c:pt>
                <c:pt idx="4174">
                  <c:v>4.8732232522994652</c:v>
                </c:pt>
                <c:pt idx="4175">
                  <c:v>4.8732232522994652</c:v>
                </c:pt>
                <c:pt idx="4176">
                  <c:v>4.8732232522994652</c:v>
                </c:pt>
                <c:pt idx="4177">
                  <c:v>4.8732232522994652</c:v>
                </c:pt>
                <c:pt idx="4178">
                  <c:v>4.8732232522994652</c:v>
                </c:pt>
                <c:pt idx="4179">
                  <c:v>4.8732232522994652</c:v>
                </c:pt>
                <c:pt idx="4180">
                  <c:v>4.8732232522994652</c:v>
                </c:pt>
                <c:pt idx="4181">
                  <c:v>4.8732232522994652</c:v>
                </c:pt>
                <c:pt idx="4182">
                  <c:v>4.8732232522994652</c:v>
                </c:pt>
                <c:pt idx="4183">
                  <c:v>4.8732232522994652</c:v>
                </c:pt>
                <c:pt idx="4184">
                  <c:v>4.8732232522994652</c:v>
                </c:pt>
                <c:pt idx="4185">
                  <c:v>4.8732232522994652</c:v>
                </c:pt>
                <c:pt idx="4186">
                  <c:v>4.8732232522994652</c:v>
                </c:pt>
                <c:pt idx="4187">
                  <c:v>4.8732232522994652</c:v>
                </c:pt>
                <c:pt idx="4188">
                  <c:v>4.8732232522994652</c:v>
                </c:pt>
                <c:pt idx="4189">
                  <c:v>4.8732232522994652</c:v>
                </c:pt>
                <c:pt idx="4190">
                  <c:v>4.8732232522994652</c:v>
                </c:pt>
                <c:pt idx="4191">
                  <c:v>4.8732232522994652</c:v>
                </c:pt>
                <c:pt idx="4192">
                  <c:v>4.8732232522994652</c:v>
                </c:pt>
                <c:pt idx="4193">
                  <c:v>4.8732232522994652</c:v>
                </c:pt>
                <c:pt idx="4194">
                  <c:v>4.8732232522994652</c:v>
                </c:pt>
                <c:pt idx="4195">
                  <c:v>4.8732232522994652</c:v>
                </c:pt>
                <c:pt idx="4196">
                  <c:v>4.8732232522994652</c:v>
                </c:pt>
                <c:pt idx="4197">
                  <c:v>4.8732232522994652</c:v>
                </c:pt>
                <c:pt idx="4198">
                  <c:v>4.8732232522994652</c:v>
                </c:pt>
                <c:pt idx="4199">
                  <c:v>4.8732232522994652</c:v>
                </c:pt>
                <c:pt idx="4200">
                  <c:v>4.8732232522994652</c:v>
                </c:pt>
                <c:pt idx="4201">
                  <c:v>4.8732232522994652</c:v>
                </c:pt>
                <c:pt idx="4202">
                  <c:v>4.8732232522994652</c:v>
                </c:pt>
                <c:pt idx="4203">
                  <c:v>4.8732232522994652</c:v>
                </c:pt>
                <c:pt idx="4204">
                  <c:v>4.8732232522994652</c:v>
                </c:pt>
                <c:pt idx="4205">
                  <c:v>4.8732232522994652</c:v>
                </c:pt>
                <c:pt idx="4206">
                  <c:v>4.8732232522994652</c:v>
                </c:pt>
                <c:pt idx="4207">
                  <c:v>4.8732232522994652</c:v>
                </c:pt>
                <c:pt idx="4208">
                  <c:v>4.8732232522994652</c:v>
                </c:pt>
                <c:pt idx="4209">
                  <c:v>4.8732232522994652</c:v>
                </c:pt>
                <c:pt idx="4210">
                  <c:v>4.8732232522994652</c:v>
                </c:pt>
                <c:pt idx="4211">
                  <c:v>4.8732232522994652</c:v>
                </c:pt>
                <c:pt idx="4212">
                  <c:v>4.8732232522994652</c:v>
                </c:pt>
                <c:pt idx="4213">
                  <c:v>4.8732232522994652</c:v>
                </c:pt>
                <c:pt idx="4214">
                  <c:v>4.8732232522994652</c:v>
                </c:pt>
                <c:pt idx="4215">
                  <c:v>4.8732232522994652</c:v>
                </c:pt>
                <c:pt idx="4216">
                  <c:v>4.8732232522994652</c:v>
                </c:pt>
                <c:pt idx="4217">
                  <c:v>4.8732232522994652</c:v>
                </c:pt>
                <c:pt idx="4218">
                  <c:v>4.8732232522994652</c:v>
                </c:pt>
                <c:pt idx="4219">
                  <c:v>4.8732232522994652</c:v>
                </c:pt>
                <c:pt idx="4220">
                  <c:v>4.8732232522994652</c:v>
                </c:pt>
                <c:pt idx="4221">
                  <c:v>4.8732232522994652</c:v>
                </c:pt>
                <c:pt idx="4222">
                  <c:v>4.8732232522994652</c:v>
                </c:pt>
                <c:pt idx="4223">
                  <c:v>4.8732232522994652</c:v>
                </c:pt>
                <c:pt idx="4224">
                  <c:v>4.8732232522994652</c:v>
                </c:pt>
                <c:pt idx="4225">
                  <c:v>4.8732232522994652</c:v>
                </c:pt>
                <c:pt idx="4226">
                  <c:v>4.8732232522994652</c:v>
                </c:pt>
                <c:pt idx="4227">
                  <c:v>4.8732232522994652</c:v>
                </c:pt>
                <c:pt idx="4228">
                  <c:v>4.8732232522994652</c:v>
                </c:pt>
                <c:pt idx="4229">
                  <c:v>4.8732232522994652</c:v>
                </c:pt>
                <c:pt idx="4230">
                  <c:v>4.8732232522994652</c:v>
                </c:pt>
                <c:pt idx="4231">
                  <c:v>4.8732232522994652</c:v>
                </c:pt>
                <c:pt idx="4232">
                  <c:v>4.8732232522994652</c:v>
                </c:pt>
                <c:pt idx="4233">
                  <c:v>4.8732232522994652</c:v>
                </c:pt>
                <c:pt idx="4234">
                  <c:v>4.8732232522994652</c:v>
                </c:pt>
                <c:pt idx="4235">
                  <c:v>4.8732232522994652</c:v>
                </c:pt>
                <c:pt idx="4236">
                  <c:v>4.8732232522994652</c:v>
                </c:pt>
                <c:pt idx="4237">
                  <c:v>4.8732232522994652</c:v>
                </c:pt>
                <c:pt idx="4238">
                  <c:v>4.8732232522994652</c:v>
                </c:pt>
                <c:pt idx="4239">
                  <c:v>4.8732232522994652</c:v>
                </c:pt>
                <c:pt idx="4240">
                  <c:v>4.8732232522994652</c:v>
                </c:pt>
                <c:pt idx="4241">
                  <c:v>4.8732232522994652</c:v>
                </c:pt>
                <c:pt idx="4242">
                  <c:v>4.8732232522994652</c:v>
                </c:pt>
                <c:pt idx="4243">
                  <c:v>4.8732232522994652</c:v>
                </c:pt>
                <c:pt idx="4244">
                  <c:v>4.8732232522994652</c:v>
                </c:pt>
                <c:pt idx="4245">
                  <c:v>4.8732232522994652</c:v>
                </c:pt>
                <c:pt idx="4246">
                  <c:v>4.8732232522994652</c:v>
                </c:pt>
                <c:pt idx="4247">
                  <c:v>4.8732232522994652</c:v>
                </c:pt>
                <c:pt idx="4248">
                  <c:v>4.8732232522994652</c:v>
                </c:pt>
                <c:pt idx="4249">
                  <c:v>4.8732232522994652</c:v>
                </c:pt>
                <c:pt idx="4250">
                  <c:v>4.8732232522994652</c:v>
                </c:pt>
                <c:pt idx="4251">
                  <c:v>4.8732232522994652</c:v>
                </c:pt>
                <c:pt idx="4252">
                  <c:v>4.8732232522994652</c:v>
                </c:pt>
                <c:pt idx="4253">
                  <c:v>4.8732232522994652</c:v>
                </c:pt>
                <c:pt idx="4254">
                  <c:v>4.8732232522994652</c:v>
                </c:pt>
                <c:pt idx="4255">
                  <c:v>4.8732232522994652</c:v>
                </c:pt>
                <c:pt idx="4256">
                  <c:v>4.8732232522994652</c:v>
                </c:pt>
                <c:pt idx="4257">
                  <c:v>4.8732232522994652</c:v>
                </c:pt>
                <c:pt idx="4258">
                  <c:v>4.8732232522994652</c:v>
                </c:pt>
                <c:pt idx="4259">
                  <c:v>4.8732232522994652</c:v>
                </c:pt>
                <c:pt idx="4260">
                  <c:v>4.8732232522994652</c:v>
                </c:pt>
                <c:pt idx="4261">
                  <c:v>4.8732232522994652</c:v>
                </c:pt>
                <c:pt idx="4262">
                  <c:v>4.8732232522994652</c:v>
                </c:pt>
                <c:pt idx="4263">
                  <c:v>4.8732232522994652</c:v>
                </c:pt>
                <c:pt idx="4264">
                  <c:v>4.8732232522994652</c:v>
                </c:pt>
                <c:pt idx="4265">
                  <c:v>4.8732232522994652</c:v>
                </c:pt>
                <c:pt idx="4266">
                  <c:v>4.8732232522994652</c:v>
                </c:pt>
                <c:pt idx="4267">
                  <c:v>4.8732232522994652</c:v>
                </c:pt>
                <c:pt idx="4268">
                  <c:v>4.8732232522994652</c:v>
                </c:pt>
                <c:pt idx="4269">
                  <c:v>4.8732232522994652</c:v>
                </c:pt>
                <c:pt idx="4270">
                  <c:v>4.8732232522994652</c:v>
                </c:pt>
                <c:pt idx="4271">
                  <c:v>4.8732232522994652</c:v>
                </c:pt>
                <c:pt idx="4272">
                  <c:v>4.8732232522994652</c:v>
                </c:pt>
                <c:pt idx="4273">
                  <c:v>4.8732232522994652</c:v>
                </c:pt>
                <c:pt idx="4274">
                  <c:v>4.8732232522994652</c:v>
                </c:pt>
                <c:pt idx="4275">
                  <c:v>4.8732232522994652</c:v>
                </c:pt>
                <c:pt idx="4276">
                  <c:v>4.8732232522994652</c:v>
                </c:pt>
                <c:pt idx="4277">
                  <c:v>4.8732232522994652</c:v>
                </c:pt>
                <c:pt idx="4278">
                  <c:v>4.8732232522994652</c:v>
                </c:pt>
                <c:pt idx="4279">
                  <c:v>4.8732232522994652</c:v>
                </c:pt>
                <c:pt idx="4280">
                  <c:v>4.8732232522994652</c:v>
                </c:pt>
                <c:pt idx="4281">
                  <c:v>4.8732232522994652</c:v>
                </c:pt>
                <c:pt idx="4282">
                  <c:v>4.8732232522994652</c:v>
                </c:pt>
                <c:pt idx="4283">
                  <c:v>4.8732232522994652</c:v>
                </c:pt>
                <c:pt idx="4284">
                  <c:v>4.8732232522994652</c:v>
                </c:pt>
                <c:pt idx="4285">
                  <c:v>4.8732232522994652</c:v>
                </c:pt>
                <c:pt idx="4286">
                  <c:v>4.8732232522994652</c:v>
                </c:pt>
                <c:pt idx="4287">
                  <c:v>4.8732232522994652</c:v>
                </c:pt>
                <c:pt idx="4288">
                  <c:v>4.8732232522994652</c:v>
                </c:pt>
                <c:pt idx="4289">
                  <c:v>4.8732232522994652</c:v>
                </c:pt>
                <c:pt idx="4290">
                  <c:v>4.8732232522994652</c:v>
                </c:pt>
                <c:pt idx="4291">
                  <c:v>4.8732232522994652</c:v>
                </c:pt>
                <c:pt idx="4292">
                  <c:v>4.8732232522994652</c:v>
                </c:pt>
                <c:pt idx="4293">
                  <c:v>4.8732232522994652</c:v>
                </c:pt>
                <c:pt idx="4294">
                  <c:v>4.8732232522994652</c:v>
                </c:pt>
                <c:pt idx="4295">
                  <c:v>4.8732232522994652</c:v>
                </c:pt>
                <c:pt idx="4296">
                  <c:v>4.8732232522994652</c:v>
                </c:pt>
                <c:pt idx="4297">
                  <c:v>4.8732232522994652</c:v>
                </c:pt>
                <c:pt idx="4298">
                  <c:v>4.8732232522994652</c:v>
                </c:pt>
                <c:pt idx="4299">
                  <c:v>4.8732232522994652</c:v>
                </c:pt>
                <c:pt idx="4300">
                  <c:v>4.8732232522994652</c:v>
                </c:pt>
                <c:pt idx="4301">
                  <c:v>4.8732232522994652</c:v>
                </c:pt>
                <c:pt idx="4302">
                  <c:v>4.8732232522994652</c:v>
                </c:pt>
                <c:pt idx="4303">
                  <c:v>4.8732232522994652</c:v>
                </c:pt>
                <c:pt idx="4304">
                  <c:v>4.8732232522994652</c:v>
                </c:pt>
                <c:pt idx="4305">
                  <c:v>4.8732232522994652</c:v>
                </c:pt>
                <c:pt idx="4306">
                  <c:v>4.8732232522994652</c:v>
                </c:pt>
                <c:pt idx="4307">
                  <c:v>4.8732232522994652</c:v>
                </c:pt>
                <c:pt idx="4308">
                  <c:v>4.8732232522994652</c:v>
                </c:pt>
                <c:pt idx="4309">
                  <c:v>4.8732232522994652</c:v>
                </c:pt>
                <c:pt idx="4310">
                  <c:v>4.8732232522994652</c:v>
                </c:pt>
                <c:pt idx="4311">
                  <c:v>4.8732232522994652</c:v>
                </c:pt>
                <c:pt idx="4312">
                  <c:v>4.8732232522994652</c:v>
                </c:pt>
                <c:pt idx="4313">
                  <c:v>4.8732232522994652</c:v>
                </c:pt>
                <c:pt idx="4314">
                  <c:v>4.8732232522994652</c:v>
                </c:pt>
                <c:pt idx="4315">
                  <c:v>4.8732232522994652</c:v>
                </c:pt>
                <c:pt idx="4316">
                  <c:v>4.8732232522994652</c:v>
                </c:pt>
                <c:pt idx="4317">
                  <c:v>4.8732232522994652</c:v>
                </c:pt>
                <c:pt idx="4318">
                  <c:v>4.8732232522994652</c:v>
                </c:pt>
                <c:pt idx="4319">
                  <c:v>4.8732232522994652</c:v>
                </c:pt>
                <c:pt idx="4320">
                  <c:v>4.8732232522994652</c:v>
                </c:pt>
                <c:pt idx="4321">
                  <c:v>4.8732232522994652</c:v>
                </c:pt>
                <c:pt idx="4322">
                  <c:v>4.8732232522994652</c:v>
                </c:pt>
                <c:pt idx="4323">
                  <c:v>4.8732232522994652</c:v>
                </c:pt>
                <c:pt idx="4324">
                  <c:v>4.8732232522994652</c:v>
                </c:pt>
                <c:pt idx="4325">
                  <c:v>4.8732232522994652</c:v>
                </c:pt>
                <c:pt idx="4326">
                  <c:v>4.8732232522994652</c:v>
                </c:pt>
                <c:pt idx="4327">
                  <c:v>4.8732232522994652</c:v>
                </c:pt>
                <c:pt idx="4328">
                  <c:v>4.8732232522994652</c:v>
                </c:pt>
                <c:pt idx="4329">
                  <c:v>4.8732232522994652</c:v>
                </c:pt>
                <c:pt idx="4330">
                  <c:v>4.8732232522994652</c:v>
                </c:pt>
                <c:pt idx="4331">
                  <c:v>4.8732232522994652</c:v>
                </c:pt>
                <c:pt idx="4332">
                  <c:v>4.8732232522994652</c:v>
                </c:pt>
                <c:pt idx="4333">
                  <c:v>4.8732232522994652</c:v>
                </c:pt>
                <c:pt idx="4334">
                  <c:v>4.8732232522994652</c:v>
                </c:pt>
                <c:pt idx="4335">
                  <c:v>4.8732232522994652</c:v>
                </c:pt>
                <c:pt idx="4336">
                  <c:v>4.8732232522994652</c:v>
                </c:pt>
                <c:pt idx="4337">
                  <c:v>4.8732232522994652</c:v>
                </c:pt>
                <c:pt idx="4338">
                  <c:v>4.8732232522994652</c:v>
                </c:pt>
                <c:pt idx="4339">
                  <c:v>4.8732232522994652</c:v>
                </c:pt>
                <c:pt idx="4340">
                  <c:v>4.8732232522994652</c:v>
                </c:pt>
                <c:pt idx="4341">
                  <c:v>4.8732232522994652</c:v>
                </c:pt>
                <c:pt idx="4342">
                  <c:v>4.8732232522994652</c:v>
                </c:pt>
                <c:pt idx="4343">
                  <c:v>4.8732232522994652</c:v>
                </c:pt>
                <c:pt idx="4344">
                  <c:v>4.8732232522994652</c:v>
                </c:pt>
                <c:pt idx="4345">
                  <c:v>4.8732232522994652</c:v>
                </c:pt>
                <c:pt idx="4346">
                  <c:v>4.8732232522994652</c:v>
                </c:pt>
                <c:pt idx="4347">
                  <c:v>4.8732232522994652</c:v>
                </c:pt>
                <c:pt idx="4348">
                  <c:v>4.8732232522994652</c:v>
                </c:pt>
                <c:pt idx="4349">
                  <c:v>4.8732232522994652</c:v>
                </c:pt>
                <c:pt idx="4350">
                  <c:v>4.8732232522994652</c:v>
                </c:pt>
                <c:pt idx="4351">
                  <c:v>4.8732232522994652</c:v>
                </c:pt>
                <c:pt idx="4352">
                  <c:v>4.8732232522994652</c:v>
                </c:pt>
                <c:pt idx="4353">
                  <c:v>4.8732232522994652</c:v>
                </c:pt>
                <c:pt idx="4354">
                  <c:v>4.8732232522994652</c:v>
                </c:pt>
                <c:pt idx="4355">
                  <c:v>4.8732232522994652</c:v>
                </c:pt>
                <c:pt idx="4356">
                  <c:v>4.8732232522994652</c:v>
                </c:pt>
                <c:pt idx="4357">
                  <c:v>4.8732232522994652</c:v>
                </c:pt>
                <c:pt idx="4358">
                  <c:v>4.8732232522994652</c:v>
                </c:pt>
                <c:pt idx="4359">
                  <c:v>4.8732232522994652</c:v>
                </c:pt>
                <c:pt idx="4360">
                  <c:v>4.8732232522994652</c:v>
                </c:pt>
                <c:pt idx="4361">
                  <c:v>4.8732232522994652</c:v>
                </c:pt>
                <c:pt idx="4362">
                  <c:v>4.8732232522994652</c:v>
                </c:pt>
                <c:pt idx="4363">
                  <c:v>4.8732232522994652</c:v>
                </c:pt>
                <c:pt idx="4364">
                  <c:v>4.8732232522994652</c:v>
                </c:pt>
                <c:pt idx="4365">
                  <c:v>4.8732232522994652</c:v>
                </c:pt>
                <c:pt idx="4366">
                  <c:v>4.8732232522994652</c:v>
                </c:pt>
                <c:pt idx="4367">
                  <c:v>4.8732232522994652</c:v>
                </c:pt>
                <c:pt idx="4368">
                  <c:v>4.8732232522994652</c:v>
                </c:pt>
                <c:pt idx="4369">
                  <c:v>4.8732232522994652</c:v>
                </c:pt>
                <c:pt idx="4370">
                  <c:v>4.8732232522994652</c:v>
                </c:pt>
                <c:pt idx="4371">
                  <c:v>4.8732232522994652</c:v>
                </c:pt>
                <c:pt idx="4372">
                  <c:v>4.8732232522994652</c:v>
                </c:pt>
                <c:pt idx="4373">
                  <c:v>4.8732232522994652</c:v>
                </c:pt>
                <c:pt idx="4374">
                  <c:v>4.8732232522994652</c:v>
                </c:pt>
                <c:pt idx="4375">
                  <c:v>4.8732232522994652</c:v>
                </c:pt>
                <c:pt idx="4376">
                  <c:v>4.8732232522994652</c:v>
                </c:pt>
                <c:pt idx="4377">
                  <c:v>4.8732232522994652</c:v>
                </c:pt>
                <c:pt idx="4378">
                  <c:v>4.8732232522994652</c:v>
                </c:pt>
                <c:pt idx="4379">
                  <c:v>4.8732232522994652</c:v>
                </c:pt>
                <c:pt idx="4380">
                  <c:v>4.8732232522994652</c:v>
                </c:pt>
                <c:pt idx="4381">
                  <c:v>4.8732232522994652</c:v>
                </c:pt>
                <c:pt idx="4382">
                  <c:v>4.8732232522994652</c:v>
                </c:pt>
                <c:pt idx="4383">
                  <c:v>4.8732232522994652</c:v>
                </c:pt>
                <c:pt idx="4384">
                  <c:v>4.8732232522994652</c:v>
                </c:pt>
                <c:pt idx="4385">
                  <c:v>4.8732232522994652</c:v>
                </c:pt>
                <c:pt idx="4386">
                  <c:v>4.8732232522994652</c:v>
                </c:pt>
                <c:pt idx="4387">
                  <c:v>4.8732232522994652</c:v>
                </c:pt>
                <c:pt idx="4388">
                  <c:v>4.8732232522994652</c:v>
                </c:pt>
                <c:pt idx="4389">
                  <c:v>4.8732232522994652</c:v>
                </c:pt>
                <c:pt idx="4390">
                  <c:v>4.8732232522994652</c:v>
                </c:pt>
                <c:pt idx="4391">
                  <c:v>4.8732232522994652</c:v>
                </c:pt>
                <c:pt idx="4392">
                  <c:v>4.8732232522994652</c:v>
                </c:pt>
                <c:pt idx="4393">
                  <c:v>4.8732232522994652</c:v>
                </c:pt>
                <c:pt idx="4394">
                  <c:v>4.8732232522994652</c:v>
                </c:pt>
                <c:pt idx="4395">
                  <c:v>4.8732232522994652</c:v>
                </c:pt>
                <c:pt idx="4396">
                  <c:v>4.8732232522994652</c:v>
                </c:pt>
                <c:pt idx="4397">
                  <c:v>4.8732232522994652</c:v>
                </c:pt>
                <c:pt idx="4398">
                  <c:v>4.8732232522994652</c:v>
                </c:pt>
                <c:pt idx="4399">
                  <c:v>4.8732232522994652</c:v>
                </c:pt>
                <c:pt idx="4400">
                  <c:v>4.8732232522994652</c:v>
                </c:pt>
                <c:pt idx="4401">
                  <c:v>4.8732232522994652</c:v>
                </c:pt>
                <c:pt idx="4402">
                  <c:v>4.8732232522994652</c:v>
                </c:pt>
                <c:pt idx="4403">
                  <c:v>4.8732232522994652</c:v>
                </c:pt>
                <c:pt idx="4404">
                  <c:v>4.8732232522994652</c:v>
                </c:pt>
                <c:pt idx="4405">
                  <c:v>4.8732232522994652</c:v>
                </c:pt>
                <c:pt idx="4406">
                  <c:v>4.8732232522994652</c:v>
                </c:pt>
                <c:pt idx="4407">
                  <c:v>4.8732232522994652</c:v>
                </c:pt>
                <c:pt idx="4408">
                  <c:v>4.8732232522994652</c:v>
                </c:pt>
                <c:pt idx="4409">
                  <c:v>4.8732232522994652</c:v>
                </c:pt>
                <c:pt idx="4410">
                  <c:v>4.8732232522994652</c:v>
                </c:pt>
                <c:pt idx="4411">
                  <c:v>4.8732232522994652</c:v>
                </c:pt>
                <c:pt idx="4412">
                  <c:v>4.8732232522994652</c:v>
                </c:pt>
                <c:pt idx="4413">
                  <c:v>4.8732232522994652</c:v>
                </c:pt>
                <c:pt idx="4414">
                  <c:v>4.8732232522994652</c:v>
                </c:pt>
                <c:pt idx="4415">
                  <c:v>4.8732232522994652</c:v>
                </c:pt>
                <c:pt idx="4416">
                  <c:v>4.8732232522994652</c:v>
                </c:pt>
                <c:pt idx="4417">
                  <c:v>4.8732232522994652</c:v>
                </c:pt>
                <c:pt idx="4418">
                  <c:v>4.8732232522994652</c:v>
                </c:pt>
                <c:pt idx="4419">
                  <c:v>4.8732232522994652</c:v>
                </c:pt>
                <c:pt idx="4420">
                  <c:v>4.8732232522994652</c:v>
                </c:pt>
                <c:pt idx="4421">
                  <c:v>4.8732232522994652</c:v>
                </c:pt>
                <c:pt idx="4422">
                  <c:v>4.8732232522994652</c:v>
                </c:pt>
                <c:pt idx="4423">
                  <c:v>4.8732232522994652</c:v>
                </c:pt>
                <c:pt idx="4424">
                  <c:v>4.8732232522994652</c:v>
                </c:pt>
                <c:pt idx="4425">
                  <c:v>4.8732232522994652</c:v>
                </c:pt>
                <c:pt idx="4426">
                  <c:v>4.8732232522994652</c:v>
                </c:pt>
                <c:pt idx="4427">
                  <c:v>4.8732232522994652</c:v>
                </c:pt>
                <c:pt idx="4428">
                  <c:v>4.8732232522994652</c:v>
                </c:pt>
                <c:pt idx="4429">
                  <c:v>4.8732232522994652</c:v>
                </c:pt>
                <c:pt idx="4430">
                  <c:v>4.8732232522994652</c:v>
                </c:pt>
                <c:pt idx="4431">
                  <c:v>4.8732232522994652</c:v>
                </c:pt>
                <c:pt idx="4432">
                  <c:v>4.8732232522994652</c:v>
                </c:pt>
                <c:pt idx="4433">
                  <c:v>4.8732232522994652</c:v>
                </c:pt>
                <c:pt idx="4434">
                  <c:v>4.8732232522994652</c:v>
                </c:pt>
                <c:pt idx="4435">
                  <c:v>4.8732232522994652</c:v>
                </c:pt>
                <c:pt idx="4436">
                  <c:v>4.8732232522994652</c:v>
                </c:pt>
                <c:pt idx="4437">
                  <c:v>4.8732232522994652</c:v>
                </c:pt>
                <c:pt idx="4438">
                  <c:v>4.8732232522994652</c:v>
                </c:pt>
                <c:pt idx="4439">
                  <c:v>4.8732232522994652</c:v>
                </c:pt>
                <c:pt idx="4440">
                  <c:v>4.8732232522994652</c:v>
                </c:pt>
                <c:pt idx="4441">
                  <c:v>4.8732232522994652</c:v>
                </c:pt>
                <c:pt idx="4442">
                  <c:v>4.8732232522994652</c:v>
                </c:pt>
                <c:pt idx="4443">
                  <c:v>4.8732232522994652</c:v>
                </c:pt>
                <c:pt idx="4444">
                  <c:v>4.8732232522994652</c:v>
                </c:pt>
                <c:pt idx="4445">
                  <c:v>4.8732232522994652</c:v>
                </c:pt>
                <c:pt idx="4446">
                  <c:v>4.8732232522994652</c:v>
                </c:pt>
                <c:pt idx="4447">
                  <c:v>4.8732232522994652</c:v>
                </c:pt>
                <c:pt idx="4448">
                  <c:v>4.8732232522994652</c:v>
                </c:pt>
                <c:pt idx="4449">
                  <c:v>4.8732232522994652</c:v>
                </c:pt>
                <c:pt idx="4450">
                  <c:v>4.8732232522994652</c:v>
                </c:pt>
                <c:pt idx="4451">
                  <c:v>4.8732232522994652</c:v>
                </c:pt>
                <c:pt idx="4452">
                  <c:v>4.8732232522994652</c:v>
                </c:pt>
                <c:pt idx="4453">
                  <c:v>4.8732232522994652</c:v>
                </c:pt>
                <c:pt idx="4454">
                  <c:v>4.8732232522994652</c:v>
                </c:pt>
                <c:pt idx="4455">
                  <c:v>4.8732232522994652</c:v>
                </c:pt>
                <c:pt idx="4456">
                  <c:v>4.8732232522994652</c:v>
                </c:pt>
                <c:pt idx="4457">
                  <c:v>4.8732232522994652</c:v>
                </c:pt>
                <c:pt idx="4458">
                  <c:v>4.8732232522994652</c:v>
                </c:pt>
                <c:pt idx="4459">
                  <c:v>4.8732232522994652</c:v>
                </c:pt>
                <c:pt idx="4460">
                  <c:v>4.8732232522994652</c:v>
                </c:pt>
                <c:pt idx="4461">
                  <c:v>4.8732232522994652</c:v>
                </c:pt>
                <c:pt idx="4462">
                  <c:v>4.8732232522994652</c:v>
                </c:pt>
                <c:pt idx="4463">
                  <c:v>4.8732232522994652</c:v>
                </c:pt>
                <c:pt idx="4464">
                  <c:v>4.8732232522994652</c:v>
                </c:pt>
                <c:pt idx="4465">
                  <c:v>4.8732232522994652</c:v>
                </c:pt>
                <c:pt idx="4466">
                  <c:v>4.8732232522994652</c:v>
                </c:pt>
                <c:pt idx="4467">
                  <c:v>4.8732232522994652</c:v>
                </c:pt>
                <c:pt idx="4468">
                  <c:v>4.8732232522994652</c:v>
                </c:pt>
                <c:pt idx="4469">
                  <c:v>4.8732232522994652</c:v>
                </c:pt>
                <c:pt idx="4470">
                  <c:v>4.8732232522994652</c:v>
                </c:pt>
                <c:pt idx="4471">
                  <c:v>4.8732232522994652</c:v>
                </c:pt>
                <c:pt idx="4472">
                  <c:v>4.8732232522994652</c:v>
                </c:pt>
                <c:pt idx="4473">
                  <c:v>4.8732232522994652</c:v>
                </c:pt>
                <c:pt idx="4474">
                  <c:v>4.8732232522994652</c:v>
                </c:pt>
                <c:pt idx="4475">
                  <c:v>4.8732232522994652</c:v>
                </c:pt>
                <c:pt idx="4476">
                  <c:v>4.8732232522994652</c:v>
                </c:pt>
                <c:pt idx="4477">
                  <c:v>4.8732232522994652</c:v>
                </c:pt>
                <c:pt idx="4478">
                  <c:v>4.8732232522994652</c:v>
                </c:pt>
                <c:pt idx="4479">
                  <c:v>4.8732232522994652</c:v>
                </c:pt>
                <c:pt idx="4480">
                  <c:v>4.8732232522994652</c:v>
                </c:pt>
                <c:pt idx="4481">
                  <c:v>4.8732232522994652</c:v>
                </c:pt>
                <c:pt idx="4482">
                  <c:v>4.8732232522994652</c:v>
                </c:pt>
                <c:pt idx="4483">
                  <c:v>4.8732232522994652</c:v>
                </c:pt>
                <c:pt idx="4484">
                  <c:v>4.8732232522994652</c:v>
                </c:pt>
                <c:pt idx="4485">
                  <c:v>4.8732232522994652</c:v>
                </c:pt>
                <c:pt idx="4486">
                  <c:v>4.8732232522994652</c:v>
                </c:pt>
                <c:pt idx="4487">
                  <c:v>4.8732232522994652</c:v>
                </c:pt>
                <c:pt idx="4488">
                  <c:v>4.8732232522994652</c:v>
                </c:pt>
                <c:pt idx="4489">
                  <c:v>4.8732232522994652</c:v>
                </c:pt>
                <c:pt idx="4490">
                  <c:v>4.8732232522994652</c:v>
                </c:pt>
                <c:pt idx="4491">
                  <c:v>4.8732232522994652</c:v>
                </c:pt>
                <c:pt idx="4492">
                  <c:v>4.8732232522994652</c:v>
                </c:pt>
                <c:pt idx="4493">
                  <c:v>4.8732232522994652</c:v>
                </c:pt>
                <c:pt idx="4494">
                  <c:v>4.8732232522994652</c:v>
                </c:pt>
                <c:pt idx="4495">
                  <c:v>4.8732232522994652</c:v>
                </c:pt>
                <c:pt idx="4496">
                  <c:v>4.8732232522994652</c:v>
                </c:pt>
                <c:pt idx="4497">
                  <c:v>4.8732232522994652</c:v>
                </c:pt>
                <c:pt idx="4498">
                  <c:v>4.8732232522994652</c:v>
                </c:pt>
                <c:pt idx="4499">
                  <c:v>4.8732232522994652</c:v>
                </c:pt>
                <c:pt idx="4500">
                  <c:v>4.8732232522994652</c:v>
                </c:pt>
                <c:pt idx="4501">
                  <c:v>4.8732232522994652</c:v>
                </c:pt>
                <c:pt idx="4502">
                  <c:v>4.8732232522994652</c:v>
                </c:pt>
                <c:pt idx="4503">
                  <c:v>4.8732232522994652</c:v>
                </c:pt>
                <c:pt idx="4504">
                  <c:v>4.8732232522994652</c:v>
                </c:pt>
                <c:pt idx="4505">
                  <c:v>4.8732232522994652</c:v>
                </c:pt>
                <c:pt idx="4506">
                  <c:v>4.8732232522994652</c:v>
                </c:pt>
                <c:pt idx="4507">
                  <c:v>4.8732232522994652</c:v>
                </c:pt>
                <c:pt idx="4508">
                  <c:v>4.8732232522994652</c:v>
                </c:pt>
                <c:pt idx="4509">
                  <c:v>4.8732232522994652</c:v>
                </c:pt>
                <c:pt idx="4510">
                  <c:v>4.8732232522994652</c:v>
                </c:pt>
                <c:pt idx="4511">
                  <c:v>4.8732232522994652</c:v>
                </c:pt>
                <c:pt idx="4512">
                  <c:v>4.8732232522994652</c:v>
                </c:pt>
                <c:pt idx="4513">
                  <c:v>4.8732232522994652</c:v>
                </c:pt>
                <c:pt idx="4514">
                  <c:v>4.8732232522994652</c:v>
                </c:pt>
                <c:pt idx="4515">
                  <c:v>4.8732232522994652</c:v>
                </c:pt>
                <c:pt idx="4516">
                  <c:v>4.8732232522994652</c:v>
                </c:pt>
                <c:pt idx="4517">
                  <c:v>4.8732232522994652</c:v>
                </c:pt>
                <c:pt idx="4518">
                  <c:v>4.8732232522994652</c:v>
                </c:pt>
                <c:pt idx="4519">
                  <c:v>4.8732232522994652</c:v>
                </c:pt>
                <c:pt idx="4520">
                  <c:v>4.8732232522994652</c:v>
                </c:pt>
                <c:pt idx="4521">
                  <c:v>4.8732232522994652</c:v>
                </c:pt>
                <c:pt idx="4522">
                  <c:v>4.8732232522994652</c:v>
                </c:pt>
                <c:pt idx="4523">
                  <c:v>4.8732232522994652</c:v>
                </c:pt>
                <c:pt idx="4524">
                  <c:v>4.8732232522994652</c:v>
                </c:pt>
                <c:pt idx="4525">
                  <c:v>4.8732232522994652</c:v>
                </c:pt>
                <c:pt idx="4526">
                  <c:v>4.8732232522994652</c:v>
                </c:pt>
                <c:pt idx="4527">
                  <c:v>4.8732232522994652</c:v>
                </c:pt>
                <c:pt idx="4528">
                  <c:v>4.8732232522994652</c:v>
                </c:pt>
                <c:pt idx="4529">
                  <c:v>4.8732232522994652</c:v>
                </c:pt>
                <c:pt idx="4530">
                  <c:v>4.8732232522994652</c:v>
                </c:pt>
                <c:pt idx="4531">
                  <c:v>4.8732232522994652</c:v>
                </c:pt>
                <c:pt idx="4532">
                  <c:v>4.8732232522994652</c:v>
                </c:pt>
                <c:pt idx="4533">
                  <c:v>4.8732232522994652</c:v>
                </c:pt>
                <c:pt idx="4534">
                  <c:v>4.8732232522994652</c:v>
                </c:pt>
                <c:pt idx="4535">
                  <c:v>4.8732232522994652</c:v>
                </c:pt>
                <c:pt idx="4536">
                  <c:v>4.8732232522994652</c:v>
                </c:pt>
                <c:pt idx="4537">
                  <c:v>4.8732232522994652</c:v>
                </c:pt>
                <c:pt idx="4538">
                  <c:v>4.8732232522994652</c:v>
                </c:pt>
                <c:pt idx="4539">
                  <c:v>4.8732232522994652</c:v>
                </c:pt>
                <c:pt idx="4540">
                  <c:v>4.8732232522994652</c:v>
                </c:pt>
                <c:pt idx="4541">
                  <c:v>4.8732232522994652</c:v>
                </c:pt>
                <c:pt idx="4542">
                  <c:v>4.8732232522994652</c:v>
                </c:pt>
                <c:pt idx="4543">
                  <c:v>4.8732232522994652</c:v>
                </c:pt>
                <c:pt idx="4544">
                  <c:v>4.8732232522994652</c:v>
                </c:pt>
                <c:pt idx="4545">
                  <c:v>4.8732232522994652</c:v>
                </c:pt>
                <c:pt idx="4546">
                  <c:v>4.8732232522994652</c:v>
                </c:pt>
                <c:pt idx="4547">
                  <c:v>4.8732232522994652</c:v>
                </c:pt>
                <c:pt idx="4548">
                  <c:v>4.8732232522994652</c:v>
                </c:pt>
                <c:pt idx="4549">
                  <c:v>4.8732232522994652</c:v>
                </c:pt>
                <c:pt idx="4550">
                  <c:v>4.8732232522994652</c:v>
                </c:pt>
                <c:pt idx="4551">
                  <c:v>4.8732232522994652</c:v>
                </c:pt>
                <c:pt idx="4552">
                  <c:v>4.8732232522994652</c:v>
                </c:pt>
                <c:pt idx="4553">
                  <c:v>4.8732232522994652</c:v>
                </c:pt>
                <c:pt idx="4554">
                  <c:v>4.8732232522994652</c:v>
                </c:pt>
                <c:pt idx="4555">
                  <c:v>4.8732232522994652</c:v>
                </c:pt>
                <c:pt idx="4556">
                  <c:v>4.8732232522994652</c:v>
                </c:pt>
                <c:pt idx="4557">
                  <c:v>4.8732232522994652</c:v>
                </c:pt>
                <c:pt idx="4558">
                  <c:v>4.8732232522994652</c:v>
                </c:pt>
                <c:pt idx="4559">
                  <c:v>4.8732232522994652</c:v>
                </c:pt>
                <c:pt idx="4560">
                  <c:v>4.8732232522994652</c:v>
                </c:pt>
                <c:pt idx="4561">
                  <c:v>4.8732232522994652</c:v>
                </c:pt>
                <c:pt idx="4562">
                  <c:v>4.8732232522994652</c:v>
                </c:pt>
                <c:pt idx="4563">
                  <c:v>4.8732232522994652</c:v>
                </c:pt>
                <c:pt idx="4564">
                  <c:v>4.8732232522994652</c:v>
                </c:pt>
                <c:pt idx="4565">
                  <c:v>4.8732232522994652</c:v>
                </c:pt>
                <c:pt idx="4566">
                  <c:v>4.8732232522994652</c:v>
                </c:pt>
                <c:pt idx="4567">
                  <c:v>4.8732232522994652</c:v>
                </c:pt>
                <c:pt idx="4568">
                  <c:v>4.8732232522994652</c:v>
                </c:pt>
                <c:pt idx="4569">
                  <c:v>4.8732232522994652</c:v>
                </c:pt>
                <c:pt idx="4570">
                  <c:v>4.8732232522994652</c:v>
                </c:pt>
                <c:pt idx="4571">
                  <c:v>4.8732232522994652</c:v>
                </c:pt>
                <c:pt idx="4572">
                  <c:v>4.8732232522994652</c:v>
                </c:pt>
                <c:pt idx="4573">
                  <c:v>4.8732232522994652</c:v>
                </c:pt>
                <c:pt idx="4574">
                  <c:v>4.8732232522994652</c:v>
                </c:pt>
                <c:pt idx="4575">
                  <c:v>4.8732232522994652</c:v>
                </c:pt>
                <c:pt idx="4576">
                  <c:v>4.8732232522994652</c:v>
                </c:pt>
                <c:pt idx="4577">
                  <c:v>4.8732232522994652</c:v>
                </c:pt>
                <c:pt idx="4578">
                  <c:v>4.8732232522994652</c:v>
                </c:pt>
                <c:pt idx="4579">
                  <c:v>4.8732232522994652</c:v>
                </c:pt>
                <c:pt idx="4580">
                  <c:v>4.8732232522994652</c:v>
                </c:pt>
                <c:pt idx="4581">
                  <c:v>4.8732232522994652</c:v>
                </c:pt>
                <c:pt idx="4582">
                  <c:v>4.8732232522994652</c:v>
                </c:pt>
                <c:pt idx="4583">
                  <c:v>4.8732232522994652</c:v>
                </c:pt>
                <c:pt idx="4584">
                  <c:v>4.8732232522994652</c:v>
                </c:pt>
                <c:pt idx="4585">
                  <c:v>4.8732232522994652</c:v>
                </c:pt>
                <c:pt idx="4586">
                  <c:v>4.8732232522994652</c:v>
                </c:pt>
                <c:pt idx="4587">
                  <c:v>4.8732232522994652</c:v>
                </c:pt>
                <c:pt idx="4588">
                  <c:v>4.8732232522994652</c:v>
                </c:pt>
                <c:pt idx="4589">
                  <c:v>4.8732232522994652</c:v>
                </c:pt>
                <c:pt idx="4590">
                  <c:v>4.8732232522994652</c:v>
                </c:pt>
                <c:pt idx="4591">
                  <c:v>4.8732232522994652</c:v>
                </c:pt>
                <c:pt idx="4592">
                  <c:v>4.8732232522994652</c:v>
                </c:pt>
                <c:pt idx="4593">
                  <c:v>4.8732232522994652</c:v>
                </c:pt>
                <c:pt idx="4594">
                  <c:v>4.8732232522994652</c:v>
                </c:pt>
                <c:pt idx="4595">
                  <c:v>4.8732232522994652</c:v>
                </c:pt>
                <c:pt idx="4596">
                  <c:v>4.8732232522994652</c:v>
                </c:pt>
                <c:pt idx="4597">
                  <c:v>4.8732232522994652</c:v>
                </c:pt>
                <c:pt idx="4598">
                  <c:v>4.8732232522994652</c:v>
                </c:pt>
                <c:pt idx="4599">
                  <c:v>4.8732232522994652</c:v>
                </c:pt>
                <c:pt idx="4600">
                  <c:v>4.8732232522994652</c:v>
                </c:pt>
                <c:pt idx="4601">
                  <c:v>4.8732232522994652</c:v>
                </c:pt>
                <c:pt idx="4602">
                  <c:v>4.8732232522994652</c:v>
                </c:pt>
                <c:pt idx="4603">
                  <c:v>4.8732232522994652</c:v>
                </c:pt>
                <c:pt idx="4604">
                  <c:v>4.8732232522994652</c:v>
                </c:pt>
                <c:pt idx="4605">
                  <c:v>4.8732232522994652</c:v>
                </c:pt>
                <c:pt idx="4606">
                  <c:v>4.8732232522994652</c:v>
                </c:pt>
                <c:pt idx="4607">
                  <c:v>4.8732232522994652</c:v>
                </c:pt>
                <c:pt idx="4608">
                  <c:v>4.8732232522994652</c:v>
                </c:pt>
                <c:pt idx="4609">
                  <c:v>4.8732232522994652</c:v>
                </c:pt>
                <c:pt idx="4610">
                  <c:v>4.8732232522994652</c:v>
                </c:pt>
                <c:pt idx="4611">
                  <c:v>4.8732232522994652</c:v>
                </c:pt>
                <c:pt idx="4612">
                  <c:v>4.8732232522994652</c:v>
                </c:pt>
                <c:pt idx="4613">
                  <c:v>4.8732232522994652</c:v>
                </c:pt>
                <c:pt idx="4614">
                  <c:v>4.8732232522994652</c:v>
                </c:pt>
                <c:pt idx="4615">
                  <c:v>4.8732232522994652</c:v>
                </c:pt>
                <c:pt idx="4616">
                  <c:v>4.8732232522994652</c:v>
                </c:pt>
                <c:pt idx="4617">
                  <c:v>4.8732232522994652</c:v>
                </c:pt>
                <c:pt idx="4618">
                  <c:v>4.8732232522994652</c:v>
                </c:pt>
                <c:pt idx="4619">
                  <c:v>4.8732232522994652</c:v>
                </c:pt>
                <c:pt idx="4620">
                  <c:v>4.8732232522994652</c:v>
                </c:pt>
                <c:pt idx="4621">
                  <c:v>4.8732232522994652</c:v>
                </c:pt>
                <c:pt idx="4622">
                  <c:v>4.8732232522994652</c:v>
                </c:pt>
                <c:pt idx="4623">
                  <c:v>4.8732232522994652</c:v>
                </c:pt>
                <c:pt idx="4624">
                  <c:v>4.8732232522994652</c:v>
                </c:pt>
                <c:pt idx="4625">
                  <c:v>4.8732232522994652</c:v>
                </c:pt>
                <c:pt idx="4626">
                  <c:v>4.8732232522994652</c:v>
                </c:pt>
                <c:pt idx="4627">
                  <c:v>4.8732232522994652</c:v>
                </c:pt>
                <c:pt idx="4628">
                  <c:v>4.8732232522994652</c:v>
                </c:pt>
                <c:pt idx="4629">
                  <c:v>4.8732232522994652</c:v>
                </c:pt>
                <c:pt idx="4630">
                  <c:v>4.8732232522994652</c:v>
                </c:pt>
                <c:pt idx="4631">
                  <c:v>4.8732232522994652</c:v>
                </c:pt>
                <c:pt idx="4632">
                  <c:v>4.8732232522994652</c:v>
                </c:pt>
                <c:pt idx="4633">
                  <c:v>4.8732232522994652</c:v>
                </c:pt>
                <c:pt idx="4634">
                  <c:v>4.8732232522994652</c:v>
                </c:pt>
                <c:pt idx="4635">
                  <c:v>4.8732232522994652</c:v>
                </c:pt>
                <c:pt idx="4636">
                  <c:v>4.8732232522994652</c:v>
                </c:pt>
                <c:pt idx="4637">
                  <c:v>4.8732232522994652</c:v>
                </c:pt>
                <c:pt idx="4638">
                  <c:v>4.8732232522994652</c:v>
                </c:pt>
                <c:pt idx="4639">
                  <c:v>4.8732232522994652</c:v>
                </c:pt>
                <c:pt idx="4640">
                  <c:v>4.8732232522994652</c:v>
                </c:pt>
                <c:pt idx="4641">
                  <c:v>4.8732232522994652</c:v>
                </c:pt>
                <c:pt idx="4642">
                  <c:v>4.8732232522994652</c:v>
                </c:pt>
                <c:pt idx="4643">
                  <c:v>4.8895133085686497</c:v>
                </c:pt>
                <c:pt idx="4644">
                  <c:v>4.8895133085686497</c:v>
                </c:pt>
                <c:pt idx="4645">
                  <c:v>4.8895133085686497</c:v>
                </c:pt>
                <c:pt idx="4646">
                  <c:v>4.8895133085686497</c:v>
                </c:pt>
                <c:pt idx="4647">
                  <c:v>4.8895133085686497</c:v>
                </c:pt>
                <c:pt idx="4648">
                  <c:v>4.8895133085686497</c:v>
                </c:pt>
                <c:pt idx="4649">
                  <c:v>4.8895133085686497</c:v>
                </c:pt>
                <c:pt idx="4650">
                  <c:v>4.8895133085686497</c:v>
                </c:pt>
                <c:pt idx="4651">
                  <c:v>4.8895133085686497</c:v>
                </c:pt>
                <c:pt idx="4652">
                  <c:v>4.8895133085686497</c:v>
                </c:pt>
                <c:pt idx="4653">
                  <c:v>4.8895133085686497</c:v>
                </c:pt>
                <c:pt idx="4654">
                  <c:v>4.8895133085686497</c:v>
                </c:pt>
                <c:pt idx="4655">
                  <c:v>4.8895133085686497</c:v>
                </c:pt>
                <c:pt idx="4656">
                  <c:v>4.8895133085686497</c:v>
                </c:pt>
                <c:pt idx="4657">
                  <c:v>4.8895133085686497</c:v>
                </c:pt>
                <c:pt idx="4658">
                  <c:v>4.8895133085686497</c:v>
                </c:pt>
                <c:pt idx="4659">
                  <c:v>4.8895133085686497</c:v>
                </c:pt>
                <c:pt idx="4660">
                  <c:v>4.8895133085686497</c:v>
                </c:pt>
                <c:pt idx="4661">
                  <c:v>4.8895133085686497</c:v>
                </c:pt>
                <c:pt idx="4662">
                  <c:v>4.8895133085686497</c:v>
                </c:pt>
                <c:pt idx="4663">
                  <c:v>4.8895133085686497</c:v>
                </c:pt>
                <c:pt idx="4664">
                  <c:v>4.8895133085686497</c:v>
                </c:pt>
                <c:pt idx="4665">
                  <c:v>4.8895133085686497</c:v>
                </c:pt>
                <c:pt idx="4666">
                  <c:v>4.8895133085686497</c:v>
                </c:pt>
                <c:pt idx="4667">
                  <c:v>4.8895133085686497</c:v>
                </c:pt>
                <c:pt idx="4668">
                  <c:v>4.8895133085686497</c:v>
                </c:pt>
                <c:pt idx="4669">
                  <c:v>4.8895133085686497</c:v>
                </c:pt>
                <c:pt idx="4670">
                  <c:v>4.8895133085686497</c:v>
                </c:pt>
                <c:pt idx="4671">
                  <c:v>4.8895133085686497</c:v>
                </c:pt>
                <c:pt idx="4672">
                  <c:v>4.8895133085686497</c:v>
                </c:pt>
                <c:pt idx="4673">
                  <c:v>4.8895133085686497</c:v>
                </c:pt>
                <c:pt idx="4674">
                  <c:v>4.8895133085686497</c:v>
                </c:pt>
                <c:pt idx="4675">
                  <c:v>4.8895133085686497</c:v>
                </c:pt>
                <c:pt idx="4676">
                  <c:v>4.8895133085686497</c:v>
                </c:pt>
                <c:pt idx="4677">
                  <c:v>4.8895133085686497</c:v>
                </c:pt>
                <c:pt idx="4678">
                  <c:v>4.8895133085686497</c:v>
                </c:pt>
                <c:pt idx="4679">
                  <c:v>4.8895133085686497</c:v>
                </c:pt>
                <c:pt idx="4680">
                  <c:v>4.8895133085686497</c:v>
                </c:pt>
                <c:pt idx="4681">
                  <c:v>4.8895133085686497</c:v>
                </c:pt>
                <c:pt idx="4682">
                  <c:v>4.8895133085686497</c:v>
                </c:pt>
                <c:pt idx="4683">
                  <c:v>4.8895133085686497</c:v>
                </c:pt>
                <c:pt idx="4684">
                  <c:v>4.8895133085686497</c:v>
                </c:pt>
                <c:pt idx="4685">
                  <c:v>4.8895133085686497</c:v>
                </c:pt>
                <c:pt idx="4686">
                  <c:v>4.8895133085686497</c:v>
                </c:pt>
                <c:pt idx="4687">
                  <c:v>4.8895133085686497</c:v>
                </c:pt>
                <c:pt idx="4688">
                  <c:v>4.8895133085686497</c:v>
                </c:pt>
                <c:pt idx="4689">
                  <c:v>4.8895133085686497</c:v>
                </c:pt>
                <c:pt idx="4690">
                  <c:v>4.8895133085686497</c:v>
                </c:pt>
                <c:pt idx="4691">
                  <c:v>4.8895133085686497</c:v>
                </c:pt>
                <c:pt idx="4692">
                  <c:v>4.8895133085686497</c:v>
                </c:pt>
                <c:pt idx="4693">
                  <c:v>4.8895133085686497</c:v>
                </c:pt>
                <c:pt idx="4694">
                  <c:v>4.8895133085686497</c:v>
                </c:pt>
                <c:pt idx="4695">
                  <c:v>4.8895133085686497</c:v>
                </c:pt>
                <c:pt idx="4696">
                  <c:v>4.8895133085686497</c:v>
                </c:pt>
                <c:pt idx="4697">
                  <c:v>4.8895133085686497</c:v>
                </c:pt>
                <c:pt idx="4698">
                  <c:v>4.8895133085686497</c:v>
                </c:pt>
                <c:pt idx="4699">
                  <c:v>4.8895133085686497</c:v>
                </c:pt>
                <c:pt idx="4700">
                  <c:v>4.8895133085686497</c:v>
                </c:pt>
                <c:pt idx="4701">
                  <c:v>4.8895133085686497</c:v>
                </c:pt>
                <c:pt idx="4702">
                  <c:v>4.8895133085686497</c:v>
                </c:pt>
                <c:pt idx="4703">
                  <c:v>4.8895133085686497</c:v>
                </c:pt>
                <c:pt idx="4704">
                  <c:v>4.8895133085686497</c:v>
                </c:pt>
                <c:pt idx="4705">
                  <c:v>4.8895133085686497</c:v>
                </c:pt>
                <c:pt idx="4706">
                  <c:v>4.8895133085686497</c:v>
                </c:pt>
                <c:pt idx="4707">
                  <c:v>4.8895133085686497</c:v>
                </c:pt>
                <c:pt idx="4708">
                  <c:v>4.8895133085686497</c:v>
                </c:pt>
                <c:pt idx="4709">
                  <c:v>4.8895133085686497</c:v>
                </c:pt>
                <c:pt idx="4710">
                  <c:v>4.8895133085686497</c:v>
                </c:pt>
                <c:pt idx="4711">
                  <c:v>4.8895133085686497</c:v>
                </c:pt>
                <c:pt idx="4712">
                  <c:v>4.8895133085686497</c:v>
                </c:pt>
                <c:pt idx="4713">
                  <c:v>4.8895133085686497</c:v>
                </c:pt>
                <c:pt idx="4714">
                  <c:v>4.8895133085686497</c:v>
                </c:pt>
                <c:pt idx="4715">
                  <c:v>4.8895133085686497</c:v>
                </c:pt>
                <c:pt idx="4716">
                  <c:v>4.8895133085686497</c:v>
                </c:pt>
                <c:pt idx="4717">
                  <c:v>4.8895133085686497</c:v>
                </c:pt>
                <c:pt idx="4718">
                  <c:v>4.8895133085686497</c:v>
                </c:pt>
                <c:pt idx="4719">
                  <c:v>4.8895133085686497</c:v>
                </c:pt>
                <c:pt idx="4720">
                  <c:v>4.8895133085686497</c:v>
                </c:pt>
                <c:pt idx="4721">
                  <c:v>4.8895133085686497</c:v>
                </c:pt>
                <c:pt idx="4722">
                  <c:v>4.8895133085686497</c:v>
                </c:pt>
                <c:pt idx="4723">
                  <c:v>4.8895133085686497</c:v>
                </c:pt>
                <c:pt idx="4724">
                  <c:v>4.8895133085686497</c:v>
                </c:pt>
                <c:pt idx="4725">
                  <c:v>4.8895133085686497</c:v>
                </c:pt>
                <c:pt idx="4726">
                  <c:v>4.8895133085686497</c:v>
                </c:pt>
                <c:pt idx="4727">
                  <c:v>4.8895133085686497</c:v>
                </c:pt>
                <c:pt idx="4728">
                  <c:v>4.8895133085686497</c:v>
                </c:pt>
                <c:pt idx="4729">
                  <c:v>4.8895133085686497</c:v>
                </c:pt>
                <c:pt idx="4730">
                  <c:v>4.8895133085686497</c:v>
                </c:pt>
                <c:pt idx="4731">
                  <c:v>4.8895133085686497</c:v>
                </c:pt>
                <c:pt idx="4732">
                  <c:v>4.8895133085686497</c:v>
                </c:pt>
                <c:pt idx="4733">
                  <c:v>4.8895133085686497</c:v>
                </c:pt>
                <c:pt idx="4734">
                  <c:v>4.8895133085686497</c:v>
                </c:pt>
                <c:pt idx="4735">
                  <c:v>4.8895133085686497</c:v>
                </c:pt>
                <c:pt idx="4736">
                  <c:v>4.8895133085686497</c:v>
                </c:pt>
                <c:pt idx="4737">
                  <c:v>4.8895133085686497</c:v>
                </c:pt>
                <c:pt idx="4738">
                  <c:v>4.8895133085686497</c:v>
                </c:pt>
                <c:pt idx="4739">
                  <c:v>4.8895133085686497</c:v>
                </c:pt>
                <c:pt idx="4740">
                  <c:v>4.8895133085686497</c:v>
                </c:pt>
                <c:pt idx="4741">
                  <c:v>4.8895133085686497</c:v>
                </c:pt>
                <c:pt idx="4742">
                  <c:v>4.8895133085686497</c:v>
                </c:pt>
                <c:pt idx="4743">
                  <c:v>4.8895133085686497</c:v>
                </c:pt>
                <c:pt idx="4744">
                  <c:v>4.8895133085686497</c:v>
                </c:pt>
                <c:pt idx="4745">
                  <c:v>4.8895133085686497</c:v>
                </c:pt>
                <c:pt idx="4746">
                  <c:v>4.8895133085686497</c:v>
                </c:pt>
                <c:pt idx="4747">
                  <c:v>4.8895133085686497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4F-40ED-8052-D5AD39DB3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573472"/>
        <c:axId val="1182590528"/>
      </c:lineChart>
      <c:dateAx>
        <c:axId val="11825734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2590528"/>
        <c:crosses val="autoZero"/>
        <c:auto val="1"/>
        <c:lblOffset val="100"/>
        <c:baseTimeUnit val="days"/>
        <c:majorUnit val="1"/>
        <c:majorTimeUnit val="years"/>
      </c:dateAx>
      <c:valAx>
        <c:axId val="1182590528"/>
        <c:scaling>
          <c:orientation val="minMax"/>
        </c:scaling>
        <c:delete val="0"/>
        <c:axPos val="l"/>
        <c:numFmt formatCode="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2573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9639511885659E-2"/>
          <c:y val="3.8786670259504205E-2"/>
          <c:w val="0.93640581657150679"/>
          <c:h val="0.7615822612182398"/>
        </c:manualLayout>
      </c:layout>
      <c:lineChart>
        <c:grouping val="standard"/>
        <c:varyColors val="0"/>
        <c:ser>
          <c:idx val="0"/>
          <c:order val="0"/>
          <c:tx>
            <c:strRef>
              <c:f>'IPO Indexes'!$C$7</c:f>
              <c:strCache>
                <c:ptCount val="1"/>
                <c:pt idx="0">
                  <c:v>VC-Backed IPO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Indexes'!$B$8:$B$919</c:f>
              <c:numCache>
                <c:formatCode>m/d/yyyy</c:formatCode>
                <c:ptCount val="912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  <c:pt idx="669">
                  <c:v>45231</c:v>
                </c:pt>
                <c:pt idx="670">
                  <c:v>45232</c:v>
                </c:pt>
                <c:pt idx="671">
                  <c:v>45233</c:v>
                </c:pt>
                <c:pt idx="672">
                  <c:v>45234</c:v>
                </c:pt>
                <c:pt idx="673">
                  <c:v>45235</c:v>
                </c:pt>
                <c:pt idx="674">
                  <c:v>45236</c:v>
                </c:pt>
                <c:pt idx="675">
                  <c:v>45237</c:v>
                </c:pt>
                <c:pt idx="676">
                  <c:v>45238</c:v>
                </c:pt>
                <c:pt idx="677">
                  <c:v>45239</c:v>
                </c:pt>
                <c:pt idx="678">
                  <c:v>45240</c:v>
                </c:pt>
                <c:pt idx="679">
                  <c:v>45241</c:v>
                </c:pt>
                <c:pt idx="680">
                  <c:v>45242</c:v>
                </c:pt>
                <c:pt idx="681">
                  <c:v>45243</c:v>
                </c:pt>
                <c:pt idx="682">
                  <c:v>45244</c:v>
                </c:pt>
                <c:pt idx="683">
                  <c:v>45245</c:v>
                </c:pt>
                <c:pt idx="684">
                  <c:v>45246</c:v>
                </c:pt>
                <c:pt idx="685">
                  <c:v>45247</c:v>
                </c:pt>
                <c:pt idx="686">
                  <c:v>45248</c:v>
                </c:pt>
                <c:pt idx="687">
                  <c:v>45249</c:v>
                </c:pt>
                <c:pt idx="688">
                  <c:v>45250</c:v>
                </c:pt>
                <c:pt idx="689">
                  <c:v>45251</c:v>
                </c:pt>
                <c:pt idx="690">
                  <c:v>45252</c:v>
                </c:pt>
                <c:pt idx="691">
                  <c:v>45253</c:v>
                </c:pt>
                <c:pt idx="692">
                  <c:v>45254</c:v>
                </c:pt>
                <c:pt idx="693">
                  <c:v>45255</c:v>
                </c:pt>
                <c:pt idx="694">
                  <c:v>45256</c:v>
                </c:pt>
                <c:pt idx="695">
                  <c:v>45257</c:v>
                </c:pt>
                <c:pt idx="696">
                  <c:v>45258</c:v>
                </c:pt>
                <c:pt idx="697">
                  <c:v>45259</c:v>
                </c:pt>
                <c:pt idx="698">
                  <c:v>45260</c:v>
                </c:pt>
                <c:pt idx="699">
                  <c:v>45261</c:v>
                </c:pt>
                <c:pt idx="700">
                  <c:v>45262</c:v>
                </c:pt>
                <c:pt idx="701">
                  <c:v>45263</c:v>
                </c:pt>
                <c:pt idx="702">
                  <c:v>45264</c:v>
                </c:pt>
                <c:pt idx="703">
                  <c:v>45265</c:v>
                </c:pt>
                <c:pt idx="704">
                  <c:v>45266</c:v>
                </c:pt>
                <c:pt idx="705">
                  <c:v>45267</c:v>
                </c:pt>
                <c:pt idx="706">
                  <c:v>45268</c:v>
                </c:pt>
                <c:pt idx="707">
                  <c:v>45269</c:v>
                </c:pt>
                <c:pt idx="708">
                  <c:v>45270</c:v>
                </c:pt>
                <c:pt idx="709">
                  <c:v>45271</c:v>
                </c:pt>
                <c:pt idx="710">
                  <c:v>45272</c:v>
                </c:pt>
                <c:pt idx="711">
                  <c:v>45273</c:v>
                </c:pt>
                <c:pt idx="712">
                  <c:v>45274</c:v>
                </c:pt>
                <c:pt idx="713">
                  <c:v>45275</c:v>
                </c:pt>
                <c:pt idx="714">
                  <c:v>45276</c:v>
                </c:pt>
                <c:pt idx="715">
                  <c:v>45277</c:v>
                </c:pt>
                <c:pt idx="716">
                  <c:v>45278</c:v>
                </c:pt>
                <c:pt idx="717">
                  <c:v>45279</c:v>
                </c:pt>
                <c:pt idx="718">
                  <c:v>45280</c:v>
                </c:pt>
                <c:pt idx="719">
                  <c:v>45281</c:v>
                </c:pt>
                <c:pt idx="720">
                  <c:v>45282</c:v>
                </c:pt>
                <c:pt idx="721">
                  <c:v>45283</c:v>
                </c:pt>
                <c:pt idx="722">
                  <c:v>45284</c:v>
                </c:pt>
                <c:pt idx="723">
                  <c:v>45285</c:v>
                </c:pt>
                <c:pt idx="724">
                  <c:v>45286</c:v>
                </c:pt>
                <c:pt idx="725">
                  <c:v>45287</c:v>
                </c:pt>
                <c:pt idx="726">
                  <c:v>45288</c:v>
                </c:pt>
                <c:pt idx="727">
                  <c:v>45289</c:v>
                </c:pt>
                <c:pt idx="728">
                  <c:v>45290</c:v>
                </c:pt>
                <c:pt idx="729">
                  <c:v>45291</c:v>
                </c:pt>
                <c:pt idx="730">
                  <c:v>45292</c:v>
                </c:pt>
                <c:pt idx="731">
                  <c:v>45293</c:v>
                </c:pt>
                <c:pt idx="732">
                  <c:v>45294</c:v>
                </c:pt>
                <c:pt idx="733">
                  <c:v>45295</c:v>
                </c:pt>
                <c:pt idx="734">
                  <c:v>45296</c:v>
                </c:pt>
                <c:pt idx="735">
                  <c:v>45297</c:v>
                </c:pt>
                <c:pt idx="736">
                  <c:v>45298</c:v>
                </c:pt>
                <c:pt idx="737">
                  <c:v>45299</c:v>
                </c:pt>
                <c:pt idx="738">
                  <c:v>45300</c:v>
                </c:pt>
                <c:pt idx="739">
                  <c:v>45301</c:v>
                </c:pt>
                <c:pt idx="740">
                  <c:v>45302</c:v>
                </c:pt>
                <c:pt idx="741">
                  <c:v>45303</c:v>
                </c:pt>
                <c:pt idx="742">
                  <c:v>45304</c:v>
                </c:pt>
                <c:pt idx="743">
                  <c:v>45305</c:v>
                </c:pt>
                <c:pt idx="744">
                  <c:v>45306</c:v>
                </c:pt>
                <c:pt idx="745">
                  <c:v>45307</c:v>
                </c:pt>
                <c:pt idx="746">
                  <c:v>45308</c:v>
                </c:pt>
                <c:pt idx="747">
                  <c:v>45309</c:v>
                </c:pt>
                <c:pt idx="748">
                  <c:v>45310</c:v>
                </c:pt>
                <c:pt idx="749">
                  <c:v>45311</c:v>
                </c:pt>
                <c:pt idx="750">
                  <c:v>45312</c:v>
                </c:pt>
                <c:pt idx="751">
                  <c:v>45313</c:v>
                </c:pt>
                <c:pt idx="752">
                  <c:v>45314</c:v>
                </c:pt>
                <c:pt idx="753">
                  <c:v>45315</c:v>
                </c:pt>
                <c:pt idx="754">
                  <c:v>45316</c:v>
                </c:pt>
                <c:pt idx="755">
                  <c:v>45317</c:v>
                </c:pt>
                <c:pt idx="756">
                  <c:v>45318</c:v>
                </c:pt>
                <c:pt idx="757">
                  <c:v>45319</c:v>
                </c:pt>
                <c:pt idx="758">
                  <c:v>45320</c:v>
                </c:pt>
                <c:pt idx="759">
                  <c:v>45321</c:v>
                </c:pt>
                <c:pt idx="760">
                  <c:v>45322</c:v>
                </c:pt>
                <c:pt idx="761">
                  <c:v>45323</c:v>
                </c:pt>
                <c:pt idx="762">
                  <c:v>45324</c:v>
                </c:pt>
                <c:pt idx="763">
                  <c:v>45325</c:v>
                </c:pt>
                <c:pt idx="764">
                  <c:v>45326</c:v>
                </c:pt>
                <c:pt idx="765">
                  <c:v>45327</c:v>
                </c:pt>
                <c:pt idx="766">
                  <c:v>45328</c:v>
                </c:pt>
                <c:pt idx="767">
                  <c:v>45329</c:v>
                </c:pt>
                <c:pt idx="768">
                  <c:v>45330</c:v>
                </c:pt>
                <c:pt idx="769">
                  <c:v>45331</c:v>
                </c:pt>
                <c:pt idx="770">
                  <c:v>45332</c:v>
                </c:pt>
                <c:pt idx="771">
                  <c:v>45333</c:v>
                </c:pt>
                <c:pt idx="772">
                  <c:v>45334</c:v>
                </c:pt>
                <c:pt idx="773">
                  <c:v>45335</c:v>
                </c:pt>
                <c:pt idx="774">
                  <c:v>45336</c:v>
                </c:pt>
                <c:pt idx="775">
                  <c:v>45337</c:v>
                </c:pt>
                <c:pt idx="776">
                  <c:v>45338</c:v>
                </c:pt>
                <c:pt idx="777">
                  <c:v>45339</c:v>
                </c:pt>
                <c:pt idx="778">
                  <c:v>45340</c:v>
                </c:pt>
                <c:pt idx="779">
                  <c:v>45341</c:v>
                </c:pt>
                <c:pt idx="780">
                  <c:v>45342</c:v>
                </c:pt>
                <c:pt idx="781">
                  <c:v>45343</c:v>
                </c:pt>
                <c:pt idx="782">
                  <c:v>45344</c:v>
                </c:pt>
                <c:pt idx="783">
                  <c:v>45345</c:v>
                </c:pt>
                <c:pt idx="784">
                  <c:v>45346</c:v>
                </c:pt>
                <c:pt idx="785">
                  <c:v>45347</c:v>
                </c:pt>
                <c:pt idx="786">
                  <c:v>45348</c:v>
                </c:pt>
                <c:pt idx="787">
                  <c:v>45349</c:v>
                </c:pt>
                <c:pt idx="788">
                  <c:v>45350</c:v>
                </c:pt>
                <c:pt idx="789">
                  <c:v>45351</c:v>
                </c:pt>
                <c:pt idx="790">
                  <c:v>45352</c:v>
                </c:pt>
                <c:pt idx="791">
                  <c:v>45353</c:v>
                </c:pt>
                <c:pt idx="792">
                  <c:v>45354</c:v>
                </c:pt>
                <c:pt idx="793">
                  <c:v>45355</c:v>
                </c:pt>
                <c:pt idx="794">
                  <c:v>45356</c:v>
                </c:pt>
                <c:pt idx="795">
                  <c:v>45357</c:v>
                </c:pt>
                <c:pt idx="796">
                  <c:v>45358</c:v>
                </c:pt>
                <c:pt idx="797">
                  <c:v>45359</c:v>
                </c:pt>
                <c:pt idx="798">
                  <c:v>45360</c:v>
                </c:pt>
                <c:pt idx="799">
                  <c:v>45361</c:v>
                </c:pt>
                <c:pt idx="800">
                  <c:v>45362</c:v>
                </c:pt>
                <c:pt idx="801">
                  <c:v>45363</c:v>
                </c:pt>
                <c:pt idx="802">
                  <c:v>45364</c:v>
                </c:pt>
                <c:pt idx="803">
                  <c:v>45365</c:v>
                </c:pt>
                <c:pt idx="804">
                  <c:v>45366</c:v>
                </c:pt>
                <c:pt idx="805">
                  <c:v>45367</c:v>
                </c:pt>
                <c:pt idx="806">
                  <c:v>45368</c:v>
                </c:pt>
                <c:pt idx="807">
                  <c:v>45369</c:v>
                </c:pt>
                <c:pt idx="808">
                  <c:v>45370</c:v>
                </c:pt>
                <c:pt idx="809">
                  <c:v>45371</c:v>
                </c:pt>
                <c:pt idx="810">
                  <c:v>45372</c:v>
                </c:pt>
                <c:pt idx="811">
                  <c:v>45373</c:v>
                </c:pt>
                <c:pt idx="812">
                  <c:v>45374</c:v>
                </c:pt>
                <c:pt idx="813">
                  <c:v>45375</c:v>
                </c:pt>
                <c:pt idx="814">
                  <c:v>45376</c:v>
                </c:pt>
                <c:pt idx="815">
                  <c:v>45377</c:v>
                </c:pt>
                <c:pt idx="816">
                  <c:v>45378</c:v>
                </c:pt>
                <c:pt idx="817">
                  <c:v>45379</c:v>
                </c:pt>
                <c:pt idx="818">
                  <c:v>45380</c:v>
                </c:pt>
                <c:pt idx="819">
                  <c:v>45381</c:v>
                </c:pt>
                <c:pt idx="820">
                  <c:v>45382</c:v>
                </c:pt>
                <c:pt idx="821">
                  <c:v>45383</c:v>
                </c:pt>
                <c:pt idx="822">
                  <c:v>45384</c:v>
                </c:pt>
                <c:pt idx="823">
                  <c:v>45385</c:v>
                </c:pt>
                <c:pt idx="824">
                  <c:v>45386</c:v>
                </c:pt>
                <c:pt idx="825">
                  <c:v>45387</c:v>
                </c:pt>
                <c:pt idx="826">
                  <c:v>45388</c:v>
                </c:pt>
                <c:pt idx="827">
                  <c:v>45389</c:v>
                </c:pt>
                <c:pt idx="828">
                  <c:v>45390</c:v>
                </c:pt>
                <c:pt idx="829">
                  <c:v>45391</c:v>
                </c:pt>
                <c:pt idx="830">
                  <c:v>45392</c:v>
                </c:pt>
                <c:pt idx="831">
                  <c:v>45393</c:v>
                </c:pt>
                <c:pt idx="832">
                  <c:v>45394</c:v>
                </c:pt>
                <c:pt idx="833">
                  <c:v>45395</c:v>
                </c:pt>
                <c:pt idx="834">
                  <c:v>45396</c:v>
                </c:pt>
                <c:pt idx="835">
                  <c:v>45397</c:v>
                </c:pt>
                <c:pt idx="836">
                  <c:v>45398</c:v>
                </c:pt>
                <c:pt idx="837">
                  <c:v>45399</c:v>
                </c:pt>
                <c:pt idx="838">
                  <c:v>45400</c:v>
                </c:pt>
                <c:pt idx="839">
                  <c:v>45401</c:v>
                </c:pt>
                <c:pt idx="840">
                  <c:v>45402</c:v>
                </c:pt>
                <c:pt idx="841">
                  <c:v>45403</c:v>
                </c:pt>
                <c:pt idx="842">
                  <c:v>45404</c:v>
                </c:pt>
                <c:pt idx="843">
                  <c:v>45405</c:v>
                </c:pt>
                <c:pt idx="844">
                  <c:v>45406</c:v>
                </c:pt>
                <c:pt idx="845">
                  <c:v>45407</c:v>
                </c:pt>
                <c:pt idx="846">
                  <c:v>45408</c:v>
                </c:pt>
                <c:pt idx="847">
                  <c:v>45409</c:v>
                </c:pt>
                <c:pt idx="848">
                  <c:v>45410</c:v>
                </c:pt>
                <c:pt idx="849">
                  <c:v>45411</c:v>
                </c:pt>
                <c:pt idx="850">
                  <c:v>45412</c:v>
                </c:pt>
                <c:pt idx="851">
                  <c:v>45413</c:v>
                </c:pt>
                <c:pt idx="852">
                  <c:v>45414</c:v>
                </c:pt>
                <c:pt idx="853">
                  <c:v>45415</c:v>
                </c:pt>
                <c:pt idx="854">
                  <c:v>45416</c:v>
                </c:pt>
                <c:pt idx="855">
                  <c:v>45417</c:v>
                </c:pt>
                <c:pt idx="856">
                  <c:v>45418</c:v>
                </c:pt>
                <c:pt idx="857">
                  <c:v>45419</c:v>
                </c:pt>
                <c:pt idx="858">
                  <c:v>45420</c:v>
                </c:pt>
                <c:pt idx="859">
                  <c:v>45421</c:v>
                </c:pt>
                <c:pt idx="860">
                  <c:v>45422</c:v>
                </c:pt>
                <c:pt idx="861">
                  <c:v>45423</c:v>
                </c:pt>
                <c:pt idx="862">
                  <c:v>45424</c:v>
                </c:pt>
                <c:pt idx="863">
                  <c:v>45425</c:v>
                </c:pt>
                <c:pt idx="864">
                  <c:v>45426</c:v>
                </c:pt>
                <c:pt idx="865">
                  <c:v>45427</c:v>
                </c:pt>
                <c:pt idx="866">
                  <c:v>45428</c:v>
                </c:pt>
                <c:pt idx="867">
                  <c:v>45429</c:v>
                </c:pt>
                <c:pt idx="868">
                  <c:v>45430</c:v>
                </c:pt>
                <c:pt idx="869">
                  <c:v>45431</c:v>
                </c:pt>
                <c:pt idx="870">
                  <c:v>45432</c:v>
                </c:pt>
                <c:pt idx="871">
                  <c:v>45433</c:v>
                </c:pt>
                <c:pt idx="872">
                  <c:v>45434</c:v>
                </c:pt>
                <c:pt idx="873">
                  <c:v>45435</c:v>
                </c:pt>
                <c:pt idx="874">
                  <c:v>45436</c:v>
                </c:pt>
                <c:pt idx="875">
                  <c:v>45437</c:v>
                </c:pt>
                <c:pt idx="876">
                  <c:v>45438</c:v>
                </c:pt>
                <c:pt idx="877">
                  <c:v>45439</c:v>
                </c:pt>
                <c:pt idx="878">
                  <c:v>45440</c:v>
                </c:pt>
                <c:pt idx="879">
                  <c:v>45441</c:v>
                </c:pt>
                <c:pt idx="880">
                  <c:v>45442</c:v>
                </c:pt>
                <c:pt idx="881">
                  <c:v>45443</c:v>
                </c:pt>
                <c:pt idx="882">
                  <c:v>45444</c:v>
                </c:pt>
                <c:pt idx="883">
                  <c:v>45445</c:v>
                </c:pt>
                <c:pt idx="884">
                  <c:v>45446</c:v>
                </c:pt>
                <c:pt idx="885">
                  <c:v>45447</c:v>
                </c:pt>
                <c:pt idx="886">
                  <c:v>45448</c:v>
                </c:pt>
                <c:pt idx="887">
                  <c:v>45449</c:v>
                </c:pt>
                <c:pt idx="888">
                  <c:v>45450</c:v>
                </c:pt>
                <c:pt idx="889">
                  <c:v>45451</c:v>
                </c:pt>
                <c:pt idx="890">
                  <c:v>45452</c:v>
                </c:pt>
                <c:pt idx="891">
                  <c:v>45453</c:v>
                </c:pt>
                <c:pt idx="892">
                  <c:v>45454</c:v>
                </c:pt>
                <c:pt idx="893">
                  <c:v>45455</c:v>
                </c:pt>
                <c:pt idx="894">
                  <c:v>45456</c:v>
                </c:pt>
                <c:pt idx="895">
                  <c:v>45457</c:v>
                </c:pt>
                <c:pt idx="896">
                  <c:v>45458</c:v>
                </c:pt>
                <c:pt idx="897">
                  <c:v>45459</c:v>
                </c:pt>
                <c:pt idx="898">
                  <c:v>45460</c:v>
                </c:pt>
                <c:pt idx="899">
                  <c:v>45461</c:v>
                </c:pt>
                <c:pt idx="900">
                  <c:v>45462</c:v>
                </c:pt>
                <c:pt idx="901">
                  <c:v>45463</c:v>
                </c:pt>
                <c:pt idx="902">
                  <c:v>45464</c:v>
                </c:pt>
                <c:pt idx="903">
                  <c:v>45465</c:v>
                </c:pt>
                <c:pt idx="904">
                  <c:v>45466</c:v>
                </c:pt>
                <c:pt idx="905">
                  <c:v>45467</c:v>
                </c:pt>
                <c:pt idx="906">
                  <c:v>45468</c:v>
                </c:pt>
                <c:pt idx="907">
                  <c:v>45469</c:v>
                </c:pt>
                <c:pt idx="908">
                  <c:v>45470</c:v>
                </c:pt>
                <c:pt idx="909">
                  <c:v>45471</c:v>
                </c:pt>
                <c:pt idx="910">
                  <c:v>45472</c:v>
                </c:pt>
                <c:pt idx="911">
                  <c:v>45473</c:v>
                </c:pt>
              </c:numCache>
            </c:numRef>
          </c:cat>
          <c:val>
            <c:numRef>
              <c:f>'IPO Indexes'!$C$8:$C$919</c:f>
              <c:numCache>
                <c:formatCode>0.00</c:formatCode>
                <c:ptCount val="912"/>
                <c:pt idx="0">
                  <c:v>100</c:v>
                </c:pt>
                <c:pt idx="1">
                  <c:v>100</c:v>
                </c:pt>
                <c:pt idx="2">
                  <c:v>99.526102491771979</c:v>
                </c:pt>
                <c:pt idx="3">
                  <c:v>95.366669525641328</c:v>
                </c:pt>
                <c:pt idx="4">
                  <c:v>88.313281825536151</c:v>
                </c:pt>
                <c:pt idx="5">
                  <c:v>88.73836719153671</c:v>
                </c:pt>
                <c:pt idx="6">
                  <c:v>88.368462960367026</c:v>
                </c:pt>
                <c:pt idx="7">
                  <c:v>88.368462960367026</c:v>
                </c:pt>
                <c:pt idx="8">
                  <c:v>88.368462960367026</c:v>
                </c:pt>
                <c:pt idx="9">
                  <c:v>87.438969810323925</c:v>
                </c:pt>
                <c:pt idx="10">
                  <c:v>90.090991913270443</c:v>
                </c:pt>
                <c:pt idx="11">
                  <c:v>89.290074706939635</c:v>
                </c:pt>
                <c:pt idx="12">
                  <c:v>89.290074706939635</c:v>
                </c:pt>
                <c:pt idx="13">
                  <c:v>88.308224798582685</c:v>
                </c:pt>
                <c:pt idx="14">
                  <c:v>88.308224798582685</c:v>
                </c:pt>
                <c:pt idx="15">
                  <c:v>88.308224798582685</c:v>
                </c:pt>
                <c:pt idx="16">
                  <c:v>88.385496069512214</c:v>
                </c:pt>
                <c:pt idx="17">
                  <c:v>84.742746673193693</c:v>
                </c:pt>
                <c:pt idx="18">
                  <c:v>83.719560359815119</c:v>
                </c:pt>
                <c:pt idx="19">
                  <c:v>82.971198927838145</c:v>
                </c:pt>
                <c:pt idx="20">
                  <c:v>78.789857159148156</c:v>
                </c:pt>
                <c:pt idx="21">
                  <c:v>78.789857159148156</c:v>
                </c:pt>
                <c:pt idx="22">
                  <c:v>78.789857159148156</c:v>
                </c:pt>
                <c:pt idx="23">
                  <c:v>79.574786459932881</c:v>
                </c:pt>
                <c:pt idx="24">
                  <c:v>76.514066525318029</c:v>
                </c:pt>
                <c:pt idx="25">
                  <c:v>74.646659058793816</c:v>
                </c:pt>
                <c:pt idx="26">
                  <c:v>71.360583107682203</c:v>
                </c:pt>
                <c:pt idx="27">
                  <c:v>73.376136043841072</c:v>
                </c:pt>
                <c:pt idx="28">
                  <c:v>73.376136043841072</c:v>
                </c:pt>
                <c:pt idx="29">
                  <c:v>73.376136043841072</c:v>
                </c:pt>
                <c:pt idx="30">
                  <c:v>79.859181789180127</c:v>
                </c:pt>
                <c:pt idx="31">
                  <c:v>82.545528304125654</c:v>
                </c:pt>
                <c:pt idx="32">
                  <c:v>78.391340454023293</c:v>
                </c:pt>
                <c:pt idx="33">
                  <c:v>74.261094044628663</c:v>
                </c:pt>
                <c:pt idx="34">
                  <c:v>78.342480243484502</c:v>
                </c:pt>
                <c:pt idx="35">
                  <c:v>78.342480243484502</c:v>
                </c:pt>
                <c:pt idx="36">
                  <c:v>78.342480243484502</c:v>
                </c:pt>
                <c:pt idx="37">
                  <c:v>79.553788585675377</c:v>
                </c:pt>
                <c:pt idx="38">
                  <c:v>81.613782520122655</c:v>
                </c:pt>
                <c:pt idx="39">
                  <c:v>86.789486862397212</c:v>
                </c:pt>
                <c:pt idx="40">
                  <c:v>85.159427507161951</c:v>
                </c:pt>
                <c:pt idx="41">
                  <c:v>81.055264947599753</c:v>
                </c:pt>
                <c:pt idx="42">
                  <c:v>81.055264947599753</c:v>
                </c:pt>
                <c:pt idx="43">
                  <c:v>81.055264947599753</c:v>
                </c:pt>
                <c:pt idx="44">
                  <c:v>80.973602181130005</c:v>
                </c:pt>
                <c:pt idx="45">
                  <c:v>84.728378880313343</c:v>
                </c:pt>
                <c:pt idx="46">
                  <c:v>83.156413202259529</c:v>
                </c:pt>
                <c:pt idx="47">
                  <c:v>79.775426258193193</c:v>
                </c:pt>
                <c:pt idx="48">
                  <c:v>77.166969458081198</c:v>
                </c:pt>
                <c:pt idx="49">
                  <c:v>77.166969458081198</c:v>
                </c:pt>
                <c:pt idx="50">
                  <c:v>77.166969458081198</c:v>
                </c:pt>
                <c:pt idx="51">
                  <c:v>77.118554574460262</c:v>
                </c:pt>
                <c:pt idx="52">
                  <c:v>74.050795934572065</c:v>
                </c:pt>
                <c:pt idx="53">
                  <c:v>70.572886046753737</c:v>
                </c:pt>
                <c:pt idx="54">
                  <c:v>75.059022809866391</c:v>
                </c:pt>
                <c:pt idx="55">
                  <c:v>75.775893435140645</c:v>
                </c:pt>
                <c:pt idx="56">
                  <c:v>75.775893435140645</c:v>
                </c:pt>
                <c:pt idx="57">
                  <c:v>75.775893435140645</c:v>
                </c:pt>
                <c:pt idx="58">
                  <c:v>77.579946511773855</c:v>
                </c:pt>
                <c:pt idx="59">
                  <c:v>76.805588016868782</c:v>
                </c:pt>
                <c:pt idx="60">
                  <c:v>75.693666973509806</c:v>
                </c:pt>
                <c:pt idx="61">
                  <c:v>71.276075232761443</c:v>
                </c:pt>
                <c:pt idx="62">
                  <c:v>65.967811144828289</c:v>
                </c:pt>
                <c:pt idx="63">
                  <c:v>65.967811144828289</c:v>
                </c:pt>
                <c:pt idx="64">
                  <c:v>65.967811144828289</c:v>
                </c:pt>
                <c:pt idx="65">
                  <c:v>62.907808909779774</c:v>
                </c:pt>
                <c:pt idx="66">
                  <c:v>63.361969369920168</c:v>
                </c:pt>
                <c:pt idx="67">
                  <c:v>67.709598016320911</c:v>
                </c:pt>
                <c:pt idx="68">
                  <c:v>64.681877293168569</c:v>
                </c:pt>
                <c:pt idx="69">
                  <c:v>60.362908305104249</c:v>
                </c:pt>
                <c:pt idx="70">
                  <c:v>60.362908305104249</c:v>
                </c:pt>
                <c:pt idx="71">
                  <c:v>60.362908305104249</c:v>
                </c:pt>
                <c:pt idx="72">
                  <c:v>56.228281451725017</c:v>
                </c:pt>
                <c:pt idx="73">
                  <c:v>56.441662231088131</c:v>
                </c:pt>
                <c:pt idx="74">
                  <c:v>64.251451061047433</c:v>
                </c:pt>
                <c:pt idx="75">
                  <c:v>67.288008136864647</c:v>
                </c:pt>
                <c:pt idx="76">
                  <c:v>67.288008136864647</c:v>
                </c:pt>
                <c:pt idx="77">
                  <c:v>67.288008136864647</c:v>
                </c:pt>
                <c:pt idx="78">
                  <c:v>67.288008136864647</c:v>
                </c:pt>
                <c:pt idx="79">
                  <c:v>65.150792096357833</c:v>
                </c:pt>
                <c:pt idx="80">
                  <c:v>67.996364299493067</c:v>
                </c:pt>
                <c:pt idx="81">
                  <c:v>67.543156284921906</c:v>
                </c:pt>
                <c:pt idx="82">
                  <c:v>68.292862256958983</c:v>
                </c:pt>
                <c:pt idx="83">
                  <c:v>65.278374819902837</c:v>
                </c:pt>
                <c:pt idx="84">
                  <c:v>65.278374819902837</c:v>
                </c:pt>
                <c:pt idx="85">
                  <c:v>65.278374819902837</c:v>
                </c:pt>
                <c:pt idx="86">
                  <c:v>66.895493197875282</c:v>
                </c:pt>
                <c:pt idx="87">
                  <c:v>70.758595007965923</c:v>
                </c:pt>
                <c:pt idx="88">
                  <c:v>69.072481662606535</c:v>
                </c:pt>
                <c:pt idx="89">
                  <c:v>69.072481662606535</c:v>
                </c:pt>
                <c:pt idx="90">
                  <c:v>69.976847177532903</c:v>
                </c:pt>
                <c:pt idx="91">
                  <c:v>69.976847177532903</c:v>
                </c:pt>
                <c:pt idx="92">
                  <c:v>69.976847177532903</c:v>
                </c:pt>
                <c:pt idx="93">
                  <c:v>73.182733528752806</c:v>
                </c:pt>
                <c:pt idx="94">
                  <c:v>69.708713282547748</c:v>
                </c:pt>
                <c:pt idx="95">
                  <c:v>66.8344308848786</c:v>
                </c:pt>
                <c:pt idx="96">
                  <c:v>65.653601304834268</c:v>
                </c:pt>
                <c:pt idx="97">
                  <c:v>64.013489887374305</c:v>
                </c:pt>
                <c:pt idx="98">
                  <c:v>64.013489887374305</c:v>
                </c:pt>
                <c:pt idx="99">
                  <c:v>64.013489887374305</c:v>
                </c:pt>
                <c:pt idx="100">
                  <c:v>63.18421819805441</c:v>
                </c:pt>
                <c:pt idx="101">
                  <c:v>62.823421519908749</c:v>
                </c:pt>
                <c:pt idx="102">
                  <c:v>65.046790529503454</c:v>
                </c:pt>
                <c:pt idx="103">
                  <c:v>63.097693923428025</c:v>
                </c:pt>
                <c:pt idx="104">
                  <c:v>63.094487021197651</c:v>
                </c:pt>
                <c:pt idx="105">
                  <c:v>63.094487021197651</c:v>
                </c:pt>
                <c:pt idx="106">
                  <c:v>63.094487021197651</c:v>
                </c:pt>
                <c:pt idx="107">
                  <c:v>61.207843647021875</c:v>
                </c:pt>
                <c:pt idx="108">
                  <c:v>63.335385402445468</c:v>
                </c:pt>
                <c:pt idx="109">
                  <c:v>60.890359714880773</c:v>
                </c:pt>
                <c:pt idx="110">
                  <c:v>57.709060067282238</c:v>
                </c:pt>
                <c:pt idx="111">
                  <c:v>56.452512573325784</c:v>
                </c:pt>
                <c:pt idx="112">
                  <c:v>56.452512573325784</c:v>
                </c:pt>
                <c:pt idx="113">
                  <c:v>56.452512573325784</c:v>
                </c:pt>
                <c:pt idx="114">
                  <c:v>58.060470570702684</c:v>
                </c:pt>
                <c:pt idx="115">
                  <c:v>55.242896912004468</c:v>
                </c:pt>
                <c:pt idx="116">
                  <c:v>54.479778099837119</c:v>
                </c:pt>
                <c:pt idx="117">
                  <c:v>56.185076700598501</c:v>
                </c:pt>
                <c:pt idx="118">
                  <c:v>54.204404608259225</c:v>
                </c:pt>
                <c:pt idx="119">
                  <c:v>54.204404608259225</c:v>
                </c:pt>
                <c:pt idx="120">
                  <c:v>54.204404608259225</c:v>
                </c:pt>
                <c:pt idx="121">
                  <c:v>55.979790433095211</c:v>
                </c:pt>
                <c:pt idx="122">
                  <c:v>54.969078354789232</c:v>
                </c:pt>
                <c:pt idx="123">
                  <c:v>56.736660372996596</c:v>
                </c:pt>
                <c:pt idx="124">
                  <c:v>52.201707652094989</c:v>
                </c:pt>
                <c:pt idx="125">
                  <c:v>49.0783116933004</c:v>
                </c:pt>
                <c:pt idx="126">
                  <c:v>49.0783116933004</c:v>
                </c:pt>
                <c:pt idx="127">
                  <c:v>49.0783116933004</c:v>
                </c:pt>
                <c:pt idx="128">
                  <c:v>43.758961205355604</c:v>
                </c:pt>
                <c:pt idx="129">
                  <c:v>42.901783755373835</c:v>
                </c:pt>
                <c:pt idx="130">
                  <c:v>39.333144538515548</c:v>
                </c:pt>
                <c:pt idx="131">
                  <c:v>41.890933654989752</c:v>
                </c:pt>
                <c:pt idx="132">
                  <c:v>46.652414193962422</c:v>
                </c:pt>
                <c:pt idx="133">
                  <c:v>46.652414193962422</c:v>
                </c:pt>
                <c:pt idx="134">
                  <c:v>46.652414193962422</c:v>
                </c:pt>
                <c:pt idx="135">
                  <c:v>44.698254273406022</c:v>
                </c:pt>
                <c:pt idx="136">
                  <c:v>46.418534554987787</c:v>
                </c:pt>
                <c:pt idx="137">
                  <c:v>44.784051115655153</c:v>
                </c:pt>
                <c:pt idx="138">
                  <c:v>45.614589416490922</c:v>
                </c:pt>
                <c:pt idx="139">
                  <c:v>45.08586185729245</c:v>
                </c:pt>
                <c:pt idx="140">
                  <c:v>45.08586185729245</c:v>
                </c:pt>
                <c:pt idx="141">
                  <c:v>45.08586185729245</c:v>
                </c:pt>
                <c:pt idx="142">
                  <c:v>44.684996349413758</c:v>
                </c:pt>
                <c:pt idx="143">
                  <c:v>41.726085750511203</c:v>
                </c:pt>
                <c:pt idx="144">
                  <c:v>43.378855193545753</c:v>
                </c:pt>
                <c:pt idx="145">
                  <c:v>44.563036909023104</c:v>
                </c:pt>
                <c:pt idx="146">
                  <c:v>47.027664372705182</c:v>
                </c:pt>
                <c:pt idx="147">
                  <c:v>47.027664372705182</c:v>
                </c:pt>
                <c:pt idx="148">
                  <c:v>47.027664372705182</c:v>
                </c:pt>
                <c:pt idx="149">
                  <c:v>47.150045457357791</c:v>
                </c:pt>
                <c:pt idx="150">
                  <c:v>46.365292516856144</c:v>
                </c:pt>
                <c:pt idx="151">
                  <c:v>45.232799285209978</c:v>
                </c:pt>
                <c:pt idx="152">
                  <c:v>48.241481586026374</c:v>
                </c:pt>
                <c:pt idx="153">
                  <c:v>48.241481586026374</c:v>
                </c:pt>
                <c:pt idx="154">
                  <c:v>48.241481586026374</c:v>
                </c:pt>
                <c:pt idx="155">
                  <c:v>48.241481586026374</c:v>
                </c:pt>
                <c:pt idx="156">
                  <c:v>48.619117609231296</c:v>
                </c:pt>
                <c:pt idx="157">
                  <c:v>49.475457200192402</c:v>
                </c:pt>
                <c:pt idx="158">
                  <c:v>51.71806752385929</c:v>
                </c:pt>
                <c:pt idx="159">
                  <c:v>49.410254914097877</c:v>
                </c:pt>
                <c:pt idx="160">
                  <c:v>47.167940508862735</c:v>
                </c:pt>
                <c:pt idx="161">
                  <c:v>47.167940508862735</c:v>
                </c:pt>
                <c:pt idx="162">
                  <c:v>47.167940508862735</c:v>
                </c:pt>
                <c:pt idx="163">
                  <c:v>44.065247981721789</c:v>
                </c:pt>
                <c:pt idx="164">
                  <c:v>44.533851148729575</c:v>
                </c:pt>
                <c:pt idx="165">
                  <c:v>46.563214683016184</c:v>
                </c:pt>
                <c:pt idx="166">
                  <c:v>43.940953073091649</c:v>
                </c:pt>
                <c:pt idx="167">
                  <c:v>45.943679842265411</c:v>
                </c:pt>
                <c:pt idx="168">
                  <c:v>45.943679842265411</c:v>
                </c:pt>
                <c:pt idx="169">
                  <c:v>45.943679842265411</c:v>
                </c:pt>
                <c:pt idx="170">
                  <c:v>46.553880711423879</c:v>
                </c:pt>
                <c:pt idx="171">
                  <c:v>48.406899986048458</c:v>
                </c:pt>
                <c:pt idx="172">
                  <c:v>48.60983355753666</c:v>
                </c:pt>
                <c:pt idx="173">
                  <c:v>52.121955262247823</c:v>
                </c:pt>
                <c:pt idx="174">
                  <c:v>54.084996246039132</c:v>
                </c:pt>
                <c:pt idx="175">
                  <c:v>54.084996246039132</c:v>
                </c:pt>
                <c:pt idx="176">
                  <c:v>54.084996246039132</c:v>
                </c:pt>
                <c:pt idx="177">
                  <c:v>53.022850402371382</c:v>
                </c:pt>
                <c:pt idx="178">
                  <c:v>51.017188263557912</c:v>
                </c:pt>
                <c:pt idx="179">
                  <c:v>50.057805743597342</c:v>
                </c:pt>
                <c:pt idx="180">
                  <c:v>50.057805743597342</c:v>
                </c:pt>
                <c:pt idx="181">
                  <c:v>51.700161209592046</c:v>
                </c:pt>
                <c:pt idx="182">
                  <c:v>51.700161209592046</c:v>
                </c:pt>
                <c:pt idx="183">
                  <c:v>51.700161209592046</c:v>
                </c:pt>
                <c:pt idx="184">
                  <c:v>51.665188898952209</c:v>
                </c:pt>
                <c:pt idx="185">
                  <c:v>54.689060030815092</c:v>
                </c:pt>
                <c:pt idx="186">
                  <c:v>54.248838189970037</c:v>
                </c:pt>
                <c:pt idx="187">
                  <c:v>56.36132879315786</c:v>
                </c:pt>
                <c:pt idx="188">
                  <c:v>56.113419679767674</c:v>
                </c:pt>
                <c:pt idx="189">
                  <c:v>56.113419679767674</c:v>
                </c:pt>
                <c:pt idx="190">
                  <c:v>56.113419679767674</c:v>
                </c:pt>
                <c:pt idx="191">
                  <c:v>53.251126117976419</c:v>
                </c:pt>
                <c:pt idx="192">
                  <c:v>52.45854948826053</c:v>
                </c:pt>
                <c:pt idx="193">
                  <c:v>52.442492120109463</c:v>
                </c:pt>
                <c:pt idx="194">
                  <c:v>51.435965901778282</c:v>
                </c:pt>
                <c:pt idx="195">
                  <c:v>52.540227307203324</c:v>
                </c:pt>
                <c:pt idx="196">
                  <c:v>52.540227307203324</c:v>
                </c:pt>
                <c:pt idx="197">
                  <c:v>52.540227307203324</c:v>
                </c:pt>
                <c:pt idx="198">
                  <c:v>53.018073652843498</c:v>
                </c:pt>
                <c:pt idx="199">
                  <c:v>54.162781200656873</c:v>
                </c:pt>
                <c:pt idx="200">
                  <c:v>56.785994750789051</c:v>
                </c:pt>
                <c:pt idx="201">
                  <c:v>56.973893758557651</c:v>
                </c:pt>
                <c:pt idx="202">
                  <c:v>54.075636310612815</c:v>
                </c:pt>
                <c:pt idx="203">
                  <c:v>54.075636310612815</c:v>
                </c:pt>
                <c:pt idx="204">
                  <c:v>54.075636310612815</c:v>
                </c:pt>
                <c:pt idx="205">
                  <c:v>53.156052378482244</c:v>
                </c:pt>
                <c:pt idx="206">
                  <c:v>51.580617775240526</c:v>
                </c:pt>
                <c:pt idx="207">
                  <c:v>53.449615037763152</c:v>
                </c:pt>
                <c:pt idx="208">
                  <c:v>53.985338091412238</c:v>
                </c:pt>
                <c:pt idx="209">
                  <c:v>54.006428788229336</c:v>
                </c:pt>
                <c:pt idx="210">
                  <c:v>54.006428788229336</c:v>
                </c:pt>
                <c:pt idx="211">
                  <c:v>54.006428788229336</c:v>
                </c:pt>
                <c:pt idx="212">
                  <c:v>54.681218633909815</c:v>
                </c:pt>
                <c:pt idx="213">
                  <c:v>55.670294810670853</c:v>
                </c:pt>
                <c:pt idx="214">
                  <c:v>58.387729901495433</c:v>
                </c:pt>
                <c:pt idx="215">
                  <c:v>59.463503723461223</c:v>
                </c:pt>
                <c:pt idx="216">
                  <c:v>60.400728295853867</c:v>
                </c:pt>
                <c:pt idx="217">
                  <c:v>60.400728295853867</c:v>
                </c:pt>
                <c:pt idx="218">
                  <c:v>60.400728295853867</c:v>
                </c:pt>
                <c:pt idx="219">
                  <c:v>61.194206114131319</c:v>
                </c:pt>
                <c:pt idx="220">
                  <c:v>58.704088310158077</c:v>
                </c:pt>
                <c:pt idx="221">
                  <c:v>61.505287468855371</c:v>
                </c:pt>
                <c:pt idx="222">
                  <c:v>60.520221513493141</c:v>
                </c:pt>
                <c:pt idx="223">
                  <c:v>62.011807739075209</c:v>
                </c:pt>
                <c:pt idx="224">
                  <c:v>62.011807739075209</c:v>
                </c:pt>
                <c:pt idx="225">
                  <c:v>62.011807739075209</c:v>
                </c:pt>
                <c:pt idx="226">
                  <c:v>61.800456800407787</c:v>
                </c:pt>
                <c:pt idx="227">
                  <c:v>61.800456800407787</c:v>
                </c:pt>
                <c:pt idx="228">
                  <c:v>59.596911603910719</c:v>
                </c:pt>
                <c:pt idx="229">
                  <c:v>58.987908942977498</c:v>
                </c:pt>
                <c:pt idx="230">
                  <c:v>56.349950719879693</c:v>
                </c:pt>
                <c:pt idx="231">
                  <c:v>56.349950719879693</c:v>
                </c:pt>
                <c:pt idx="232">
                  <c:v>56.349950719879693</c:v>
                </c:pt>
                <c:pt idx="233">
                  <c:v>54.848520076352813</c:v>
                </c:pt>
                <c:pt idx="234">
                  <c:v>54.933399032109953</c:v>
                </c:pt>
                <c:pt idx="235">
                  <c:v>55.91201787201927</c:v>
                </c:pt>
                <c:pt idx="236">
                  <c:v>55.912017872019305</c:v>
                </c:pt>
                <c:pt idx="237">
                  <c:v>53.887128719018129</c:v>
                </c:pt>
                <c:pt idx="238">
                  <c:v>53.887128719018129</c:v>
                </c:pt>
                <c:pt idx="239">
                  <c:v>53.887128719018129</c:v>
                </c:pt>
                <c:pt idx="240">
                  <c:v>52.972256263872588</c:v>
                </c:pt>
                <c:pt idx="241">
                  <c:v>52.484378329880009</c:v>
                </c:pt>
                <c:pt idx="242">
                  <c:v>52.713936713070616</c:v>
                </c:pt>
                <c:pt idx="243">
                  <c:v>51.278668638044167</c:v>
                </c:pt>
                <c:pt idx="244">
                  <c:v>50.696086953599426</c:v>
                </c:pt>
                <c:pt idx="245">
                  <c:v>50.696086953599426</c:v>
                </c:pt>
                <c:pt idx="246">
                  <c:v>50.696086953599426</c:v>
                </c:pt>
                <c:pt idx="247">
                  <c:v>50.530922000180233</c:v>
                </c:pt>
                <c:pt idx="248">
                  <c:v>50.168877425059819</c:v>
                </c:pt>
                <c:pt idx="249">
                  <c:v>51.780378829529226</c:v>
                </c:pt>
                <c:pt idx="250">
                  <c:v>52.989266743209029</c:v>
                </c:pt>
                <c:pt idx="251">
                  <c:v>55.288664713869117</c:v>
                </c:pt>
                <c:pt idx="252">
                  <c:v>55.288664713869117</c:v>
                </c:pt>
                <c:pt idx="253">
                  <c:v>55.288664713869117</c:v>
                </c:pt>
                <c:pt idx="254">
                  <c:v>56.704239484832165</c:v>
                </c:pt>
                <c:pt idx="255">
                  <c:v>54.033808771325319</c:v>
                </c:pt>
                <c:pt idx="256">
                  <c:v>55.264216561862</c:v>
                </c:pt>
                <c:pt idx="257">
                  <c:v>55.135069519121117</c:v>
                </c:pt>
                <c:pt idx="258">
                  <c:v>52.447148220802873</c:v>
                </c:pt>
                <c:pt idx="259">
                  <c:v>52.447148220802873</c:v>
                </c:pt>
                <c:pt idx="260">
                  <c:v>52.447148220802873</c:v>
                </c:pt>
                <c:pt idx="261">
                  <c:v>51.949488985073643</c:v>
                </c:pt>
                <c:pt idx="262">
                  <c:v>51.297893601831866</c:v>
                </c:pt>
                <c:pt idx="263">
                  <c:v>50.484762010024099</c:v>
                </c:pt>
                <c:pt idx="264">
                  <c:v>48.39870796965284</c:v>
                </c:pt>
                <c:pt idx="265">
                  <c:v>47.60980469773876</c:v>
                </c:pt>
                <c:pt idx="266">
                  <c:v>47.60980469773876</c:v>
                </c:pt>
                <c:pt idx="267">
                  <c:v>47.60980469773876</c:v>
                </c:pt>
                <c:pt idx="268">
                  <c:v>47.401127232117467</c:v>
                </c:pt>
                <c:pt idx="269">
                  <c:v>48.387940434970957</c:v>
                </c:pt>
                <c:pt idx="270">
                  <c:v>50.002360187053405</c:v>
                </c:pt>
                <c:pt idx="271">
                  <c:v>47.921221715573175</c:v>
                </c:pt>
                <c:pt idx="272">
                  <c:v>47.921221715573175</c:v>
                </c:pt>
                <c:pt idx="273">
                  <c:v>47.921221715573175</c:v>
                </c:pt>
                <c:pt idx="274">
                  <c:v>47.921221715573175</c:v>
                </c:pt>
                <c:pt idx="275">
                  <c:v>48.837444291349023</c:v>
                </c:pt>
                <c:pt idx="276">
                  <c:v>52.131588534325545</c:v>
                </c:pt>
                <c:pt idx="277">
                  <c:v>51.993855624411502</c:v>
                </c:pt>
                <c:pt idx="278">
                  <c:v>52.287915722553876</c:v>
                </c:pt>
                <c:pt idx="279">
                  <c:v>49.031929655655141</c:v>
                </c:pt>
                <c:pt idx="280">
                  <c:v>49.031929655655141</c:v>
                </c:pt>
                <c:pt idx="281">
                  <c:v>49.031929655655141</c:v>
                </c:pt>
                <c:pt idx="282">
                  <c:v>47.429158057955952</c:v>
                </c:pt>
                <c:pt idx="283">
                  <c:v>47.299124813403736</c:v>
                </c:pt>
                <c:pt idx="284">
                  <c:v>47.475655018260689</c:v>
                </c:pt>
                <c:pt idx="285">
                  <c:v>47.274395330570307</c:v>
                </c:pt>
                <c:pt idx="286">
                  <c:v>44.611890460748597</c:v>
                </c:pt>
                <c:pt idx="287">
                  <c:v>44.611890460748597</c:v>
                </c:pt>
                <c:pt idx="288">
                  <c:v>44.611890460748597</c:v>
                </c:pt>
                <c:pt idx="289">
                  <c:v>47.236081432325655</c:v>
                </c:pt>
                <c:pt idx="290">
                  <c:v>48.16376006207927</c:v>
                </c:pt>
                <c:pt idx="291">
                  <c:v>46.476454589304836</c:v>
                </c:pt>
                <c:pt idx="292">
                  <c:v>46.476454589304836</c:v>
                </c:pt>
                <c:pt idx="293">
                  <c:v>47.161207200233186</c:v>
                </c:pt>
                <c:pt idx="294">
                  <c:v>47.161207200233186</c:v>
                </c:pt>
                <c:pt idx="295">
                  <c:v>47.161207200233186</c:v>
                </c:pt>
                <c:pt idx="296">
                  <c:v>46.284275603185208</c:v>
                </c:pt>
                <c:pt idx="297">
                  <c:v>49.280368743683226</c:v>
                </c:pt>
                <c:pt idx="298">
                  <c:v>48.974607118647747</c:v>
                </c:pt>
                <c:pt idx="299">
                  <c:v>49.106717121160308</c:v>
                </c:pt>
                <c:pt idx="300">
                  <c:v>49.631355634572877</c:v>
                </c:pt>
                <c:pt idx="301">
                  <c:v>49.631355634572877</c:v>
                </c:pt>
                <c:pt idx="302">
                  <c:v>49.631355634572877</c:v>
                </c:pt>
                <c:pt idx="303">
                  <c:v>49.518847674836778</c:v>
                </c:pt>
                <c:pt idx="304">
                  <c:v>49.109852730844182</c:v>
                </c:pt>
                <c:pt idx="305">
                  <c:v>46.705900018001195</c:v>
                </c:pt>
                <c:pt idx="306">
                  <c:v>46.854450998526211</c:v>
                </c:pt>
                <c:pt idx="307">
                  <c:v>46.073205865036797</c:v>
                </c:pt>
                <c:pt idx="308">
                  <c:v>46.073205865036797</c:v>
                </c:pt>
                <c:pt idx="309">
                  <c:v>46.073205865036797</c:v>
                </c:pt>
                <c:pt idx="310">
                  <c:v>45.357770132004696</c:v>
                </c:pt>
                <c:pt idx="311">
                  <c:v>45.308455980061126</c:v>
                </c:pt>
                <c:pt idx="312">
                  <c:v>45.308455980061126</c:v>
                </c:pt>
                <c:pt idx="313">
                  <c:v>50.30952593655833</c:v>
                </c:pt>
                <c:pt idx="314">
                  <c:v>52.932161701258082</c:v>
                </c:pt>
                <c:pt idx="315">
                  <c:v>52.932161701258082</c:v>
                </c:pt>
                <c:pt idx="316">
                  <c:v>52.932161701258082</c:v>
                </c:pt>
                <c:pt idx="317">
                  <c:v>51.699902120089867</c:v>
                </c:pt>
                <c:pt idx="318">
                  <c:v>53.562804044533131</c:v>
                </c:pt>
                <c:pt idx="319">
                  <c:v>50.770910907261644</c:v>
                </c:pt>
                <c:pt idx="320">
                  <c:v>49.396076676552418</c:v>
                </c:pt>
                <c:pt idx="321">
                  <c:v>48.733755568785377</c:v>
                </c:pt>
                <c:pt idx="322">
                  <c:v>48.733755568785377</c:v>
                </c:pt>
                <c:pt idx="323">
                  <c:v>48.733755568785377</c:v>
                </c:pt>
                <c:pt idx="324">
                  <c:v>47.584344162731604</c:v>
                </c:pt>
                <c:pt idx="325">
                  <c:v>47.619245564546695</c:v>
                </c:pt>
                <c:pt idx="326">
                  <c:v>49.039426545861176</c:v>
                </c:pt>
                <c:pt idx="327">
                  <c:v>49.038555916859551</c:v>
                </c:pt>
                <c:pt idx="328">
                  <c:v>48.747082796064745</c:v>
                </c:pt>
                <c:pt idx="329">
                  <c:v>48.747082796064745</c:v>
                </c:pt>
                <c:pt idx="330">
                  <c:v>48.747082796064745</c:v>
                </c:pt>
                <c:pt idx="331">
                  <c:v>47.562593712003718</c:v>
                </c:pt>
                <c:pt idx="332">
                  <c:v>47.426182417114951</c:v>
                </c:pt>
                <c:pt idx="333">
                  <c:v>49.95569293265924</c:v>
                </c:pt>
                <c:pt idx="334">
                  <c:v>50.27851740874533</c:v>
                </c:pt>
                <c:pt idx="335">
                  <c:v>50.734299541495908</c:v>
                </c:pt>
                <c:pt idx="336">
                  <c:v>50.734299541495908</c:v>
                </c:pt>
                <c:pt idx="337">
                  <c:v>50.734299541495908</c:v>
                </c:pt>
                <c:pt idx="338">
                  <c:v>48.15138835735592</c:v>
                </c:pt>
                <c:pt idx="339">
                  <c:v>47.11200343330345</c:v>
                </c:pt>
                <c:pt idx="340">
                  <c:v>47.497941932073566</c:v>
                </c:pt>
                <c:pt idx="341">
                  <c:v>48.969556480860014</c:v>
                </c:pt>
                <c:pt idx="342">
                  <c:v>48.445008062579539</c:v>
                </c:pt>
                <c:pt idx="343">
                  <c:v>48.445008062579539</c:v>
                </c:pt>
                <c:pt idx="344">
                  <c:v>48.445008062579539</c:v>
                </c:pt>
                <c:pt idx="345">
                  <c:v>49.146194377934414</c:v>
                </c:pt>
                <c:pt idx="346">
                  <c:v>49.105457075697032</c:v>
                </c:pt>
                <c:pt idx="347">
                  <c:v>49.004998130930517</c:v>
                </c:pt>
                <c:pt idx="348">
                  <c:v>46.724808476263306</c:v>
                </c:pt>
                <c:pt idx="349">
                  <c:v>46.272387956586044</c:v>
                </c:pt>
                <c:pt idx="350">
                  <c:v>46.272387956586044</c:v>
                </c:pt>
                <c:pt idx="351">
                  <c:v>46.272387956586044</c:v>
                </c:pt>
                <c:pt idx="352">
                  <c:v>44.90093121639763</c:v>
                </c:pt>
                <c:pt idx="353">
                  <c:v>44.823584537272822</c:v>
                </c:pt>
                <c:pt idx="354">
                  <c:v>45.406079799966868</c:v>
                </c:pt>
                <c:pt idx="355">
                  <c:v>44.489692944446446</c:v>
                </c:pt>
                <c:pt idx="356">
                  <c:v>44.070584974888519</c:v>
                </c:pt>
                <c:pt idx="357">
                  <c:v>44.070584974888519</c:v>
                </c:pt>
                <c:pt idx="358">
                  <c:v>44.070584974888519</c:v>
                </c:pt>
                <c:pt idx="359">
                  <c:v>44.068793100517809</c:v>
                </c:pt>
                <c:pt idx="360">
                  <c:v>42.918816022170979</c:v>
                </c:pt>
                <c:pt idx="361">
                  <c:v>42.581645113685703</c:v>
                </c:pt>
                <c:pt idx="362">
                  <c:v>44.524832070289243</c:v>
                </c:pt>
                <c:pt idx="363">
                  <c:v>45.715987974652563</c:v>
                </c:pt>
                <c:pt idx="364">
                  <c:v>45.715987974652563</c:v>
                </c:pt>
                <c:pt idx="365">
                  <c:v>45.715987974652563</c:v>
                </c:pt>
                <c:pt idx="366">
                  <c:v>45.715997896773445</c:v>
                </c:pt>
                <c:pt idx="367">
                  <c:v>44.789074163610174</c:v>
                </c:pt>
                <c:pt idx="368">
                  <c:v>45.979221836514142</c:v>
                </c:pt>
                <c:pt idx="369">
                  <c:v>45.219845995505835</c:v>
                </c:pt>
                <c:pt idx="370">
                  <c:v>45.471153881955075</c:v>
                </c:pt>
                <c:pt idx="371">
                  <c:v>45.471153881955075</c:v>
                </c:pt>
                <c:pt idx="372">
                  <c:v>45.471153881955075</c:v>
                </c:pt>
                <c:pt idx="373">
                  <c:v>46.710341231257644</c:v>
                </c:pt>
                <c:pt idx="374">
                  <c:v>47.519657389260111</c:v>
                </c:pt>
                <c:pt idx="375">
                  <c:v>48.201698743891406</c:v>
                </c:pt>
                <c:pt idx="376">
                  <c:v>48.201698743891406</c:v>
                </c:pt>
                <c:pt idx="377">
                  <c:v>48.630064497992606</c:v>
                </c:pt>
                <c:pt idx="378">
                  <c:v>48.630064497992606</c:v>
                </c:pt>
                <c:pt idx="379">
                  <c:v>48.630064497992606</c:v>
                </c:pt>
                <c:pt idx="380">
                  <c:v>48.453425699806289</c:v>
                </c:pt>
                <c:pt idx="381">
                  <c:v>48.453425699806289</c:v>
                </c:pt>
                <c:pt idx="382">
                  <c:v>47.569636116302483</c:v>
                </c:pt>
                <c:pt idx="383">
                  <c:v>46.398234889889757</c:v>
                </c:pt>
                <c:pt idx="384">
                  <c:v>48.162120474044698</c:v>
                </c:pt>
                <c:pt idx="385">
                  <c:v>48.162120474044698</c:v>
                </c:pt>
                <c:pt idx="386">
                  <c:v>48.162120474044698</c:v>
                </c:pt>
                <c:pt idx="387">
                  <c:v>49.530919722506582</c:v>
                </c:pt>
                <c:pt idx="388">
                  <c:v>49.263707331187419</c:v>
                </c:pt>
                <c:pt idx="389">
                  <c:v>49.2969525509357</c:v>
                </c:pt>
                <c:pt idx="390">
                  <c:v>49.775870840556344</c:v>
                </c:pt>
                <c:pt idx="391">
                  <c:v>51.709892578259684</c:v>
                </c:pt>
                <c:pt idx="392">
                  <c:v>51.709892578259684</c:v>
                </c:pt>
                <c:pt idx="393">
                  <c:v>51.709892578259684</c:v>
                </c:pt>
                <c:pt idx="394">
                  <c:v>50.110474141787329</c:v>
                </c:pt>
                <c:pt idx="395">
                  <c:v>51.413698526165952</c:v>
                </c:pt>
                <c:pt idx="396">
                  <c:v>53.126362199679157</c:v>
                </c:pt>
                <c:pt idx="397">
                  <c:v>55.747170820378081</c:v>
                </c:pt>
                <c:pt idx="398">
                  <c:v>53.380048837433691</c:v>
                </c:pt>
                <c:pt idx="399">
                  <c:v>53.380048837433691</c:v>
                </c:pt>
                <c:pt idx="400">
                  <c:v>53.380048837433691</c:v>
                </c:pt>
                <c:pt idx="401">
                  <c:v>52.873405311571197</c:v>
                </c:pt>
                <c:pt idx="402">
                  <c:v>53.189710759316533</c:v>
                </c:pt>
                <c:pt idx="403">
                  <c:v>52.480069829306551</c:v>
                </c:pt>
                <c:pt idx="404">
                  <c:v>50.928749001234195</c:v>
                </c:pt>
                <c:pt idx="405">
                  <c:v>49.884295691784857</c:v>
                </c:pt>
                <c:pt idx="406">
                  <c:v>49.884295691784857</c:v>
                </c:pt>
                <c:pt idx="407">
                  <c:v>49.884295691784857</c:v>
                </c:pt>
                <c:pt idx="408">
                  <c:v>50.739201630739693</c:v>
                </c:pt>
                <c:pt idx="409">
                  <c:v>52.025481832377586</c:v>
                </c:pt>
                <c:pt idx="410">
                  <c:v>54.515328461054956</c:v>
                </c:pt>
                <c:pt idx="411">
                  <c:v>52.606136306722583</c:v>
                </c:pt>
                <c:pt idx="412">
                  <c:v>51.540946183379198</c:v>
                </c:pt>
                <c:pt idx="413">
                  <c:v>51.540946183379198</c:v>
                </c:pt>
                <c:pt idx="414">
                  <c:v>51.540946183379198</c:v>
                </c:pt>
                <c:pt idx="415">
                  <c:v>51.554302082638714</c:v>
                </c:pt>
                <c:pt idx="416">
                  <c:v>49.692929694407958</c:v>
                </c:pt>
                <c:pt idx="417">
                  <c:v>49.941740704492823</c:v>
                </c:pt>
                <c:pt idx="418">
                  <c:v>50.195946669158097</c:v>
                </c:pt>
                <c:pt idx="419">
                  <c:v>48.934513678033184</c:v>
                </c:pt>
                <c:pt idx="420">
                  <c:v>48.934513678033184</c:v>
                </c:pt>
                <c:pt idx="421">
                  <c:v>48.934513678033184</c:v>
                </c:pt>
                <c:pt idx="422">
                  <c:v>49.259753693014311</c:v>
                </c:pt>
                <c:pt idx="423">
                  <c:v>49.945455776538765</c:v>
                </c:pt>
                <c:pt idx="424">
                  <c:v>48.762770992045638</c:v>
                </c:pt>
                <c:pt idx="425">
                  <c:v>49.142909034370106</c:v>
                </c:pt>
                <c:pt idx="426">
                  <c:v>50.69347696460126</c:v>
                </c:pt>
                <c:pt idx="427">
                  <c:v>50.69347696460126</c:v>
                </c:pt>
                <c:pt idx="428">
                  <c:v>50.69347696460126</c:v>
                </c:pt>
                <c:pt idx="429">
                  <c:v>50.328115074546261</c:v>
                </c:pt>
                <c:pt idx="430">
                  <c:v>49.580949701896074</c:v>
                </c:pt>
                <c:pt idx="431">
                  <c:v>49.922682503686829</c:v>
                </c:pt>
                <c:pt idx="432">
                  <c:v>47.748274937814557</c:v>
                </c:pt>
                <c:pt idx="433">
                  <c:v>45.730937498960529</c:v>
                </c:pt>
                <c:pt idx="434">
                  <c:v>45.730937498960529</c:v>
                </c:pt>
                <c:pt idx="435">
                  <c:v>45.730937498960529</c:v>
                </c:pt>
                <c:pt idx="436">
                  <c:v>46.399552399603124</c:v>
                </c:pt>
                <c:pt idx="437">
                  <c:v>46.760727765379919</c:v>
                </c:pt>
                <c:pt idx="438">
                  <c:v>46.323161471892227</c:v>
                </c:pt>
                <c:pt idx="439">
                  <c:v>47.429095761717015</c:v>
                </c:pt>
                <c:pt idx="440">
                  <c:v>47.103128597202129</c:v>
                </c:pt>
                <c:pt idx="441">
                  <c:v>47.103128597202129</c:v>
                </c:pt>
                <c:pt idx="442">
                  <c:v>47.103128597202129</c:v>
                </c:pt>
                <c:pt idx="443">
                  <c:v>46.520704659736296</c:v>
                </c:pt>
                <c:pt idx="444">
                  <c:v>48.401587848599078</c:v>
                </c:pt>
                <c:pt idx="445">
                  <c:v>46.92485046467533</c:v>
                </c:pt>
                <c:pt idx="446">
                  <c:v>46.976118821579441</c:v>
                </c:pt>
                <c:pt idx="447">
                  <c:v>47.008838592427651</c:v>
                </c:pt>
                <c:pt idx="448">
                  <c:v>47.008838592427651</c:v>
                </c:pt>
                <c:pt idx="449">
                  <c:v>47.008838592427651</c:v>
                </c:pt>
                <c:pt idx="450">
                  <c:v>46.910067433397899</c:v>
                </c:pt>
                <c:pt idx="451">
                  <c:v>46.619713758833207</c:v>
                </c:pt>
                <c:pt idx="452">
                  <c:v>48.134842267196142</c:v>
                </c:pt>
                <c:pt idx="453">
                  <c:v>48.436509915010426</c:v>
                </c:pt>
                <c:pt idx="454">
                  <c:v>48.436509915010426</c:v>
                </c:pt>
                <c:pt idx="455">
                  <c:v>48.436509915010426</c:v>
                </c:pt>
                <c:pt idx="456">
                  <c:v>48.436509915010426</c:v>
                </c:pt>
                <c:pt idx="457">
                  <c:v>48.051467993675409</c:v>
                </c:pt>
                <c:pt idx="458">
                  <c:v>47.441263733035157</c:v>
                </c:pt>
                <c:pt idx="459">
                  <c:v>45.650588805458334</c:v>
                </c:pt>
                <c:pt idx="460">
                  <c:v>46.222904085856769</c:v>
                </c:pt>
                <c:pt idx="461">
                  <c:v>46.224411299334413</c:v>
                </c:pt>
                <c:pt idx="462">
                  <c:v>46.224411299334413</c:v>
                </c:pt>
                <c:pt idx="463">
                  <c:v>46.224411299334413</c:v>
                </c:pt>
                <c:pt idx="464">
                  <c:v>46.891474897687651</c:v>
                </c:pt>
                <c:pt idx="465">
                  <c:v>47.308601144657395</c:v>
                </c:pt>
                <c:pt idx="466">
                  <c:v>46.482445876501757</c:v>
                </c:pt>
                <c:pt idx="467">
                  <c:v>47.310057521191347</c:v>
                </c:pt>
                <c:pt idx="468">
                  <c:v>46.813054956176451</c:v>
                </c:pt>
                <c:pt idx="469">
                  <c:v>46.813054956176451</c:v>
                </c:pt>
                <c:pt idx="470">
                  <c:v>46.813054956176451</c:v>
                </c:pt>
                <c:pt idx="471">
                  <c:v>47.21030592425118</c:v>
                </c:pt>
                <c:pt idx="472">
                  <c:v>47.68772147618494</c:v>
                </c:pt>
                <c:pt idx="473">
                  <c:v>47.657663347086242</c:v>
                </c:pt>
                <c:pt idx="474">
                  <c:v>47.098921260003642</c:v>
                </c:pt>
                <c:pt idx="475">
                  <c:v>47.591225307044027</c:v>
                </c:pt>
                <c:pt idx="476">
                  <c:v>47.591225307044027</c:v>
                </c:pt>
                <c:pt idx="477">
                  <c:v>47.591225307044027</c:v>
                </c:pt>
                <c:pt idx="478">
                  <c:v>46.563779165084071</c:v>
                </c:pt>
                <c:pt idx="479">
                  <c:v>45.136369513433969</c:v>
                </c:pt>
                <c:pt idx="480">
                  <c:v>45.419210757260117</c:v>
                </c:pt>
                <c:pt idx="481">
                  <c:v>45.795178871403451</c:v>
                </c:pt>
                <c:pt idx="482">
                  <c:v>45.980666522907271</c:v>
                </c:pt>
                <c:pt idx="483">
                  <c:v>45.980666522907271</c:v>
                </c:pt>
                <c:pt idx="484">
                  <c:v>45.980666522907271</c:v>
                </c:pt>
                <c:pt idx="485">
                  <c:v>46.173979071832925</c:v>
                </c:pt>
                <c:pt idx="486">
                  <c:v>44.801797787337982</c:v>
                </c:pt>
                <c:pt idx="487">
                  <c:v>44.801797787337982</c:v>
                </c:pt>
                <c:pt idx="488">
                  <c:v>45.46905218322253</c:v>
                </c:pt>
                <c:pt idx="489">
                  <c:v>46.869367544000013</c:v>
                </c:pt>
                <c:pt idx="490">
                  <c:v>46.869367544000013</c:v>
                </c:pt>
                <c:pt idx="491">
                  <c:v>46.869367544000013</c:v>
                </c:pt>
                <c:pt idx="492">
                  <c:v>48.048645681901533</c:v>
                </c:pt>
                <c:pt idx="493">
                  <c:v>48.221307373175421</c:v>
                </c:pt>
                <c:pt idx="494">
                  <c:v>47.77817386467256</c:v>
                </c:pt>
                <c:pt idx="495">
                  <c:v>47.521802019343966</c:v>
                </c:pt>
                <c:pt idx="496">
                  <c:v>46.424029306055594</c:v>
                </c:pt>
                <c:pt idx="497">
                  <c:v>46.424029306055594</c:v>
                </c:pt>
                <c:pt idx="498">
                  <c:v>46.424029306055594</c:v>
                </c:pt>
                <c:pt idx="499">
                  <c:v>46.424029306055594</c:v>
                </c:pt>
                <c:pt idx="500">
                  <c:v>45.348995178376704</c:v>
                </c:pt>
                <c:pt idx="501">
                  <c:v>46.151804347467873</c:v>
                </c:pt>
                <c:pt idx="502">
                  <c:v>46.912295798955981</c:v>
                </c:pt>
                <c:pt idx="503">
                  <c:v>46.737116361323039</c:v>
                </c:pt>
                <c:pt idx="504">
                  <c:v>46.737116361323039</c:v>
                </c:pt>
                <c:pt idx="505">
                  <c:v>46.737116361323039</c:v>
                </c:pt>
                <c:pt idx="506">
                  <c:v>48.058187321364528</c:v>
                </c:pt>
                <c:pt idx="507">
                  <c:v>47.797858624374705</c:v>
                </c:pt>
                <c:pt idx="508">
                  <c:v>47.623294299877386</c:v>
                </c:pt>
                <c:pt idx="509">
                  <c:v>46.997881981024229</c:v>
                </c:pt>
                <c:pt idx="510">
                  <c:v>47.566887760149882</c:v>
                </c:pt>
                <c:pt idx="511">
                  <c:v>47.566887760149882</c:v>
                </c:pt>
                <c:pt idx="512">
                  <c:v>47.566887760149882</c:v>
                </c:pt>
                <c:pt idx="513">
                  <c:v>47.532195332151083</c:v>
                </c:pt>
                <c:pt idx="514">
                  <c:v>48.021801724085122</c:v>
                </c:pt>
                <c:pt idx="515">
                  <c:v>48.568675835708561</c:v>
                </c:pt>
                <c:pt idx="516">
                  <c:v>49.045175127818332</c:v>
                </c:pt>
                <c:pt idx="517">
                  <c:v>49.688822721389009</c:v>
                </c:pt>
                <c:pt idx="518">
                  <c:v>49.688822721389009</c:v>
                </c:pt>
                <c:pt idx="519">
                  <c:v>49.688822721389009</c:v>
                </c:pt>
                <c:pt idx="520">
                  <c:v>49.99028050752203</c:v>
                </c:pt>
                <c:pt idx="521">
                  <c:v>50.837248213681093</c:v>
                </c:pt>
                <c:pt idx="522">
                  <c:v>50.192158189818947</c:v>
                </c:pt>
                <c:pt idx="523">
                  <c:v>50.197928108281708</c:v>
                </c:pt>
                <c:pt idx="524">
                  <c:v>50.451936395480935</c:v>
                </c:pt>
                <c:pt idx="525">
                  <c:v>50.451936395480935</c:v>
                </c:pt>
                <c:pt idx="526">
                  <c:v>50.451936395480935</c:v>
                </c:pt>
                <c:pt idx="527">
                  <c:v>51.376427705060713</c:v>
                </c:pt>
                <c:pt idx="528">
                  <c:v>52.322943386065845</c:v>
                </c:pt>
                <c:pt idx="529">
                  <c:v>51.753319889234774</c:v>
                </c:pt>
                <c:pt idx="530">
                  <c:v>52.082816634905193</c:v>
                </c:pt>
                <c:pt idx="531">
                  <c:v>51.502633057634483</c:v>
                </c:pt>
                <c:pt idx="532">
                  <c:v>51.502633057634483</c:v>
                </c:pt>
                <c:pt idx="533">
                  <c:v>51.502633057634483</c:v>
                </c:pt>
                <c:pt idx="534">
                  <c:v>51.502823507656636</c:v>
                </c:pt>
                <c:pt idx="535">
                  <c:v>51.527784344526474</c:v>
                </c:pt>
                <c:pt idx="536">
                  <c:v>50.636287554424584</c:v>
                </c:pt>
                <c:pt idx="537">
                  <c:v>50.414017759968921</c:v>
                </c:pt>
                <c:pt idx="538">
                  <c:v>49.901001718031488</c:v>
                </c:pt>
                <c:pt idx="539">
                  <c:v>49.901001718031488</c:v>
                </c:pt>
                <c:pt idx="540">
                  <c:v>49.901001718031488</c:v>
                </c:pt>
                <c:pt idx="541">
                  <c:v>49.294966733663557</c:v>
                </c:pt>
                <c:pt idx="542">
                  <c:v>50.765522095199486</c:v>
                </c:pt>
                <c:pt idx="543">
                  <c:v>51.837701182929393</c:v>
                </c:pt>
                <c:pt idx="544">
                  <c:v>51.914010857734908</c:v>
                </c:pt>
                <c:pt idx="545">
                  <c:v>51.914010857734908</c:v>
                </c:pt>
                <c:pt idx="546">
                  <c:v>51.914010857734908</c:v>
                </c:pt>
                <c:pt idx="547">
                  <c:v>51.914010857734908</c:v>
                </c:pt>
                <c:pt idx="548">
                  <c:v>52.865148534546961</c:v>
                </c:pt>
                <c:pt idx="549">
                  <c:v>52.865148534546961</c:v>
                </c:pt>
                <c:pt idx="550">
                  <c:v>52.628666973647121</c:v>
                </c:pt>
                <c:pt idx="551">
                  <c:v>51.925391937497409</c:v>
                </c:pt>
                <c:pt idx="552">
                  <c:v>53.007821554522252</c:v>
                </c:pt>
                <c:pt idx="553">
                  <c:v>53.007821554522252</c:v>
                </c:pt>
                <c:pt idx="554">
                  <c:v>53.007821554522252</c:v>
                </c:pt>
                <c:pt idx="555">
                  <c:v>54.423560478367385</c:v>
                </c:pt>
                <c:pt idx="556">
                  <c:v>55.02985613129465</c:v>
                </c:pt>
                <c:pt idx="557">
                  <c:v>56.197145293939435</c:v>
                </c:pt>
                <c:pt idx="558">
                  <c:v>56.958223894622442</c:v>
                </c:pt>
                <c:pt idx="559">
                  <c:v>55.425540363299262</c:v>
                </c:pt>
                <c:pt idx="560">
                  <c:v>55.425540363299262</c:v>
                </c:pt>
                <c:pt idx="561">
                  <c:v>55.425540363299262</c:v>
                </c:pt>
                <c:pt idx="562">
                  <c:v>56.389785315781083</c:v>
                </c:pt>
                <c:pt idx="563">
                  <c:v>56.752372026821639</c:v>
                </c:pt>
                <c:pt idx="564">
                  <c:v>56.140145717950695</c:v>
                </c:pt>
                <c:pt idx="565">
                  <c:v>55.386465603193059</c:v>
                </c:pt>
                <c:pt idx="566">
                  <c:v>55.674328583639912</c:v>
                </c:pt>
                <c:pt idx="567">
                  <c:v>55.674328583639912</c:v>
                </c:pt>
                <c:pt idx="568">
                  <c:v>55.674328583639912</c:v>
                </c:pt>
                <c:pt idx="569">
                  <c:v>55.782977439627693</c:v>
                </c:pt>
                <c:pt idx="570">
                  <c:v>55.727137114321067</c:v>
                </c:pt>
                <c:pt idx="571">
                  <c:v>56.501462371524227</c:v>
                </c:pt>
                <c:pt idx="572">
                  <c:v>55.024082984326398</c:v>
                </c:pt>
                <c:pt idx="573">
                  <c:v>56.697365453523354</c:v>
                </c:pt>
                <c:pt idx="574">
                  <c:v>56.697365453523354</c:v>
                </c:pt>
                <c:pt idx="575">
                  <c:v>56.697365453523354</c:v>
                </c:pt>
                <c:pt idx="576">
                  <c:v>57.813357259727269</c:v>
                </c:pt>
                <c:pt idx="577">
                  <c:v>57.254957341055857</c:v>
                </c:pt>
                <c:pt idx="578">
                  <c:v>55.511612160006443</c:v>
                </c:pt>
                <c:pt idx="579">
                  <c:v>55.742868487482468</c:v>
                </c:pt>
                <c:pt idx="580">
                  <c:v>55.066937147559358</c:v>
                </c:pt>
                <c:pt idx="581">
                  <c:v>55.066937147559358</c:v>
                </c:pt>
                <c:pt idx="582">
                  <c:v>55.066937147559358</c:v>
                </c:pt>
                <c:pt idx="583">
                  <c:v>54.558329502701383</c:v>
                </c:pt>
                <c:pt idx="584">
                  <c:v>54.640849515947018</c:v>
                </c:pt>
                <c:pt idx="585">
                  <c:v>53.966204214527089</c:v>
                </c:pt>
                <c:pt idx="586">
                  <c:v>53.482960140508048</c:v>
                </c:pt>
                <c:pt idx="587">
                  <c:v>53.544802150910556</c:v>
                </c:pt>
                <c:pt idx="588">
                  <c:v>53.544802150910556</c:v>
                </c:pt>
                <c:pt idx="589">
                  <c:v>53.544802150910556</c:v>
                </c:pt>
                <c:pt idx="590">
                  <c:v>53.668799434597858</c:v>
                </c:pt>
                <c:pt idx="591">
                  <c:v>52.617799126582511</c:v>
                </c:pt>
                <c:pt idx="592">
                  <c:v>52.093522345111673</c:v>
                </c:pt>
                <c:pt idx="593">
                  <c:v>50.678445994064333</c:v>
                </c:pt>
                <c:pt idx="594">
                  <c:v>50.93854081450494</c:v>
                </c:pt>
                <c:pt idx="595">
                  <c:v>50.93854081450494</c:v>
                </c:pt>
                <c:pt idx="596">
                  <c:v>50.93854081450494</c:v>
                </c:pt>
                <c:pt idx="597">
                  <c:v>51.47881480967331</c:v>
                </c:pt>
                <c:pt idx="598">
                  <c:v>51.535524987458146</c:v>
                </c:pt>
                <c:pt idx="599">
                  <c:v>52.11906405415759</c:v>
                </c:pt>
                <c:pt idx="600">
                  <c:v>52.11906405415759</c:v>
                </c:pt>
                <c:pt idx="601">
                  <c:v>52.656685126105984</c:v>
                </c:pt>
                <c:pt idx="602">
                  <c:v>52.656685126105984</c:v>
                </c:pt>
                <c:pt idx="603">
                  <c:v>52.656685126105984</c:v>
                </c:pt>
                <c:pt idx="604">
                  <c:v>52.428785486495464</c:v>
                </c:pt>
                <c:pt idx="605">
                  <c:v>53.729119221252752</c:v>
                </c:pt>
                <c:pt idx="606">
                  <c:v>54.520444732061293</c:v>
                </c:pt>
                <c:pt idx="607">
                  <c:v>54.345053555829004</c:v>
                </c:pt>
                <c:pt idx="608">
                  <c:v>55.728124380700407</c:v>
                </c:pt>
                <c:pt idx="609">
                  <c:v>55.728124380700407</c:v>
                </c:pt>
                <c:pt idx="610">
                  <c:v>55.728124380700407</c:v>
                </c:pt>
                <c:pt idx="611">
                  <c:v>55.728124380700407</c:v>
                </c:pt>
                <c:pt idx="612">
                  <c:v>55.482038954216229</c:v>
                </c:pt>
                <c:pt idx="613">
                  <c:v>55.523885724146503</c:v>
                </c:pt>
                <c:pt idx="614">
                  <c:v>55.162653194484847</c:v>
                </c:pt>
                <c:pt idx="615">
                  <c:v>54.61610331455843</c:v>
                </c:pt>
                <c:pt idx="616">
                  <c:v>54.61610331455843</c:v>
                </c:pt>
                <c:pt idx="617">
                  <c:v>54.61610331455843</c:v>
                </c:pt>
                <c:pt idx="618">
                  <c:v>55.829078829633396</c:v>
                </c:pt>
                <c:pt idx="619">
                  <c:v>54.996677776104676</c:v>
                </c:pt>
                <c:pt idx="620">
                  <c:v>54.232271112714749</c:v>
                </c:pt>
                <c:pt idx="621">
                  <c:v>54.510227617440933</c:v>
                </c:pt>
                <c:pt idx="622">
                  <c:v>53.950375687429322</c:v>
                </c:pt>
                <c:pt idx="623">
                  <c:v>53.950375687429322</c:v>
                </c:pt>
                <c:pt idx="624">
                  <c:v>53.950375687429322</c:v>
                </c:pt>
                <c:pt idx="625">
                  <c:v>53.502696857459178</c:v>
                </c:pt>
                <c:pt idx="626">
                  <c:v>52.897384856044347</c:v>
                </c:pt>
                <c:pt idx="627">
                  <c:v>51.552944164308322</c:v>
                </c:pt>
                <c:pt idx="628">
                  <c:v>50.092778915290481</c:v>
                </c:pt>
                <c:pt idx="629">
                  <c:v>49.624178640784386</c:v>
                </c:pt>
                <c:pt idx="630">
                  <c:v>49.624178640784386</c:v>
                </c:pt>
                <c:pt idx="631">
                  <c:v>49.624178640784386</c:v>
                </c:pt>
                <c:pt idx="632">
                  <c:v>49.821984807111392</c:v>
                </c:pt>
                <c:pt idx="633">
                  <c:v>49.378104247531994</c:v>
                </c:pt>
                <c:pt idx="634">
                  <c:v>50.607634122422894</c:v>
                </c:pt>
                <c:pt idx="635">
                  <c:v>51.203076914075929</c:v>
                </c:pt>
                <c:pt idx="636">
                  <c:v>51.998891894843389</c:v>
                </c:pt>
                <c:pt idx="637">
                  <c:v>51.998891894843389</c:v>
                </c:pt>
                <c:pt idx="638">
                  <c:v>51.998891894843389</c:v>
                </c:pt>
                <c:pt idx="639">
                  <c:v>50.878461255543492</c:v>
                </c:pt>
                <c:pt idx="640">
                  <c:v>49.01536622261856</c:v>
                </c:pt>
                <c:pt idx="641">
                  <c:v>50.345998833171933</c:v>
                </c:pt>
                <c:pt idx="642">
                  <c:v>48.209164330298471</c:v>
                </c:pt>
                <c:pt idx="643">
                  <c:v>49.526035497490817</c:v>
                </c:pt>
                <c:pt idx="644">
                  <c:v>49.526035497490817</c:v>
                </c:pt>
                <c:pt idx="645">
                  <c:v>49.526035497490817</c:v>
                </c:pt>
                <c:pt idx="646">
                  <c:v>49.233034436772385</c:v>
                </c:pt>
                <c:pt idx="647">
                  <c:v>50.213381298816842</c:v>
                </c:pt>
                <c:pt idx="648">
                  <c:v>50.096242089740691</c:v>
                </c:pt>
                <c:pt idx="649">
                  <c:v>49.25501701375169</c:v>
                </c:pt>
                <c:pt idx="650">
                  <c:v>48.789245316237796</c:v>
                </c:pt>
                <c:pt idx="651">
                  <c:v>48.789245316237796</c:v>
                </c:pt>
                <c:pt idx="652">
                  <c:v>48.789245316237796</c:v>
                </c:pt>
                <c:pt idx="653">
                  <c:v>49.754850750498356</c:v>
                </c:pt>
                <c:pt idx="654">
                  <c:v>49.99969393703757</c:v>
                </c:pt>
                <c:pt idx="655">
                  <c:v>48.210691906228043</c:v>
                </c:pt>
                <c:pt idx="656">
                  <c:v>48.190811954246598</c:v>
                </c:pt>
                <c:pt idx="657">
                  <c:v>47.434055749727591</c:v>
                </c:pt>
                <c:pt idx="658">
                  <c:v>47.434055749727591</c:v>
                </c:pt>
                <c:pt idx="659">
                  <c:v>47.434055749727591</c:v>
                </c:pt>
                <c:pt idx="660">
                  <c:v>47.449794862369686</c:v>
                </c:pt>
                <c:pt idx="661">
                  <c:v>48.22634630871336</c:v>
                </c:pt>
                <c:pt idx="662">
                  <c:v>46.571932040421011</c:v>
                </c:pt>
                <c:pt idx="663">
                  <c:v>45.940315480803548</c:v>
                </c:pt>
                <c:pt idx="664">
                  <c:v>45.895581081760795</c:v>
                </c:pt>
                <c:pt idx="665">
                  <c:v>45.895581081760795</c:v>
                </c:pt>
                <c:pt idx="666">
                  <c:v>45.895581081760795</c:v>
                </c:pt>
                <c:pt idx="667">
                  <c:v>46.455887789924454</c:v>
                </c:pt>
                <c:pt idx="668">
                  <c:v>47.075364854668194</c:v>
                </c:pt>
                <c:pt idx="669">
                  <c:v>47.072782040014559</c:v>
                </c:pt>
                <c:pt idx="670">
                  <c:v>48.348191854022531</c:v>
                </c:pt>
                <c:pt idx="671">
                  <c:v>50.149022928989304</c:v>
                </c:pt>
                <c:pt idx="672">
                  <c:v>50.149022928989304</c:v>
                </c:pt>
                <c:pt idx="673">
                  <c:v>50.149022928989304</c:v>
                </c:pt>
                <c:pt idx="674">
                  <c:v>49.064070533389291</c:v>
                </c:pt>
                <c:pt idx="675">
                  <c:v>50.182726366038899</c:v>
                </c:pt>
                <c:pt idx="676">
                  <c:v>48.806926336352937</c:v>
                </c:pt>
                <c:pt idx="677">
                  <c:v>46.465334737584733</c:v>
                </c:pt>
                <c:pt idx="678">
                  <c:v>47.301315049614765</c:v>
                </c:pt>
                <c:pt idx="679">
                  <c:v>47.301315049614765</c:v>
                </c:pt>
                <c:pt idx="680">
                  <c:v>47.301315049614765</c:v>
                </c:pt>
                <c:pt idx="681">
                  <c:v>47.784917580187184</c:v>
                </c:pt>
                <c:pt idx="682">
                  <c:v>50.249198646798042</c:v>
                </c:pt>
                <c:pt idx="683">
                  <c:v>49.7867081857123</c:v>
                </c:pt>
                <c:pt idx="684">
                  <c:v>48.500170711229345</c:v>
                </c:pt>
                <c:pt idx="685">
                  <c:v>49.274774182415243</c:v>
                </c:pt>
                <c:pt idx="686">
                  <c:v>49.274774182415243</c:v>
                </c:pt>
                <c:pt idx="687">
                  <c:v>49.274774182415243</c:v>
                </c:pt>
                <c:pt idx="688">
                  <c:v>49.762255343350297</c:v>
                </c:pt>
                <c:pt idx="689">
                  <c:v>48.758407799104006</c:v>
                </c:pt>
                <c:pt idx="690">
                  <c:v>48.986887271170957</c:v>
                </c:pt>
                <c:pt idx="691">
                  <c:v>48.986887271170957</c:v>
                </c:pt>
                <c:pt idx="692">
                  <c:v>48.986887271170957</c:v>
                </c:pt>
                <c:pt idx="693">
                  <c:v>48.986887271170957</c:v>
                </c:pt>
                <c:pt idx="694">
                  <c:v>48.986887271170957</c:v>
                </c:pt>
                <c:pt idx="695">
                  <c:v>48.986187732146824</c:v>
                </c:pt>
                <c:pt idx="696">
                  <c:v>49.258503231631359</c:v>
                </c:pt>
                <c:pt idx="697">
                  <c:v>49.91535818086588</c:v>
                </c:pt>
                <c:pt idx="698">
                  <c:v>49.290373975009807</c:v>
                </c:pt>
                <c:pt idx="699">
                  <c:v>52.699975604438322</c:v>
                </c:pt>
                <c:pt idx="700">
                  <c:v>52.699975604438322</c:v>
                </c:pt>
                <c:pt idx="701">
                  <c:v>52.699975604438322</c:v>
                </c:pt>
                <c:pt idx="702">
                  <c:v>52.3539892026769</c:v>
                </c:pt>
                <c:pt idx="703">
                  <c:v>52.615955700046428</c:v>
                </c:pt>
                <c:pt idx="704">
                  <c:v>52.933298136400161</c:v>
                </c:pt>
                <c:pt idx="705">
                  <c:v>52.748066202655984</c:v>
                </c:pt>
                <c:pt idx="706">
                  <c:v>52.759109856261709</c:v>
                </c:pt>
                <c:pt idx="707">
                  <c:v>52.759109856261709</c:v>
                </c:pt>
                <c:pt idx="708">
                  <c:v>52.759109856261709</c:v>
                </c:pt>
                <c:pt idx="709">
                  <c:v>52.632550273159154</c:v>
                </c:pt>
                <c:pt idx="710">
                  <c:v>52.626826119749268</c:v>
                </c:pt>
                <c:pt idx="711">
                  <c:v>55.017781162741251</c:v>
                </c:pt>
                <c:pt idx="712">
                  <c:v>56.299001079726231</c:v>
                </c:pt>
                <c:pt idx="713">
                  <c:v>55.20979666344985</c:v>
                </c:pt>
                <c:pt idx="714">
                  <c:v>55.20979666344985</c:v>
                </c:pt>
                <c:pt idx="715">
                  <c:v>55.20979666344985</c:v>
                </c:pt>
                <c:pt idx="716">
                  <c:v>55.249903666494049</c:v>
                </c:pt>
                <c:pt idx="717">
                  <c:v>55.845566831781909</c:v>
                </c:pt>
                <c:pt idx="718">
                  <c:v>54.13036113569639</c:v>
                </c:pt>
                <c:pt idx="719">
                  <c:v>55.097956459382956</c:v>
                </c:pt>
                <c:pt idx="720">
                  <c:v>55.571531269258841</c:v>
                </c:pt>
                <c:pt idx="721">
                  <c:v>55.571531269258841</c:v>
                </c:pt>
                <c:pt idx="722">
                  <c:v>55.571531269258841</c:v>
                </c:pt>
                <c:pt idx="723">
                  <c:v>55.571531269258841</c:v>
                </c:pt>
                <c:pt idx="724">
                  <c:v>57.248627421615318</c:v>
                </c:pt>
                <c:pt idx="725">
                  <c:v>57.101756561415954</c:v>
                </c:pt>
                <c:pt idx="726">
                  <c:v>57.233320919017864</c:v>
                </c:pt>
                <c:pt idx="727">
                  <c:v>56.495099150342654</c:v>
                </c:pt>
                <c:pt idx="728">
                  <c:v>56.495099150342654</c:v>
                </c:pt>
                <c:pt idx="729">
                  <c:v>56.495099150342654</c:v>
                </c:pt>
                <c:pt idx="730">
                  <c:v>56.495099150342654</c:v>
                </c:pt>
                <c:pt idx="731">
                  <c:v>55.901746413334699</c:v>
                </c:pt>
                <c:pt idx="732">
                  <c:v>54.702114078566666</c:v>
                </c:pt>
                <c:pt idx="733">
                  <c:v>54.979430451160859</c:v>
                </c:pt>
                <c:pt idx="734">
                  <c:v>54.578752388044592</c:v>
                </c:pt>
                <c:pt idx="735">
                  <c:v>54.578752388044592</c:v>
                </c:pt>
                <c:pt idx="736">
                  <c:v>54.578752388044592</c:v>
                </c:pt>
                <c:pt idx="737">
                  <c:v>56.092962658456749</c:v>
                </c:pt>
                <c:pt idx="738">
                  <c:v>56.729123226987674</c:v>
                </c:pt>
                <c:pt idx="739">
                  <c:v>56.137057908102669</c:v>
                </c:pt>
                <c:pt idx="740">
                  <c:v>55.834537171801458</c:v>
                </c:pt>
                <c:pt idx="741">
                  <c:v>55.599313449786578</c:v>
                </c:pt>
                <c:pt idx="742">
                  <c:v>55.599313449786578</c:v>
                </c:pt>
                <c:pt idx="743">
                  <c:v>55.599313449786578</c:v>
                </c:pt>
                <c:pt idx="744">
                  <c:v>55.599313449786578</c:v>
                </c:pt>
                <c:pt idx="745">
                  <c:v>55.231410443824437</c:v>
                </c:pt>
                <c:pt idx="746">
                  <c:v>55.632260936627318</c:v>
                </c:pt>
                <c:pt idx="747">
                  <c:v>55.463588264358258</c:v>
                </c:pt>
                <c:pt idx="748">
                  <c:v>56.11378758726363</c:v>
                </c:pt>
                <c:pt idx="749">
                  <c:v>56.11378758726363</c:v>
                </c:pt>
                <c:pt idx="750">
                  <c:v>56.11378758726363</c:v>
                </c:pt>
                <c:pt idx="751">
                  <c:v>57.768215939347435</c:v>
                </c:pt>
                <c:pt idx="752">
                  <c:v>57.443035065867299</c:v>
                </c:pt>
                <c:pt idx="753">
                  <c:v>56.67777842686322</c:v>
                </c:pt>
                <c:pt idx="754">
                  <c:v>57.530761140003797</c:v>
                </c:pt>
                <c:pt idx="755">
                  <c:v>56.873447843279919</c:v>
                </c:pt>
                <c:pt idx="756">
                  <c:v>56.873447843279919</c:v>
                </c:pt>
                <c:pt idx="757">
                  <c:v>56.873447843279919</c:v>
                </c:pt>
                <c:pt idx="758">
                  <c:v>57.986205383152388</c:v>
                </c:pt>
                <c:pt idx="759">
                  <c:v>57.354042867375313</c:v>
                </c:pt>
                <c:pt idx="760">
                  <c:v>56.402291865388158</c:v>
                </c:pt>
                <c:pt idx="761">
                  <c:v>57.78241393894065</c:v>
                </c:pt>
                <c:pt idx="762">
                  <c:v>58.262009627519262</c:v>
                </c:pt>
                <c:pt idx="763">
                  <c:v>58.262009627519262</c:v>
                </c:pt>
                <c:pt idx="764">
                  <c:v>58.262009627519262</c:v>
                </c:pt>
                <c:pt idx="765">
                  <c:v>57.862811321949351</c:v>
                </c:pt>
                <c:pt idx="766">
                  <c:v>58.382581429564752</c:v>
                </c:pt>
                <c:pt idx="767">
                  <c:v>58.636359427481686</c:v>
                </c:pt>
                <c:pt idx="768">
                  <c:v>59.884026318031047</c:v>
                </c:pt>
                <c:pt idx="769">
                  <c:v>61.601582943085312</c:v>
                </c:pt>
                <c:pt idx="770">
                  <c:v>61.601582943085312</c:v>
                </c:pt>
                <c:pt idx="771">
                  <c:v>61.601582943085312</c:v>
                </c:pt>
                <c:pt idx="772">
                  <c:v>61.747919049616151</c:v>
                </c:pt>
                <c:pt idx="773">
                  <c:v>60.412545956156947</c:v>
                </c:pt>
                <c:pt idx="774">
                  <c:v>61.181456831816007</c:v>
                </c:pt>
                <c:pt idx="775">
                  <c:v>60.990335546837514</c:v>
                </c:pt>
                <c:pt idx="776">
                  <c:v>61.6749962632787</c:v>
                </c:pt>
                <c:pt idx="777">
                  <c:v>61.6749962632787</c:v>
                </c:pt>
                <c:pt idx="778">
                  <c:v>61.6749962632787</c:v>
                </c:pt>
                <c:pt idx="779">
                  <c:v>61.6749962632787</c:v>
                </c:pt>
                <c:pt idx="780">
                  <c:v>60.34399591679388</c:v>
                </c:pt>
                <c:pt idx="781">
                  <c:v>59.803551872753026</c:v>
                </c:pt>
                <c:pt idx="782">
                  <c:v>61.687877396169966</c:v>
                </c:pt>
                <c:pt idx="783">
                  <c:v>61.792631719325577</c:v>
                </c:pt>
                <c:pt idx="784">
                  <c:v>61.792631719325577</c:v>
                </c:pt>
                <c:pt idx="785">
                  <c:v>61.792631719325577</c:v>
                </c:pt>
                <c:pt idx="786">
                  <c:v>62.465346918132234</c:v>
                </c:pt>
                <c:pt idx="787">
                  <c:v>64.353342202454058</c:v>
                </c:pt>
                <c:pt idx="788">
                  <c:v>63.630796895591246</c:v>
                </c:pt>
                <c:pt idx="789">
                  <c:v>63.674184773680885</c:v>
                </c:pt>
                <c:pt idx="790">
                  <c:v>65.153115940479196</c:v>
                </c:pt>
                <c:pt idx="791">
                  <c:v>65.153115940479196</c:v>
                </c:pt>
                <c:pt idx="792">
                  <c:v>65.153115940479196</c:v>
                </c:pt>
                <c:pt idx="793">
                  <c:v>65.177055034055414</c:v>
                </c:pt>
                <c:pt idx="794">
                  <c:v>63.985164424386717</c:v>
                </c:pt>
                <c:pt idx="795">
                  <c:v>65.510884247430425</c:v>
                </c:pt>
                <c:pt idx="796">
                  <c:v>65.510884247430425</c:v>
                </c:pt>
                <c:pt idx="797">
                  <c:v>63.919622106413577</c:v>
                </c:pt>
                <c:pt idx="798">
                  <c:v>63.919622106413577</c:v>
                </c:pt>
                <c:pt idx="799">
                  <c:v>63.919622106413577</c:v>
                </c:pt>
                <c:pt idx="800">
                  <c:v>62.976738469747076</c:v>
                </c:pt>
                <c:pt idx="801">
                  <c:v>64.679398275237844</c:v>
                </c:pt>
                <c:pt idx="802">
                  <c:v>64.294027633359732</c:v>
                </c:pt>
                <c:pt idx="803">
                  <c:v>62.691430561409959</c:v>
                </c:pt>
                <c:pt idx="804">
                  <c:v>63.778331411798007</c:v>
                </c:pt>
                <c:pt idx="805">
                  <c:v>63.778331411798007</c:v>
                </c:pt>
                <c:pt idx="806">
                  <c:v>63.778331411798007</c:v>
                </c:pt>
                <c:pt idx="807">
                  <c:v>63.023947067717415</c:v>
                </c:pt>
                <c:pt idx="808">
                  <c:v>63.957073264721842</c:v>
                </c:pt>
                <c:pt idx="809">
                  <c:v>63.957073264721842</c:v>
                </c:pt>
                <c:pt idx="810">
                  <c:v>63.957073264721842</c:v>
                </c:pt>
                <c:pt idx="811">
                  <c:v>63.588190578737724</c:v>
                </c:pt>
                <c:pt idx="812">
                  <c:v>63.588190578737724</c:v>
                </c:pt>
                <c:pt idx="813">
                  <c:v>63.588190578737724</c:v>
                </c:pt>
                <c:pt idx="814">
                  <c:v>67.362749134383492</c:v>
                </c:pt>
                <c:pt idx="815">
                  <c:v>67.543364219512256</c:v>
                </c:pt>
                <c:pt idx="816">
                  <c:v>66.502598917600324</c:v>
                </c:pt>
                <c:pt idx="817">
                  <c:v>64.510115976821609</c:v>
                </c:pt>
                <c:pt idx="818">
                  <c:v>64.529805483595297</c:v>
                </c:pt>
                <c:pt idx="819">
                  <c:v>64.529805483595297</c:v>
                </c:pt>
                <c:pt idx="820">
                  <c:v>64.529805483595297</c:v>
                </c:pt>
                <c:pt idx="821">
                  <c:v>63.11683455628544</c:v>
                </c:pt>
                <c:pt idx="822">
                  <c:v>63.115344031449581</c:v>
                </c:pt>
                <c:pt idx="823">
                  <c:v>62.071264625597308</c:v>
                </c:pt>
                <c:pt idx="824">
                  <c:v>61.519241489349938</c:v>
                </c:pt>
                <c:pt idx="825">
                  <c:v>62.533446870812156</c:v>
                </c:pt>
                <c:pt idx="826">
                  <c:v>62.533446870812156</c:v>
                </c:pt>
                <c:pt idx="827">
                  <c:v>62.533446870812156</c:v>
                </c:pt>
                <c:pt idx="828">
                  <c:v>62.211502888509216</c:v>
                </c:pt>
                <c:pt idx="829">
                  <c:v>61.516642578146765</c:v>
                </c:pt>
                <c:pt idx="830">
                  <c:v>61.281472052253086</c:v>
                </c:pt>
                <c:pt idx="831">
                  <c:v>63.252787558617726</c:v>
                </c:pt>
                <c:pt idx="832">
                  <c:v>61.128604167040791</c:v>
                </c:pt>
                <c:pt idx="833">
                  <c:v>61.128604167040791</c:v>
                </c:pt>
                <c:pt idx="834">
                  <c:v>61.128604167040791</c:v>
                </c:pt>
                <c:pt idx="835">
                  <c:v>59.246109001746397</c:v>
                </c:pt>
                <c:pt idx="836">
                  <c:v>59.799487942083438</c:v>
                </c:pt>
                <c:pt idx="837">
                  <c:v>58.07787359319255</c:v>
                </c:pt>
                <c:pt idx="838">
                  <c:v>57.679751720477114</c:v>
                </c:pt>
                <c:pt idx="839">
                  <c:v>55.740892261110886</c:v>
                </c:pt>
                <c:pt idx="840">
                  <c:v>55.740892261110886</c:v>
                </c:pt>
                <c:pt idx="841">
                  <c:v>55.740892261110886</c:v>
                </c:pt>
                <c:pt idx="842">
                  <c:v>56.812012498320854</c:v>
                </c:pt>
                <c:pt idx="843">
                  <c:v>57.454115799854975</c:v>
                </c:pt>
                <c:pt idx="844">
                  <c:v>57.186404132511335</c:v>
                </c:pt>
                <c:pt idx="845">
                  <c:v>57.308536547577084</c:v>
                </c:pt>
                <c:pt idx="846">
                  <c:v>60.928872789013042</c:v>
                </c:pt>
                <c:pt idx="847">
                  <c:v>60.928872789013042</c:v>
                </c:pt>
                <c:pt idx="848">
                  <c:v>60.928872789013042</c:v>
                </c:pt>
                <c:pt idx="849">
                  <c:v>61.416021070864183</c:v>
                </c:pt>
                <c:pt idx="850">
                  <c:v>60.729941523014183</c:v>
                </c:pt>
                <c:pt idx="851">
                  <c:v>59.767897963457173</c:v>
                </c:pt>
                <c:pt idx="852">
                  <c:v>59.92658328265491</c:v>
                </c:pt>
                <c:pt idx="853">
                  <c:v>61.656378553861643</c:v>
                </c:pt>
                <c:pt idx="854">
                  <c:v>61.656378553861643</c:v>
                </c:pt>
                <c:pt idx="855">
                  <c:v>61.656378553861643</c:v>
                </c:pt>
                <c:pt idx="856">
                  <c:v>62.516495812730689</c:v>
                </c:pt>
                <c:pt idx="857">
                  <c:v>62.638116281488223</c:v>
                </c:pt>
                <c:pt idx="858">
                  <c:v>61.297995120308315</c:v>
                </c:pt>
                <c:pt idx="859">
                  <c:v>61.919054516087925</c:v>
                </c:pt>
                <c:pt idx="860">
                  <c:v>61.889159875310753</c:v>
                </c:pt>
                <c:pt idx="861">
                  <c:v>61.889159875310753</c:v>
                </c:pt>
                <c:pt idx="862">
                  <c:v>61.889159875310753</c:v>
                </c:pt>
                <c:pt idx="863">
                  <c:v>62.463377338346262</c:v>
                </c:pt>
                <c:pt idx="864">
                  <c:v>63.785406627787388</c:v>
                </c:pt>
                <c:pt idx="865">
                  <c:v>64.257495293698838</c:v>
                </c:pt>
                <c:pt idx="866">
                  <c:v>63.089119992817565</c:v>
                </c:pt>
                <c:pt idx="867">
                  <c:v>64.222941427999515</c:v>
                </c:pt>
                <c:pt idx="868">
                  <c:v>64.222941427999515</c:v>
                </c:pt>
                <c:pt idx="869">
                  <c:v>64.222941427999515</c:v>
                </c:pt>
                <c:pt idx="870">
                  <c:v>63.835032114814517</c:v>
                </c:pt>
                <c:pt idx="871">
                  <c:v>62.969959018131092</c:v>
                </c:pt>
                <c:pt idx="872">
                  <c:v>62.605342222479479</c:v>
                </c:pt>
                <c:pt idx="873">
                  <c:v>60.847402979857264</c:v>
                </c:pt>
                <c:pt idx="874">
                  <c:v>61.729640205112005</c:v>
                </c:pt>
                <c:pt idx="875">
                  <c:v>61.729640205112005</c:v>
                </c:pt>
                <c:pt idx="876">
                  <c:v>61.729640205112005</c:v>
                </c:pt>
                <c:pt idx="877">
                  <c:v>61.729640205112005</c:v>
                </c:pt>
                <c:pt idx="878">
                  <c:v>61.410194160756014</c:v>
                </c:pt>
                <c:pt idx="879">
                  <c:v>61.109323471588851</c:v>
                </c:pt>
                <c:pt idx="880">
                  <c:v>60.947680976493814</c:v>
                </c:pt>
                <c:pt idx="881">
                  <c:v>60.536116715457787</c:v>
                </c:pt>
                <c:pt idx="882">
                  <c:v>60.536116715457787</c:v>
                </c:pt>
                <c:pt idx="883">
                  <c:v>60.536116715457787</c:v>
                </c:pt>
                <c:pt idx="884">
                  <c:v>61.117266710021909</c:v>
                </c:pt>
                <c:pt idx="885">
                  <c:v>60.231646866312175</c:v>
                </c:pt>
                <c:pt idx="886">
                  <c:v>62.165253122898598</c:v>
                </c:pt>
                <c:pt idx="887">
                  <c:v>62.516509140234845</c:v>
                </c:pt>
                <c:pt idx="888">
                  <c:v>61.77006568951753</c:v>
                </c:pt>
                <c:pt idx="889">
                  <c:v>61.77006568951753</c:v>
                </c:pt>
                <c:pt idx="890">
                  <c:v>61.77006568951753</c:v>
                </c:pt>
                <c:pt idx="891">
                  <c:v>63.831337064061955</c:v>
                </c:pt>
                <c:pt idx="892">
                  <c:v>63.317649431367762</c:v>
                </c:pt>
                <c:pt idx="893">
                  <c:v>64.62253174908777</c:v>
                </c:pt>
                <c:pt idx="894">
                  <c:v>63.572336092831158</c:v>
                </c:pt>
                <c:pt idx="895">
                  <c:v>62.228843651778</c:v>
                </c:pt>
                <c:pt idx="896">
                  <c:v>62.228843651778</c:v>
                </c:pt>
                <c:pt idx="897">
                  <c:v>62.228843651778</c:v>
                </c:pt>
                <c:pt idx="898">
                  <c:v>62.272954165680005</c:v>
                </c:pt>
                <c:pt idx="899">
                  <c:v>62.256352071494078</c:v>
                </c:pt>
                <c:pt idx="900">
                  <c:v>62.256352071494078</c:v>
                </c:pt>
                <c:pt idx="901">
                  <c:v>60.642973369695198</c:v>
                </c:pt>
                <c:pt idx="902">
                  <c:v>59.65433235612916</c:v>
                </c:pt>
                <c:pt idx="903">
                  <c:v>59.65433235612916</c:v>
                </c:pt>
                <c:pt idx="904">
                  <c:v>59.65433235612916</c:v>
                </c:pt>
                <c:pt idx="905">
                  <c:v>59.367048107485168</c:v>
                </c:pt>
                <c:pt idx="906">
                  <c:v>60.232747541294287</c:v>
                </c:pt>
                <c:pt idx="907">
                  <c:v>59.516708543115669</c:v>
                </c:pt>
                <c:pt idx="908">
                  <c:v>60.563005766940734</c:v>
                </c:pt>
                <c:pt idx="909">
                  <c:v>61.464578211519573</c:v>
                </c:pt>
                <c:pt idx="910">
                  <c:v>61.464578211519573</c:v>
                </c:pt>
                <c:pt idx="911">
                  <c:v>61.464578211519573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7-4B93-8017-A8CCCED0D39A}"/>
            </c:ext>
          </c:extLst>
        </c:ser>
        <c:ser>
          <c:idx val="1"/>
          <c:order val="1"/>
          <c:tx>
            <c:strRef>
              <c:f>'IPO Indexes'!$D$7</c:f>
              <c:strCache>
                <c:ptCount val="1"/>
                <c:pt idx="0">
                  <c:v>DeSPAC Index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Indexes'!$B$8:$B$919</c:f>
              <c:numCache>
                <c:formatCode>m/d/yyyy</c:formatCode>
                <c:ptCount val="912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  <c:pt idx="669">
                  <c:v>45231</c:v>
                </c:pt>
                <c:pt idx="670">
                  <c:v>45232</c:v>
                </c:pt>
                <c:pt idx="671">
                  <c:v>45233</c:v>
                </c:pt>
                <c:pt idx="672">
                  <c:v>45234</c:v>
                </c:pt>
                <c:pt idx="673">
                  <c:v>45235</c:v>
                </c:pt>
                <c:pt idx="674">
                  <c:v>45236</c:v>
                </c:pt>
                <c:pt idx="675">
                  <c:v>45237</c:v>
                </c:pt>
                <c:pt idx="676">
                  <c:v>45238</c:v>
                </c:pt>
                <c:pt idx="677">
                  <c:v>45239</c:v>
                </c:pt>
                <c:pt idx="678">
                  <c:v>45240</c:v>
                </c:pt>
                <c:pt idx="679">
                  <c:v>45241</c:v>
                </c:pt>
                <c:pt idx="680">
                  <c:v>45242</c:v>
                </c:pt>
                <c:pt idx="681">
                  <c:v>45243</c:v>
                </c:pt>
                <c:pt idx="682">
                  <c:v>45244</c:v>
                </c:pt>
                <c:pt idx="683">
                  <c:v>45245</c:v>
                </c:pt>
                <c:pt idx="684">
                  <c:v>45246</c:v>
                </c:pt>
                <c:pt idx="685">
                  <c:v>45247</c:v>
                </c:pt>
                <c:pt idx="686">
                  <c:v>45248</c:v>
                </c:pt>
                <c:pt idx="687">
                  <c:v>45249</c:v>
                </c:pt>
                <c:pt idx="688">
                  <c:v>45250</c:v>
                </c:pt>
                <c:pt idx="689">
                  <c:v>45251</c:v>
                </c:pt>
                <c:pt idx="690">
                  <c:v>45252</c:v>
                </c:pt>
                <c:pt idx="691">
                  <c:v>45253</c:v>
                </c:pt>
                <c:pt idx="692">
                  <c:v>45254</c:v>
                </c:pt>
                <c:pt idx="693">
                  <c:v>45255</c:v>
                </c:pt>
                <c:pt idx="694">
                  <c:v>45256</c:v>
                </c:pt>
                <c:pt idx="695">
                  <c:v>45257</c:v>
                </c:pt>
                <c:pt idx="696">
                  <c:v>45258</c:v>
                </c:pt>
                <c:pt idx="697">
                  <c:v>45259</c:v>
                </c:pt>
                <c:pt idx="698">
                  <c:v>45260</c:v>
                </c:pt>
                <c:pt idx="699">
                  <c:v>45261</c:v>
                </c:pt>
                <c:pt idx="700">
                  <c:v>45262</c:v>
                </c:pt>
                <c:pt idx="701">
                  <c:v>45263</c:v>
                </c:pt>
                <c:pt idx="702">
                  <c:v>45264</c:v>
                </c:pt>
                <c:pt idx="703">
                  <c:v>45265</c:v>
                </c:pt>
                <c:pt idx="704">
                  <c:v>45266</c:v>
                </c:pt>
                <c:pt idx="705">
                  <c:v>45267</c:v>
                </c:pt>
                <c:pt idx="706">
                  <c:v>45268</c:v>
                </c:pt>
                <c:pt idx="707">
                  <c:v>45269</c:v>
                </c:pt>
                <c:pt idx="708">
                  <c:v>45270</c:v>
                </c:pt>
                <c:pt idx="709">
                  <c:v>45271</c:v>
                </c:pt>
                <c:pt idx="710">
                  <c:v>45272</c:v>
                </c:pt>
                <c:pt idx="711">
                  <c:v>45273</c:v>
                </c:pt>
                <c:pt idx="712">
                  <c:v>45274</c:v>
                </c:pt>
                <c:pt idx="713">
                  <c:v>45275</c:v>
                </c:pt>
                <c:pt idx="714">
                  <c:v>45276</c:v>
                </c:pt>
                <c:pt idx="715">
                  <c:v>45277</c:v>
                </c:pt>
                <c:pt idx="716">
                  <c:v>45278</c:v>
                </c:pt>
                <c:pt idx="717">
                  <c:v>45279</c:v>
                </c:pt>
                <c:pt idx="718">
                  <c:v>45280</c:v>
                </c:pt>
                <c:pt idx="719">
                  <c:v>45281</c:v>
                </c:pt>
                <c:pt idx="720">
                  <c:v>45282</c:v>
                </c:pt>
                <c:pt idx="721">
                  <c:v>45283</c:v>
                </c:pt>
                <c:pt idx="722">
                  <c:v>45284</c:v>
                </c:pt>
                <c:pt idx="723">
                  <c:v>45285</c:v>
                </c:pt>
                <c:pt idx="724">
                  <c:v>45286</c:v>
                </c:pt>
                <c:pt idx="725">
                  <c:v>45287</c:v>
                </c:pt>
                <c:pt idx="726">
                  <c:v>45288</c:v>
                </c:pt>
                <c:pt idx="727">
                  <c:v>45289</c:v>
                </c:pt>
                <c:pt idx="728">
                  <c:v>45290</c:v>
                </c:pt>
                <c:pt idx="729">
                  <c:v>45291</c:v>
                </c:pt>
                <c:pt idx="730">
                  <c:v>45292</c:v>
                </c:pt>
                <c:pt idx="731">
                  <c:v>45293</c:v>
                </c:pt>
                <c:pt idx="732">
                  <c:v>45294</c:v>
                </c:pt>
                <c:pt idx="733">
                  <c:v>45295</c:v>
                </c:pt>
                <c:pt idx="734">
                  <c:v>45296</c:v>
                </c:pt>
                <c:pt idx="735">
                  <c:v>45297</c:v>
                </c:pt>
                <c:pt idx="736">
                  <c:v>45298</c:v>
                </c:pt>
                <c:pt idx="737">
                  <c:v>45299</c:v>
                </c:pt>
                <c:pt idx="738">
                  <c:v>45300</c:v>
                </c:pt>
                <c:pt idx="739">
                  <c:v>45301</c:v>
                </c:pt>
                <c:pt idx="740">
                  <c:v>45302</c:v>
                </c:pt>
                <c:pt idx="741">
                  <c:v>45303</c:v>
                </c:pt>
                <c:pt idx="742">
                  <c:v>45304</c:v>
                </c:pt>
                <c:pt idx="743">
                  <c:v>45305</c:v>
                </c:pt>
                <c:pt idx="744">
                  <c:v>45306</c:v>
                </c:pt>
                <c:pt idx="745">
                  <c:v>45307</c:v>
                </c:pt>
                <c:pt idx="746">
                  <c:v>45308</c:v>
                </c:pt>
                <c:pt idx="747">
                  <c:v>45309</c:v>
                </c:pt>
                <c:pt idx="748">
                  <c:v>45310</c:v>
                </c:pt>
                <c:pt idx="749">
                  <c:v>45311</c:v>
                </c:pt>
                <c:pt idx="750">
                  <c:v>45312</c:v>
                </c:pt>
                <c:pt idx="751">
                  <c:v>45313</c:v>
                </c:pt>
                <c:pt idx="752">
                  <c:v>45314</c:v>
                </c:pt>
                <c:pt idx="753">
                  <c:v>45315</c:v>
                </c:pt>
                <c:pt idx="754">
                  <c:v>45316</c:v>
                </c:pt>
                <c:pt idx="755">
                  <c:v>45317</c:v>
                </c:pt>
                <c:pt idx="756">
                  <c:v>45318</c:v>
                </c:pt>
                <c:pt idx="757">
                  <c:v>45319</c:v>
                </c:pt>
                <c:pt idx="758">
                  <c:v>45320</c:v>
                </c:pt>
                <c:pt idx="759">
                  <c:v>45321</c:v>
                </c:pt>
                <c:pt idx="760">
                  <c:v>45322</c:v>
                </c:pt>
                <c:pt idx="761">
                  <c:v>45323</c:v>
                </c:pt>
                <c:pt idx="762">
                  <c:v>45324</c:v>
                </c:pt>
                <c:pt idx="763">
                  <c:v>45325</c:v>
                </c:pt>
                <c:pt idx="764">
                  <c:v>45326</c:v>
                </c:pt>
                <c:pt idx="765">
                  <c:v>45327</c:v>
                </c:pt>
                <c:pt idx="766">
                  <c:v>45328</c:v>
                </c:pt>
                <c:pt idx="767">
                  <c:v>45329</c:v>
                </c:pt>
                <c:pt idx="768">
                  <c:v>45330</c:v>
                </c:pt>
                <c:pt idx="769">
                  <c:v>45331</c:v>
                </c:pt>
                <c:pt idx="770">
                  <c:v>45332</c:v>
                </c:pt>
                <c:pt idx="771">
                  <c:v>45333</c:v>
                </c:pt>
                <c:pt idx="772">
                  <c:v>45334</c:v>
                </c:pt>
                <c:pt idx="773">
                  <c:v>45335</c:v>
                </c:pt>
                <c:pt idx="774">
                  <c:v>45336</c:v>
                </c:pt>
                <c:pt idx="775">
                  <c:v>45337</c:v>
                </c:pt>
                <c:pt idx="776">
                  <c:v>45338</c:v>
                </c:pt>
                <c:pt idx="777">
                  <c:v>45339</c:v>
                </c:pt>
                <c:pt idx="778">
                  <c:v>45340</c:v>
                </c:pt>
                <c:pt idx="779">
                  <c:v>45341</c:v>
                </c:pt>
                <c:pt idx="780">
                  <c:v>45342</c:v>
                </c:pt>
                <c:pt idx="781">
                  <c:v>45343</c:v>
                </c:pt>
                <c:pt idx="782">
                  <c:v>45344</c:v>
                </c:pt>
                <c:pt idx="783">
                  <c:v>45345</c:v>
                </c:pt>
                <c:pt idx="784">
                  <c:v>45346</c:v>
                </c:pt>
                <c:pt idx="785">
                  <c:v>45347</c:v>
                </c:pt>
                <c:pt idx="786">
                  <c:v>45348</c:v>
                </c:pt>
                <c:pt idx="787">
                  <c:v>45349</c:v>
                </c:pt>
                <c:pt idx="788">
                  <c:v>45350</c:v>
                </c:pt>
                <c:pt idx="789">
                  <c:v>45351</c:v>
                </c:pt>
                <c:pt idx="790">
                  <c:v>45352</c:v>
                </c:pt>
                <c:pt idx="791">
                  <c:v>45353</c:v>
                </c:pt>
                <c:pt idx="792">
                  <c:v>45354</c:v>
                </c:pt>
                <c:pt idx="793">
                  <c:v>45355</c:v>
                </c:pt>
                <c:pt idx="794">
                  <c:v>45356</c:v>
                </c:pt>
                <c:pt idx="795">
                  <c:v>45357</c:v>
                </c:pt>
                <c:pt idx="796">
                  <c:v>45358</c:v>
                </c:pt>
                <c:pt idx="797">
                  <c:v>45359</c:v>
                </c:pt>
                <c:pt idx="798">
                  <c:v>45360</c:v>
                </c:pt>
                <c:pt idx="799">
                  <c:v>45361</c:v>
                </c:pt>
                <c:pt idx="800">
                  <c:v>45362</c:v>
                </c:pt>
                <c:pt idx="801">
                  <c:v>45363</c:v>
                </c:pt>
                <c:pt idx="802">
                  <c:v>45364</c:v>
                </c:pt>
                <c:pt idx="803">
                  <c:v>45365</c:v>
                </c:pt>
                <c:pt idx="804">
                  <c:v>45366</c:v>
                </c:pt>
                <c:pt idx="805">
                  <c:v>45367</c:v>
                </c:pt>
                <c:pt idx="806">
                  <c:v>45368</c:v>
                </c:pt>
                <c:pt idx="807">
                  <c:v>45369</c:v>
                </c:pt>
                <c:pt idx="808">
                  <c:v>45370</c:v>
                </c:pt>
                <c:pt idx="809">
                  <c:v>45371</c:v>
                </c:pt>
                <c:pt idx="810">
                  <c:v>45372</c:v>
                </c:pt>
                <c:pt idx="811">
                  <c:v>45373</c:v>
                </c:pt>
                <c:pt idx="812">
                  <c:v>45374</c:v>
                </c:pt>
                <c:pt idx="813">
                  <c:v>45375</c:v>
                </c:pt>
                <c:pt idx="814">
                  <c:v>45376</c:v>
                </c:pt>
                <c:pt idx="815">
                  <c:v>45377</c:v>
                </c:pt>
                <c:pt idx="816">
                  <c:v>45378</c:v>
                </c:pt>
                <c:pt idx="817">
                  <c:v>45379</c:v>
                </c:pt>
                <c:pt idx="818">
                  <c:v>45380</c:v>
                </c:pt>
                <c:pt idx="819">
                  <c:v>45381</c:v>
                </c:pt>
                <c:pt idx="820">
                  <c:v>45382</c:v>
                </c:pt>
                <c:pt idx="821">
                  <c:v>45383</c:v>
                </c:pt>
                <c:pt idx="822">
                  <c:v>45384</c:v>
                </c:pt>
                <c:pt idx="823">
                  <c:v>45385</c:v>
                </c:pt>
                <c:pt idx="824">
                  <c:v>45386</c:v>
                </c:pt>
                <c:pt idx="825">
                  <c:v>45387</c:v>
                </c:pt>
                <c:pt idx="826">
                  <c:v>45388</c:v>
                </c:pt>
                <c:pt idx="827">
                  <c:v>45389</c:v>
                </c:pt>
                <c:pt idx="828">
                  <c:v>45390</c:v>
                </c:pt>
                <c:pt idx="829">
                  <c:v>45391</c:v>
                </c:pt>
                <c:pt idx="830">
                  <c:v>45392</c:v>
                </c:pt>
                <c:pt idx="831">
                  <c:v>45393</c:v>
                </c:pt>
                <c:pt idx="832">
                  <c:v>45394</c:v>
                </c:pt>
                <c:pt idx="833">
                  <c:v>45395</c:v>
                </c:pt>
                <c:pt idx="834">
                  <c:v>45396</c:v>
                </c:pt>
                <c:pt idx="835">
                  <c:v>45397</c:v>
                </c:pt>
                <c:pt idx="836">
                  <c:v>45398</c:v>
                </c:pt>
                <c:pt idx="837">
                  <c:v>45399</c:v>
                </c:pt>
                <c:pt idx="838">
                  <c:v>45400</c:v>
                </c:pt>
                <c:pt idx="839">
                  <c:v>45401</c:v>
                </c:pt>
                <c:pt idx="840">
                  <c:v>45402</c:v>
                </c:pt>
                <c:pt idx="841">
                  <c:v>45403</c:v>
                </c:pt>
                <c:pt idx="842">
                  <c:v>45404</c:v>
                </c:pt>
                <c:pt idx="843">
                  <c:v>45405</c:v>
                </c:pt>
                <c:pt idx="844">
                  <c:v>45406</c:v>
                </c:pt>
                <c:pt idx="845">
                  <c:v>45407</c:v>
                </c:pt>
                <c:pt idx="846">
                  <c:v>45408</c:v>
                </c:pt>
                <c:pt idx="847">
                  <c:v>45409</c:v>
                </c:pt>
                <c:pt idx="848">
                  <c:v>45410</c:v>
                </c:pt>
                <c:pt idx="849">
                  <c:v>45411</c:v>
                </c:pt>
                <c:pt idx="850">
                  <c:v>45412</c:v>
                </c:pt>
                <c:pt idx="851">
                  <c:v>45413</c:v>
                </c:pt>
                <c:pt idx="852">
                  <c:v>45414</c:v>
                </c:pt>
                <c:pt idx="853">
                  <c:v>45415</c:v>
                </c:pt>
                <c:pt idx="854">
                  <c:v>45416</c:v>
                </c:pt>
                <c:pt idx="855">
                  <c:v>45417</c:v>
                </c:pt>
                <c:pt idx="856">
                  <c:v>45418</c:v>
                </c:pt>
                <c:pt idx="857">
                  <c:v>45419</c:v>
                </c:pt>
                <c:pt idx="858">
                  <c:v>45420</c:v>
                </c:pt>
                <c:pt idx="859">
                  <c:v>45421</c:v>
                </c:pt>
                <c:pt idx="860">
                  <c:v>45422</c:v>
                </c:pt>
                <c:pt idx="861">
                  <c:v>45423</c:v>
                </c:pt>
                <c:pt idx="862">
                  <c:v>45424</c:v>
                </c:pt>
                <c:pt idx="863">
                  <c:v>45425</c:v>
                </c:pt>
                <c:pt idx="864">
                  <c:v>45426</c:v>
                </c:pt>
                <c:pt idx="865">
                  <c:v>45427</c:v>
                </c:pt>
                <c:pt idx="866">
                  <c:v>45428</c:v>
                </c:pt>
                <c:pt idx="867">
                  <c:v>45429</c:v>
                </c:pt>
                <c:pt idx="868">
                  <c:v>45430</c:v>
                </c:pt>
                <c:pt idx="869">
                  <c:v>45431</c:v>
                </c:pt>
                <c:pt idx="870">
                  <c:v>45432</c:v>
                </c:pt>
                <c:pt idx="871">
                  <c:v>45433</c:v>
                </c:pt>
                <c:pt idx="872">
                  <c:v>45434</c:v>
                </c:pt>
                <c:pt idx="873">
                  <c:v>45435</c:v>
                </c:pt>
                <c:pt idx="874">
                  <c:v>45436</c:v>
                </c:pt>
                <c:pt idx="875">
                  <c:v>45437</c:v>
                </c:pt>
                <c:pt idx="876">
                  <c:v>45438</c:v>
                </c:pt>
                <c:pt idx="877">
                  <c:v>45439</c:v>
                </c:pt>
                <c:pt idx="878">
                  <c:v>45440</c:v>
                </c:pt>
                <c:pt idx="879">
                  <c:v>45441</c:v>
                </c:pt>
                <c:pt idx="880">
                  <c:v>45442</c:v>
                </c:pt>
                <c:pt idx="881">
                  <c:v>45443</c:v>
                </c:pt>
                <c:pt idx="882">
                  <c:v>45444</c:v>
                </c:pt>
                <c:pt idx="883">
                  <c:v>45445</c:v>
                </c:pt>
                <c:pt idx="884">
                  <c:v>45446</c:v>
                </c:pt>
                <c:pt idx="885">
                  <c:v>45447</c:v>
                </c:pt>
                <c:pt idx="886">
                  <c:v>45448</c:v>
                </c:pt>
                <c:pt idx="887">
                  <c:v>45449</c:v>
                </c:pt>
                <c:pt idx="888">
                  <c:v>45450</c:v>
                </c:pt>
                <c:pt idx="889">
                  <c:v>45451</c:v>
                </c:pt>
                <c:pt idx="890">
                  <c:v>45452</c:v>
                </c:pt>
                <c:pt idx="891">
                  <c:v>45453</c:v>
                </c:pt>
                <c:pt idx="892">
                  <c:v>45454</c:v>
                </c:pt>
                <c:pt idx="893">
                  <c:v>45455</c:v>
                </c:pt>
                <c:pt idx="894">
                  <c:v>45456</c:v>
                </c:pt>
                <c:pt idx="895">
                  <c:v>45457</c:v>
                </c:pt>
                <c:pt idx="896">
                  <c:v>45458</c:v>
                </c:pt>
                <c:pt idx="897">
                  <c:v>45459</c:v>
                </c:pt>
                <c:pt idx="898">
                  <c:v>45460</c:v>
                </c:pt>
                <c:pt idx="899">
                  <c:v>45461</c:v>
                </c:pt>
                <c:pt idx="900">
                  <c:v>45462</c:v>
                </c:pt>
                <c:pt idx="901">
                  <c:v>45463</c:v>
                </c:pt>
                <c:pt idx="902">
                  <c:v>45464</c:v>
                </c:pt>
                <c:pt idx="903">
                  <c:v>45465</c:v>
                </c:pt>
                <c:pt idx="904">
                  <c:v>45466</c:v>
                </c:pt>
                <c:pt idx="905">
                  <c:v>45467</c:v>
                </c:pt>
                <c:pt idx="906">
                  <c:v>45468</c:v>
                </c:pt>
                <c:pt idx="907">
                  <c:v>45469</c:v>
                </c:pt>
                <c:pt idx="908">
                  <c:v>45470</c:v>
                </c:pt>
                <c:pt idx="909">
                  <c:v>45471</c:v>
                </c:pt>
                <c:pt idx="910">
                  <c:v>45472</c:v>
                </c:pt>
                <c:pt idx="911">
                  <c:v>45473</c:v>
                </c:pt>
              </c:numCache>
            </c:numRef>
          </c:cat>
          <c:val>
            <c:numRef>
              <c:f>'IPO Indexes'!$D$8:$D$919</c:f>
              <c:numCache>
                <c:formatCode>0.00</c:formatCode>
                <c:ptCount val="912"/>
                <c:pt idx="0">
                  <c:v>100</c:v>
                </c:pt>
                <c:pt idx="1">
                  <c:v>100</c:v>
                </c:pt>
                <c:pt idx="2">
                  <c:v>102.38163880264086</c:v>
                </c:pt>
                <c:pt idx="3">
                  <c:v>99.407856363181196</c:v>
                </c:pt>
                <c:pt idx="4">
                  <c:v>93.010915068173972</c:v>
                </c:pt>
                <c:pt idx="5">
                  <c:v>91.989865795195158</c:v>
                </c:pt>
                <c:pt idx="6">
                  <c:v>92.542092660262469</c:v>
                </c:pt>
                <c:pt idx="7">
                  <c:v>92.542092660262469</c:v>
                </c:pt>
                <c:pt idx="8">
                  <c:v>92.542092660262469</c:v>
                </c:pt>
                <c:pt idx="9">
                  <c:v>90.3617902431711</c:v>
                </c:pt>
                <c:pt idx="10">
                  <c:v>93.874542029924925</c:v>
                </c:pt>
                <c:pt idx="11">
                  <c:v>92.49181332979208</c:v>
                </c:pt>
                <c:pt idx="12">
                  <c:v>87.910685712834578</c:v>
                </c:pt>
                <c:pt idx="13">
                  <c:v>87.418573537850136</c:v>
                </c:pt>
                <c:pt idx="14">
                  <c:v>87.418573537850136</c:v>
                </c:pt>
                <c:pt idx="15">
                  <c:v>87.418573537850136</c:v>
                </c:pt>
                <c:pt idx="16">
                  <c:v>87.420111677602947</c:v>
                </c:pt>
                <c:pt idx="17">
                  <c:v>82.568867754301181</c:v>
                </c:pt>
                <c:pt idx="18">
                  <c:v>82.568867754301181</c:v>
                </c:pt>
                <c:pt idx="19">
                  <c:v>81.97630843251595</c:v>
                </c:pt>
                <c:pt idx="20">
                  <c:v>78.38090829195707</c:v>
                </c:pt>
                <c:pt idx="21">
                  <c:v>78.38090829195707</c:v>
                </c:pt>
                <c:pt idx="22">
                  <c:v>78.38090829195707</c:v>
                </c:pt>
                <c:pt idx="23">
                  <c:v>78.279707362399648</c:v>
                </c:pt>
                <c:pt idx="24">
                  <c:v>76.0831297682236</c:v>
                </c:pt>
                <c:pt idx="25">
                  <c:v>75.247073320180007</c:v>
                </c:pt>
                <c:pt idx="26">
                  <c:v>70.622945965106382</c:v>
                </c:pt>
                <c:pt idx="27">
                  <c:v>71.137043197004914</c:v>
                </c:pt>
                <c:pt idx="28">
                  <c:v>71.137043197004914</c:v>
                </c:pt>
                <c:pt idx="29">
                  <c:v>71.137043197004914</c:v>
                </c:pt>
                <c:pt idx="30">
                  <c:v>76.735702001451429</c:v>
                </c:pt>
                <c:pt idx="31">
                  <c:v>78.551927435325396</c:v>
                </c:pt>
                <c:pt idx="32">
                  <c:v>75.319169123666512</c:v>
                </c:pt>
                <c:pt idx="33">
                  <c:v>72.245448569448456</c:v>
                </c:pt>
                <c:pt idx="34">
                  <c:v>74.995295568735543</c:v>
                </c:pt>
                <c:pt idx="35">
                  <c:v>74.995295568735543</c:v>
                </c:pt>
                <c:pt idx="36">
                  <c:v>74.995295568735543</c:v>
                </c:pt>
                <c:pt idx="37">
                  <c:v>75.223640593445012</c:v>
                </c:pt>
                <c:pt idx="38">
                  <c:v>76.555440683960711</c:v>
                </c:pt>
                <c:pt idx="39">
                  <c:v>80.302942795284324</c:v>
                </c:pt>
                <c:pt idx="40">
                  <c:v>79.583760736364013</c:v>
                </c:pt>
                <c:pt idx="41">
                  <c:v>76.850744832516867</c:v>
                </c:pt>
                <c:pt idx="42">
                  <c:v>76.850744832516867</c:v>
                </c:pt>
                <c:pt idx="43">
                  <c:v>76.850744832516867</c:v>
                </c:pt>
                <c:pt idx="44">
                  <c:v>76.519206472923145</c:v>
                </c:pt>
                <c:pt idx="45">
                  <c:v>80.709047353182456</c:v>
                </c:pt>
                <c:pt idx="46">
                  <c:v>80.256032664412984</c:v>
                </c:pt>
                <c:pt idx="47">
                  <c:v>76.488298283674411</c:v>
                </c:pt>
                <c:pt idx="48">
                  <c:v>73.611236694863194</c:v>
                </c:pt>
                <c:pt idx="49">
                  <c:v>73.611236694863194</c:v>
                </c:pt>
                <c:pt idx="50">
                  <c:v>73.611236694863194</c:v>
                </c:pt>
                <c:pt idx="51">
                  <c:v>73.606933750827295</c:v>
                </c:pt>
                <c:pt idx="52">
                  <c:v>71.07050773909674</c:v>
                </c:pt>
                <c:pt idx="53">
                  <c:v>68.713835445159546</c:v>
                </c:pt>
                <c:pt idx="54">
                  <c:v>72.929636075502586</c:v>
                </c:pt>
                <c:pt idx="55">
                  <c:v>73.837179622929014</c:v>
                </c:pt>
                <c:pt idx="56">
                  <c:v>73.837179622929014</c:v>
                </c:pt>
                <c:pt idx="57">
                  <c:v>73.837179622929014</c:v>
                </c:pt>
                <c:pt idx="58">
                  <c:v>75.867132387833138</c:v>
                </c:pt>
                <c:pt idx="59">
                  <c:v>75.867132387833138</c:v>
                </c:pt>
                <c:pt idx="60">
                  <c:v>75.627422769467387</c:v>
                </c:pt>
                <c:pt idx="61">
                  <c:v>71.044224410026644</c:v>
                </c:pt>
                <c:pt idx="62">
                  <c:v>68.63392972711415</c:v>
                </c:pt>
                <c:pt idx="63">
                  <c:v>68.63392972711415</c:v>
                </c:pt>
                <c:pt idx="64">
                  <c:v>68.63392972711415</c:v>
                </c:pt>
                <c:pt idx="65">
                  <c:v>68.241689059101034</c:v>
                </c:pt>
                <c:pt idx="66">
                  <c:v>69.986913117958863</c:v>
                </c:pt>
                <c:pt idx="67">
                  <c:v>72.998275017970855</c:v>
                </c:pt>
                <c:pt idx="68">
                  <c:v>72.285508097171601</c:v>
                </c:pt>
                <c:pt idx="69">
                  <c:v>69.212085794755396</c:v>
                </c:pt>
                <c:pt idx="70">
                  <c:v>69.212085794755396</c:v>
                </c:pt>
                <c:pt idx="71">
                  <c:v>69.212085794755396</c:v>
                </c:pt>
                <c:pt idx="72">
                  <c:v>65.347802346359103</c:v>
                </c:pt>
                <c:pt idx="73">
                  <c:v>67.201493038266349</c:v>
                </c:pt>
                <c:pt idx="74">
                  <c:v>71.716453932503271</c:v>
                </c:pt>
                <c:pt idx="75">
                  <c:v>74.409861031562471</c:v>
                </c:pt>
                <c:pt idx="76">
                  <c:v>76.894221597221801</c:v>
                </c:pt>
                <c:pt idx="77">
                  <c:v>76.894221597221801</c:v>
                </c:pt>
                <c:pt idx="78">
                  <c:v>76.894221597221801</c:v>
                </c:pt>
                <c:pt idx="79">
                  <c:v>75.854460886031347</c:v>
                </c:pt>
                <c:pt idx="80">
                  <c:v>78.127531598644481</c:v>
                </c:pt>
                <c:pt idx="81">
                  <c:v>77.028843972245227</c:v>
                </c:pt>
                <c:pt idx="82">
                  <c:v>78.178173964501383</c:v>
                </c:pt>
                <c:pt idx="83">
                  <c:v>76.323937106569176</c:v>
                </c:pt>
                <c:pt idx="84">
                  <c:v>76.323937106569176</c:v>
                </c:pt>
                <c:pt idx="85">
                  <c:v>76.323937106569176</c:v>
                </c:pt>
                <c:pt idx="86">
                  <c:v>76.754015720379186</c:v>
                </c:pt>
                <c:pt idx="87">
                  <c:v>81.177103372288073</c:v>
                </c:pt>
                <c:pt idx="88">
                  <c:v>79.209218791206354</c:v>
                </c:pt>
                <c:pt idx="89">
                  <c:v>79.209218791206354</c:v>
                </c:pt>
                <c:pt idx="90">
                  <c:v>78.77969650332281</c:v>
                </c:pt>
                <c:pt idx="91">
                  <c:v>78.77969650332281</c:v>
                </c:pt>
                <c:pt idx="92">
                  <c:v>78.77969650332281</c:v>
                </c:pt>
                <c:pt idx="93">
                  <c:v>80.933926179528811</c:v>
                </c:pt>
                <c:pt idx="94">
                  <c:v>78.238972822197255</c:v>
                </c:pt>
                <c:pt idx="95">
                  <c:v>75.01031405149017</c:v>
                </c:pt>
                <c:pt idx="96">
                  <c:v>75.01031405149017</c:v>
                </c:pt>
                <c:pt idx="97">
                  <c:v>73.503287209209162</c:v>
                </c:pt>
                <c:pt idx="98">
                  <c:v>73.503287209209162</c:v>
                </c:pt>
                <c:pt idx="99">
                  <c:v>73.503287209209162</c:v>
                </c:pt>
                <c:pt idx="100">
                  <c:v>72.921915537512703</c:v>
                </c:pt>
                <c:pt idx="101">
                  <c:v>72.522376846203016</c:v>
                </c:pt>
                <c:pt idx="102">
                  <c:v>74.743286207630419</c:v>
                </c:pt>
                <c:pt idx="103">
                  <c:v>72.78667673770623</c:v>
                </c:pt>
                <c:pt idx="104">
                  <c:v>72.785230793757606</c:v>
                </c:pt>
                <c:pt idx="105">
                  <c:v>72.785230793757606</c:v>
                </c:pt>
                <c:pt idx="106">
                  <c:v>72.785230793757606</c:v>
                </c:pt>
                <c:pt idx="107">
                  <c:v>70.78582742390374</c:v>
                </c:pt>
                <c:pt idx="108">
                  <c:v>72.598226782548139</c:v>
                </c:pt>
                <c:pt idx="109">
                  <c:v>71.136901899029482</c:v>
                </c:pt>
                <c:pt idx="110">
                  <c:v>68.181755671020269</c:v>
                </c:pt>
                <c:pt idx="111">
                  <c:v>66.873835330642223</c:v>
                </c:pt>
                <c:pt idx="112">
                  <c:v>66.873835330642223</c:v>
                </c:pt>
                <c:pt idx="113">
                  <c:v>66.873835330642223</c:v>
                </c:pt>
                <c:pt idx="114">
                  <c:v>68.36233132277016</c:v>
                </c:pt>
                <c:pt idx="115">
                  <c:v>65.041733043137427</c:v>
                </c:pt>
                <c:pt idx="116">
                  <c:v>64.84904253453098</c:v>
                </c:pt>
                <c:pt idx="117">
                  <c:v>66.99325856983873</c:v>
                </c:pt>
                <c:pt idx="118">
                  <c:v>65.063395467103888</c:v>
                </c:pt>
                <c:pt idx="119">
                  <c:v>65.063395467103888</c:v>
                </c:pt>
                <c:pt idx="120">
                  <c:v>65.063395467103888</c:v>
                </c:pt>
                <c:pt idx="121">
                  <c:v>66.890873577780596</c:v>
                </c:pt>
                <c:pt idx="122">
                  <c:v>67.004194149323055</c:v>
                </c:pt>
                <c:pt idx="123">
                  <c:v>68.807800827317777</c:v>
                </c:pt>
                <c:pt idx="124">
                  <c:v>64.969800599635235</c:v>
                </c:pt>
                <c:pt idx="125">
                  <c:v>64.969800599635235</c:v>
                </c:pt>
                <c:pt idx="126">
                  <c:v>64.969800599635235</c:v>
                </c:pt>
                <c:pt idx="127">
                  <c:v>64.969800599635235</c:v>
                </c:pt>
                <c:pt idx="128">
                  <c:v>58.665588510627927</c:v>
                </c:pt>
                <c:pt idx="129">
                  <c:v>55.706380748620369</c:v>
                </c:pt>
                <c:pt idx="130">
                  <c:v>52.163413727700124</c:v>
                </c:pt>
                <c:pt idx="131">
                  <c:v>55.225008548394825</c:v>
                </c:pt>
                <c:pt idx="132">
                  <c:v>60.483436316950886</c:v>
                </c:pt>
                <c:pt idx="133">
                  <c:v>60.483436316950886</c:v>
                </c:pt>
                <c:pt idx="134">
                  <c:v>60.483436316950886</c:v>
                </c:pt>
                <c:pt idx="135">
                  <c:v>58.962895040347796</c:v>
                </c:pt>
                <c:pt idx="136">
                  <c:v>61.631332727202761</c:v>
                </c:pt>
                <c:pt idx="137">
                  <c:v>59.515060971513542</c:v>
                </c:pt>
                <c:pt idx="138">
                  <c:v>61.945937062896292</c:v>
                </c:pt>
                <c:pt idx="139">
                  <c:v>61.093279167844436</c:v>
                </c:pt>
                <c:pt idx="140">
                  <c:v>61.093279167844436</c:v>
                </c:pt>
                <c:pt idx="141">
                  <c:v>61.093279167844436</c:v>
                </c:pt>
                <c:pt idx="142">
                  <c:v>61.097931948880039</c:v>
                </c:pt>
                <c:pt idx="143">
                  <c:v>57.947086651368743</c:v>
                </c:pt>
                <c:pt idx="144">
                  <c:v>59.339784236007752</c:v>
                </c:pt>
                <c:pt idx="145">
                  <c:v>61.244036985219296</c:v>
                </c:pt>
                <c:pt idx="146">
                  <c:v>64.083358169918228</c:v>
                </c:pt>
                <c:pt idx="147">
                  <c:v>64.083358169918228</c:v>
                </c:pt>
                <c:pt idx="148">
                  <c:v>64.083358169918228</c:v>
                </c:pt>
                <c:pt idx="149">
                  <c:v>64.106125908891926</c:v>
                </c:pt>
                <c:pt idx="150">
                  <c:v>63.801194718355823</c:v>
                </c:pt>
                <c:pt idx="151">
                  <c:v>62.845502436285528</c:v>
                </c:pt>
                <c:pt idx="152">
                  <c:v>65.253006618024187</c:v>
                </c:pt>
                <c:pt idx="153">
                  <c:v>63.418241279146706</c:v>
                </c:pt>
                <c:pt idx="154">
                  <c:v>63.418241279146706</c:v>
                </c:pt>
                <c:pt idx="155">
                  <c:v>63.418241279146706</c:v>
                </c:pt>
                <c:pt idx="156">
                  <c:v>62.278379926692431</c:v>
                </c:pt>
                <c:pt idx="157">
                  <c:v>62.10805142539909</c:v>
                </c:pt>
                <c:pt idx="158">
                  <c:v>62.761680007700384</c:v>
                </c:pt>
                <c:pt idx="159">
                  <c:v>59.257888752832088</c:v>
                </c:pt>
                <c:pt idx="160">
                  <c:v>56.303157517732728</c:v>
                </c:pt>
                <c:pt idx="161">
                  <c:v>56.303157517732728</c:v>
                </c:pt>
                <c:pt idx="162">
                  <c:v>56.303157517732728</c:v>
                </c:pt>
                <c:pt idx="163">
                  <c:v>51.613756164288368</c:v>
                </c:pt>
                <c:pt idx="164">
                  <c:v>52.079224096156636</c:v>
                </c:pt>
                <c:pt idx="165">
                  <c:v>54.28203020503237</c:v>
                </c:pt>
                <c:pt idx="166">
                  <c:v>51.114899856453853</c:v>
                </c:pt>
                <c:pt idx="167">
                  <c:v>53.35060010316888</c:v>
                </c:pt>
                <c:pt idx="168">
                  <c:v>53.35060010316888</c:v>
                </c:pt>
                <c:pt idx="169">
                  <c:v>53.35060010316888</c:v>
                </c:pt>
                <c:pt idx="170">
                  <c:v>53.359562248374083</c:v>
                </c:pt>
                <c:pt idx="171">
                  <c:v>54.745991424054999</c:v>
                </c:pt>
                <c:pt idx="172">
                  <c:v>54.186951625422175</c:v>
                </c:pt>
                <c:pt idx="173">
                  <c:v>56.138618191608515</c:v>
                </c:pt>
                <c:pt idx="174">
                  <c:v>56.454911600857649</c:v>
                </c:pt>
                <c:pt idx="175">
                  <c:v>56.454911600857649</c:v>
                </c:pt>
                <c:pt idx="176">
                  <c:v>56.454911600857649</c:v>
                </c:pt>
                <c:pt idx="177">
                  <c:v>54.917360185085194</c:v>
                </c:pt>
                <c:pt idx="178">
                  <c:v>52.91388948905977</c:v>
                </c:pt>
                <c:pt idx="179">
                  <c:v>51.193884305719749</c:v>
                </c:pt>
                <c:pt idx="180">
                  <c:v>51.193884305719749</c:v>
                </c:pt>
                <c:pt idx="181">
                  <c:v>51.663720683555638</c:v>
                </c:pt>
                <c:pt idx="182">
                  <c:v>51.663720683555638</c:v>
                </c:pt>
                <c:pt idx="183">
                  <c:v>51.663720683555638</c:v>
                </c:pt>
                <c:pt idx="184">
                  <c:v>51.831031978213439</c:v>
                </c:pt>
                <c:pt idx="185">
                  <c:v>51.831031978213439</c:v>
                </c:pt>
                <c:pt idx="186">
                  <c:v>51.627957915426414</c:v>
                </c:pt>
                <c:pt idx="187">
                  <c:v>54.173083428950143</c:v>
                </c:pt>
                <c:pt idx="188">
                  <c:v>54.211817667002812</c:v>
                </c:pt>
                <c:pt idx="189">
                  <c:v>54.211817667002812</c:v>
                </c:pt>
                <c:pt idx="190">
                  <c:v>54.211817667002812</c:v>
                </c:pt>
                <c:pt idx="191">
                  <c:v>51.416706816726787</c:v>
                </c:pt>
                <c:pt idx="192">
                  <c:v>51.65895043017705</c:v>
                </c:pt>
                <c:pt idx="193">
                  <c:v>52.014271046156068</c:v>
                </c:pt>
                <c:pt idx="194">
                  <c:v>51.721221623308978</c:v>
                </c:pt>
                <c:pt idx="195">
                  <c:v>52.420580433220998</c:v>
                </c:pt>
                <c:pt idx="196">
                  <c:v>52.420580433220998</c:v>
                </c:pt>
                <c:pt idx="197">
                  <c:v>52.420580433220998</c:v>
                </c:pt>
                <c:pt idx="198">
                  <c:v>52.673696556471519</c:v>
                </c:pt>
                <c:pt idx="199">
                  <c:v>54.170649397072765</c:v>
                </c:pt>
                <c:pt idx="200">
                  <c:v>56.458777691289484</c:v>
                </c:pt>
                <c:pt idx="201">
                  <c:v>56.708281005781977</c:v>
                </c:pt>
                <c:pt idx="202">
                  <c:v>54.388388661839052</c:v>
                </c:pt>
                <c:pt idx="203">
                  <c:v>54.388388661839052</c:v>
                </c:pt>
                <c:pt idx="204">
                  <c:v>54.388388661839052</c:v>
                </c:pt>
                <c:pt idx="205">
                  <c:v>53.799050335901832</c:v>
                </c:pt>
                <c:pt idx="206">
                  <c:v>53.47766762072731</c:v>
                </c:pt>
                <c:pt idx="207">
                  <c:v>55.771560863973512</c:v>
                </c:pt>
                <c:pt idx="208">
                  <c:v>56.138220189126834</c:v>
                </c:pt>
                <c:pt idx="209">
                  <c:v>56.138220189126834</c:v>
                </c:pt>
                <c:pt idx="210">
                  <c:v>56.138220189126834</c:v>
                </c:pt>
                <c:pt idx="211">
                  <c:v>56.138220189126834</c:v>
                </c:pt>
                <c:pt idx="212">
                  <c:v>56.567218445066928</c:v>
                </c:pt>
                <c:pt idx="213">
                  <c:v>58.170269176116086</c:v>
                </c:pt>
                <c:pt idx="214">
                  <c:v>59.720057161145277</c:v>
                </c:pt>
                <c:pt idx="215">
                  <c:v>58.412895885015956</c:v>
                </c:pt>
                <c:pt idx="216">
                  <c:v>59.707652220683016</c:v>
                </c:pt>
                <c:pt idx="217">
                  <c:v>59.707652220683016</c:v>
                </c:pt>
                <c:pt idx="218">
                  <c:v>59.707652220683016</c:v>
                </c:pt>
                <c:pt idx="219">
                  <c:v>60.297079202218342</c:v>
                </c:pt>
                <c:pt idx="220">
                  <c:v>58.519636979045607</c:v>
                </c:pt>
                <c:pt idx="221">
                  <c:v>60.740501631154352</c:v>
                </c:pt>
                <c:pt idx="222">
                  <c:v>61.341274479831888</c:v>
                </c:pt>
                <c:pt idx="223">
                  <c:v>61.341274479831888</c:v>
                </c:pt>
                <c:pt idx="224">
                  <c:v>61.341274479831888</c:v>
                </c:pt>
                <c:pt idx="225">
                  <c:v>61.341274479831888</c:v>
                </c:pt>
                <c:pt idx="226">
                  <c:v>61.429696550901504</c:v>
                </c:pt>
                <c:pt idx="227">
                  <c:v>61.198142720598405</c:v>
                </c:pt>
                <c:pt idx="228">
                  <c:v>61.198142720598405</c:v>
                </c:pt>
                <c:pt idx="229">
                  <c:v>60.689568260600488</c:v>
                </c:pt>
                <c:pt idx="230">
                  <c:v>57.597103254374183</c:v>
                </c:pt>
                <c:pt idx="231">
                  <c:v>57.597103254374183</c:v>
                </c:pt>
                <c:pt idx="232">
                  <c:v>57.597103254374183</c:v>
                </c:pt>
                <c:pt idx="233">
                  <c:v>55.831504509166166</c:v>
                </c:pt>
                <c:pt idx="234">
                  <c:v>55.688792177638234</c:v>
                </c:pt>
                <c:pt idx="235">
                  <c:v>57.058088565214625</c:v>
                </c:pt>
                <c:pt idx="236">
                  <c:v>57.77014145155556</c:v>
                </c:pt>
                <c:pt idx="237">
                  <c:v>55.451914878140954</c:v>
                </c:pt>
                <c:pt idx="238">
                  <c:v>55.451914878140954</c:v>
                </c:pt>
                <c:pt idx="239">
                  <c:v>55.451914878140954</c:v>
                </c:pt>
                <c:pt idx="240">
                  <c:v>54.546951379912876</c:v>
                </c:pt>
                <c:pt idx="241">
                  <c:v>53.565503508346637</c:v>
                </c:pt>
                <c:pt idx="242">
                  <c:v>53.815599340679341</c:v>
                </c:pt>
                <c:pt idx="243">
                  <c:v>52.308954287380537</c:v>
                </c:pt>
                <c:pt idx="244">
                  <c:v>51.759141223504258</c:v>
                </c:pt>
                <c:pt idx="245">
                  <c:v>51.759141223504258</c:v>
                </c:pt>
                <c:pt idx="246">
                  <c:v>51.759141223504258</c:v>
                </c:pt>
                <c:pt idx="247">
                  <c:v>51.758115654431968</c:v>
                </c:pt>
                <c:pt idx="248">
                  <c:v>50.964256993254764</c:v>
                </c:pt>
                <c:pt idx="249">
                  <c:v>52.486708647517673</c:v>
                </c:pt>
                <c:pt idx="250">
                  <c:v>53.109425151469615</c:v>
                </c:pt>
                <c:pt idx="251">
                  <c:v>54.728088090775188</c:v>
                </c:pt>
                <c:pt idx="252">
                  <c:v>54.728088090775188</c:v>
                </c:pt>
                <c:pt idx="253">
                  <c:v>54.728088090775188</c:v>
                </c:pt>
                <c:pt idx="254">
                  <c:v>56.304804947760665</c:v>
                </c:pt>
                <c:pt idx="255">
                  <c:v>54.34518243829951</c:v>
                </c:pt>
                <c:pt idx="256">
                  <c:v>55.016045445993655</c:v>
                </c:pt>
                <c:pt idx="257">
                  <c:v>54.845104828094208</c:v>
                </c:pt>
                <c:pt idx="258">
                  <c:v>52.862444333885605</c:v>
                </c:pt>
                <c:pt idx="259">
                  <c:v>52.862444333885605</c:v>
                </c:pt>
                <c:pt idx="260">
                  <c:v>52.862444333885605</c:v>
                </c:pt>
                <c:pt idx="261">
                  <c:v>52.33968246169848</c:v>
                </c:pt>
                <c:pt idx="262">
                  <c:v>50.27350274179647</c:v>
                </c:pt>
                <c:pt idx="263">
                  <c:v>49.720956466316302</c:v>
                </c:pt>
                <c:pt idx="264">
                  <c:v>47.451184697899116</c:v>
                </c:pt>
                <c:pt idx="265">
                  <c:v>46.217539461324698</c:v>
                </c:pt>
                <c:pt idx="266">
                  <c:v>46.217539461324698</c:v>
                </c:pt>
                <c:pt idx="267">
                  <c:v>46.217539461324698</c:v>
                </c:pt>
                <c:pt idx="268">
                  <c:v>45.795124354402766</c:v>
                </c:pt>
                <c:pt idx="269">
                  <c:v>46.274927130754392</c:v>
                </c:pt>
                <c:pt idx="270">
                  <c:v>48.220944254555775</c:v>
                </c:pt>
                <c:pt idx="271">
                  <c:v>45.570775385451086</c:v>
                </c:pt>
                <c:pt idx="272">
                  <c:v>45.570775385451086</c:v>
                </c:pt>
                <c:pt idx="273">
                  <c:v>45.570775385451086</c:v>
                </c:pt>
                <c:pt idx="274">
                  <c:v>45.570775385451086</c:v>
                </c:pt>
                <c:pt idx="275">
                  <c:v>46.547095996798028</c:v>
                </c:pt>
                <c:pt idx="276">
                  <c:v>49.56446806565188</c:v>
                </c:pt>
                <c:pt idx="277">
                  <c:v>48.679805580079666</c:v>
                </c:pt>
                <c:pt idx="278">
                  <c:v>48.287176221675196</c:v>
                </c:pt>
                <c:pt idx="279">
                  <c:v>45.83054718702995</c:v>
                </c:pt>
                <c:pt idx="280">
                  <c:v>45.83054718702995</c:v>
                </c:pt>
                <c:pt idx="281">
                  <c:v>45.83054718702995</c:v>
                </c:pt>
                <c:pt idx="282">
                  <c:v>44.803128496848835</c:v>
                </c:pt>
                <c:pt idx="283">
                  <c:v>44.476751211213269</c:v>
                </c:pt>
                <c:pt idx="284">
                  <c:v>44.025867548847003</c:v>
                </c:pt>
                <c:pt idx="285">
                  <c:v>44.520105622581191</c:v>
                </c:pt>
                <c:pt idx="286">
                  <c:v>42.580331310570486</c:v>
                </c:pt>
                <c:pt idx="287">
                  <c:v>42.580331310570486</c:v>
                </c:pt>
                <c:pt idx="288">
                  <c:v>42.580331310570486</c:v>
                </c:pt>
                <c:pt idx="289">
                  <c:v>43.908759480878665</c:v>
                </c:pt>
                <c:pt idx="290">
                  <c:v>44.370937922625259</c:v>
                </c:pt>
                <c:pt idx="291">
                  <c:v>43.070342474048154</c:v>
                </c:pt>
                <c:pt idx="292">
                  <c:v>42.697534026386862</c:v>
                </c:pt>
                <c:pt idx="293">
                  <c:v>43.479403895762545</c:v>
                </c:pt>
                <c:pt idx="294">
                  <c:v>43.479403895762545</c:v>
                </c:pt>
                <c:pt idx="295">
                  <c:v>43.479403895762545</c:v>
                </c:pt>
                <c:pt idx="296">
                  <c:v>42.71576557031608</c:v>
                </c:pt>
                <c:pt idx="297">
                  <c:v>45.237279812748618</c:v>
                </c:pt>
                <c:pt idx="298">
                  <c:v>45.266214578679644</c:v>
                </c:pt>
                <c:pt idx="299">
                  <c:v>44.697092700853879</c:v>
                </c:pt>
                <c:pt idx="300">
                  <c:v>45.670964495225455</c:v>
                </c:pt>
                <c:pt idx="301">
                  <c:v>45.670964495225455</c:v>
                </c:pt>
                <c:pt idx="302">
                  <c:v>45.670964495225455</c:v>
                </c:pt>
                <c:pt idx="303">
                  <c:v>46.362996122722031</c:v>
                </c:pt>
                <c:pt idx="304">
                  <c:v>46.117412470221339</c:v>
                </c:pt>
                <c:pt idx="305">
                  <c:v>43.986510865805037</c:v>
                </c:pt>
                <c:pt idx="306">
                  <c:v>44.046547286335233</c:v>
                </c:pt>
                <c:pt idx="307">
                  <c:v>44.390013008701494</c:v>
                </c:pt>
                <c:pt idx="308">
                  <c:v>44.390013008701494</c:v>
                </c:pt>
                <c:pt idx="309">
                  <c:v>44.390013008701494</c:v>
                </c:pt>
                <c:pt idx="310">
                  <c:v>44.464984479568948</c:v>
                </c:pt>
                <c:pt idx="311">
                  <c:v>44.063255372402516</c:v>
                </c:pt>
                <c:pt idx="312">
                  <c:v>41.494195390489367</c:v>
                </c:pt>
                <c:pt idx="313">
                  <c:v>41.494195390489367</c:v>
                </c:pt>
                <c:pt idx="314">
                  <c:v>43.573505756292775</c:v>
                </c:pt>
                <c:pt idx="315">
                  <c:v>43.573505756292775</c:v>
                </c:pt>
                <c:pt idx="316">
                  <c:v>43.573505756292775</c:v>
                </c:pt>
                <c:pt idx="317">
                  <c:v>42.684363559488517</c:v>
                </c:pt>
                <c:pt idx="318">
                  <c:v>43.326549414094735</c:v>
                </c:pt>
                <c:pt idx="319">
                  <c:v>41.538879488537468</c:v>
                </c:pt>
                <c:pt idx="320">
                  <c:v>41.038529306507463</c:v>
                </c:pt>
                <c:pt idx="321">
                  <c:v>40.701818338662477</c:v>
                </c:pt>
                <c:pt idx="322">
                  <c:v>40.701818338662477</c:v>
                </c:pt>
                <c:pt idx="323">
                  <c:v>40.701818338662477</c:v>
                </c:pt>
                <c:pt idx="324">
                  <c:v>39.413279379522898</c:v>
                </c:pt>
                <c:pt idx="325">
                  <c:v>39.947039163998078</c:v>
                </c:pt>
                <c:pt idx="326">
                  <c:v>40.553381749010533</c:v>
                </c:pt>
                <c:pt idx="327">
                  <c:v>40.555516726337459</c:v>
                </c:pt>
                <c:pt idx="328">
                  <c:v>40.592746911289495</c:v>
                </c:pt>
                <c:pt idx="329">
                  <c:v>40.592746911289495</c:v>
                </c:pt>
                <c:pt idx="330">
                  <c:v>40.592746911289495</c:v>
                </c:pt>
                <c:pt idx="331">
                  <c:v>38.942084920070442</c:v>
                </c:pt>
                <c:pt idx="332">
                  <c:v>38.990720807676894</c:v>
                </c:pt>
                <c:pt idx="333">
                  <c:v>40.531044365683648</c:v>
                </c:pt>
                <c:pt idx="334">
                  <c:v>40.251955403243912</c:v>
                </c:pt>
                <c:pt idx="335">
                  <c:v>40.54048328933132</c:v>
                </c:pt>
                <c:pt idx="336">
                  <c:v>40.54048328933132</c:v>
                </c:pt>
                <c:pt idx="337">
                  <c:v>40.54048328933132</c:v>
                </c:pt>
                <c:pt idx="338">
                  <c:v>39.091500674700292</c:v>
                </c:pt>
                <c:pt idx="339">
                  <c:v>37.640281665789253</c:v>
                </c:pt>
                <c:pt idx="340">
                  <c:v>37.510614752979151</c:v>
                </c:pt>
                <c:pt idx="341">
                  <c:v>38.025596816811117</c:v>
                </c:pt>
                <c:pt idx="342">
                  <c:v>37.677822885788061</c:v>
                </c:pt>
                <c:pt idx="343">
                  <c:v>37.677822885788061</c:v>
                </c:pt>
                <c:pt idx="344">
                  <c:v>37.677822885788061</c:v>
                </c:pt>
                <c:pt idx="345">
                  <c:v>37.727772597583716</c:v>
                </c:pt>
                <c:pt idx="346">
                  <c:v>37.755135414235156</c:v>
                </c:pt>
                <c:pt idx="347">
                  <c:v>37.295489961148206</c:v>
                </c:pt>
                <c:pt idx="348">
                  <c:v>36.155884242643737</c:v>
                </c:pt>
                <c:pt idx="349">
                  <c:v>35.779730460891926</c:v>
                </c:pt>
                <c:pt idx="350">
                  <c:v>35.779730460891926</c:v>
                </c:pt>
                <c:pt idx="351">
                  <c:v>35.779730460891926</c:v>
                </c:pt>
                <c:pt idx="352">
                  <c:v>35.779730460891926</c:v>
                </c:pt>
                <c:pt idx="353">
                  <c:v>35.867601615367619</c:v>
                </c:pt>
                <c:pt idx="354">
                  <c:v>36.417316121753736</c:v>
                </c:pt>
                <c:pt idx="355">
                  <c:v>35.556715451533577</c:v>
                </c:pt>
                <c:pt idx="356">
                  <c:v>35.52810115510843</c:v>
                </c:pt>
                <c:pt idx="357">
                  <c:v>35.52810115510843</c:v>
                </c:pt>
                <c:pt idx="358">
                  <c:v>35.52810115510843</c:v>
                </c:pt>
                <c:pt idx="359">
                  <c:v>35.524590111706871</c:v>
                </c:pt>
                <c:pt idx="360">
                  <c:v>35.524590111706871</c:v>
                </c:pt>
                <c:pt idx="361">
                  <c:v>35.518119774469859</c:v>
                </c:pt>
                <c:pt idx="362">
                  <c:v>37.182335151307448</c:v>
                </c:pt>
                <c:pt idx="363">
                  <c:v>37.505068305339734</c:v>
                </c:pt>
                <c:pt idx="364">
                  <c:v>37.505068305339734</c:v>
                </c:pt>
                <c:pt idx="365">
                  <c:v>37.505068305339734</c:v>
                </c:pt>
                <c:pt idx="366">
                  <c:v>37.505068305339734</c:v>
                </c:pt>
                <c:pt idx="367">
                  <c:v>37.505068305339734</c:v>
                </c:pt>
                <c:pt idx="368">
                  <c:v>38.155265488553503</c:v>
                </c:pt>
                <c:pt idx="369">
                  <c:v>37.692098372908113</c:v>
                </c:pt>
                <c:pt idx="370">
                  <c:v>38.341341338107902</c:v>
                </c:pt>
                <c:pt idx="371">
                  <c:v>38.341341338107902</c:v>
                </c:pt>
                <c:pt idx="372">
                  <c:v>38.341341338107902</c:v>
                </c:pt>
                <c:pt idx="373">
                  <c:v>39.584411683527229</c:v>
                </c:pt>
                <c:pt idx="374">
                  <c:v>40.600542863245948</c:v>
                </c:pt>
                <c:pt idx="375">
                  <c:v>41.495050963846403</c:v>
                </c:pt>
                <c:pt idx="376">
                  <c:v>43.124275131127924</c:v>
                </c:pt>
                <c:pt idx="377">
                  <c:v>43.094027781478403</c:v>
                </c:pt>
                <c:pt idx="378">
                  <c:v>43.094027781478403</c:v>
                </c:pt>
                <c:pt idx="379">
                  <c:v>43.094027781478403</c:v>
                </c:pt>
                <c:pt idx="380">
                  <c:v>43.101355829857027</c:v>
                </c:pt>
                <c:pt idx="381">
                  <c:v>43.101355829857027</c:v>
                </c:pt>
                <c:pt idx="382">
                  <c:v>42.361496410884975</c:v>
                </c:pt>
                <c:pt idx="383">
                  <c:v>41.147117030933302</c:v>
                </c:pt>
                <c:pt idx="384">
                  <c:v>42.266584839778538</c:v>
                </c:pt>
                <c:pt idx="385">
                  <c:v>42.266584839778538</c:v>
                </c:pt>
                <c:pt idx="386">
                  <c:v>42.266584839778538</c:v>
                </c:pt>
                <c:pt idx="387">
                  <c:v>43.337880737181919</c:v>
                </c:pt>
                <c:pt idx="388">
                  <c:v>42.72369049733225</c:v>
                </c:pt>
                <c:pt idx="389">
                  <c:v>42.803110779297413</c:v>
                </c:pt>
                <c:pt idx="390">
                  <c:v>43.181753251198209</c:v>
                </c:pt>
                <c:pt idx="391">
                  <c:v>45.795608364913278</c:v>
                </c:pt>
                <c:pt idx="392">
                  <c:v>45.795608364913278</c:v>
                </c:pt>
                <c:pt idx="393">
                  <c:v>45.795608364913278</c:v>
                </c:pt>
                <c:pt idx="394">
                  <c:v>44.542399826286001</c:v>
                </c:pt>
                <c:pt idx="395">
                  <c:v>45.50785841639572</c:v>
                </c:pt>
                <c:pt idx="396">
                  <c:v>46.080513814167809</c:v>
                </c:pt>
                <c:pt idx="397">
                  <c:v>47.368072636660699</c:v>
                </c:pt>
                <c:pt idx="398">
                  <c:v>46.769645599882352</c:v>
                </c:pt>
                <c:pt idx="399">
                  <c:v>46.769645599882352</c:v>
                </c:pt>
                <c:pt idx="400">
                  <c:v>46.769645599882352</c:v>
                </c:pt>
                <c:pt idx="401">
                  <c:v>46.389842600626224</c:v>
                </c:pt>
                <c:pt idx="402">
                  <c:v>46.381933117880088</c:v>
                </c:pt>
                <c:pt idx="403">
                  <c:v>46.053383816372104</c:v>
                </c:pt>
                <c:pt idx="404">
                  <c:v>44.418490864322472</c:v>
                </c:pt>
                <c:pt idx="405">
                  <c:v>43.824304022613859</c:v>
                </c:pt>
                <c:pt idx="406">
                  <c:v>43.824304022613859</c:v>
                </c:pt>
                <c:pt idx="407">
                  <c:v>43.824304022613859</c:v>
                </c:pt>
                <c:pt idx="408">
                  <c:v>43.824304022613859</c:v>
                </c:pt>
                <c:pt idx="409">
                  <c:v>44.620148697107851</c:v>
                </c:pt>
                <c:pt idx="410">
                  <c:v>44.620148697107851</c:v>
                </c:pt>
                <c:pt idx="411">
                  <c:v>43.476303479808102</c:v>
                </c:pt>
                <c:pt idx="412">
                  <c:v>43.166646107596797</c:v>
                </c:pt>
                <c:pt idx="413">
                  <c:v>43.166646107596797</c:v>
                </c:pt>
                <c:pt idx="414">
                  <c:v>43.166646107596797</c:v>
                </c:pt>
                <c:pt idx="415">
                  <c:v>43.16644888730945</c:v>
                </c:pt>
                <c:pt idx="416">
                  <c:v>41.379873213362572</c:v>
                </c:pt>
                <c:pt idx="417">
                  <c:v>41.924653100032607</c:v>
                </c:pt>
                <c:pt idx="418">
                  <c:v>41.165409804800518</c:v>
                </c:pt>
                <c:pt idx="419">
                  <c:v>39.910916406344064</c:v>
                </c:pt>
                <c:pt idx="420">
                  <c:v>39.910916406344064</c:v>
                </c:pt>
                <c:pt idx="421">
                  <c:v>39.910916406344064</c:v>
                </c:pt>
                <c:pt idx="422">
                  <c:v>40.3344251937392</c:v>
                </c:pt>
                <c:pt idx="423">
                  <c:v>40.811762249379939</c:v>
                </c:pt>
                <c:pt idx="424">
                  <c:v>39.963044986699231</c:v>
                </c:pt>
                <c:pt idx="425">
                  <c:v>40.123278623634747</c:v>
                </c:pt>
                <c:pt idx="426">
                  <c:v>41.123696603450583</c:v>
                </c:pt>
                <c:pt idx="427">
                  <c:v>41.123696603450583</c:v>
                </c:pt>
                <c:pt idx="428">
                  <c:v>41.123696603450583</c:v>
                </c:pt>
                <c:pt idx="429">
                  <c:v>40.516636827132878</c:v>
                </c:pt>
                <c:pt idx="430">
                  <c:v>39.637476908831836</c:v>
                </c:pt>
                <c:pt idx="431">
                  <c:v>39.576070565778316</c:v>
                </c:pt>
                <c:pt idx="432">
                  <c:v>38.043625585888655</c:v>
                </c:pt>
                <c:pt idx="433">
                  <c:v>38.043625585888655</c:v>
                </c:pt>
                <c:pt idx="434">
                  <c:v>38.043625585888655</c:v>
                </c:pt>
                <c:pt idx="435">
                  <c:v>38.043625585888655</c:v>
                </c:pt>
                <c:pt idx="436">
                  <c:v>38.06294232936645</c:v>
                </c:pt>
                <c:pt idx="437">
                  <c:v>38.251018194313289</c:v>
                </c:pt>
                <c:pt idx="438">
                  <c:v>37.586555176140486</c:v>
                </c:pt>
                <c:pt idx="439">
                  <c:v>38.226079894950288</c:v>
                </c:pt>
                <c:pt idx="440">
                  <c:v>37.70207042231096</c:v>
                </c:pt>
                <c:pt idx="441">
                  <c:v>37.70207042231096</c:v>
                </c:pt>
                <c:pt idx="442">
                  <c:v>37.70207042231096</c:v>
                </c:pt>
                <c:pt idx="443">
                  <c:v>36.817872162764608</c:v>
                </c:pt>
                <c:pt idx="444">
                  <c:v>38.208150093350774</c:v>
                </c:pt>
                <c:pt idx="445">
                  <c:v>37.249073382664747</c:v>
                </c:pt>
                <c:pt idx="446">
                  <c:v>37.584271666291343</c:v>
                </c:pt>
                <c:pt idx="447">
                  <c:v>37.563319153699254</c:v>
                </c:pt>
                <c:pt idx="448">
                  <c:v>37.563319153699254</c:v>
                </c:pt>
                <c:pt idx="449">
                  <c:v>37.563319153699254</c:v>
                </c:pt>
                <c:pt idx="450">
                  <c:v>37.727440019764543</c:v>
                </c:pt>
                <c:pt idx="451">
                  <c:v>37.434957365623021</c:v>
                </c:pt>
                <c:pt idx="452">
                  <c:v>38.531744098871798</c:v>
                </c:pt>
                <c:pt idx="453">
                  <c:v>38.675438508517701</c:v>
                </c:pt>
                <c:pt idx="454">
                  <c:v>38.675438508517701</c:v>
                </c:pt>
                <c:pt idx="455">
                  <c:v>38.675438508517701</c:v>
                </c:pt>
                <c:pt idx="456">
                  <c:v>38.675438508517701</c:v>
                </c:pt>
                <c:pt idx="457">
                  <c:v>38.675438508517701</c:v>
                </c:pt>
                <c:pt idx="458">
                  <c:v>38.104691740249223</c:v>
                </c:pt>
                <c:pt idx="459">
                  <c:v>38.104691740249223</c:v>
                </c:pt>
                <c:pt idx="460">
                  <c:v>38.421790874755551</c:v>
                </c:pt>
                <c:pt idx="461">
                  <c:v>38.421767364325582</c:v>
                </c:pt>
                <c:pt idx="462">
                  <c:v>38.421767364325582</c:v>
                </c:pt>
                <c:pt idx="463">
                  <c:v>38.421767364325582</c:v>
                </c:pt>
                <c:pt idx="464">
                  <c:v>39.138716873390933</c:v>
                </c:pt>
                <c:pt idx="465">
                  <c:v>39.607633676983511</c:v>
                </c:pt>
                <c:pt idx="466">
                  <c:v>39.019479947127884</c:v>
                </c:pt>
                <c:pt idx="467">
                  <c:v>39.448370928877203</c:v>
                </c:pt>
                <c:pt idx="468">
                  <c:v>38.604518853399725</c:v>
                </c:pt>
                <c:pt idx="469">
                  <c:v>38.604518853399725</c:v>
                </c:pt>
                <c:pt idx="470">
                  <c:v>38.604518853399725</c:v>
                </c:pt>
                <c:pt idx="471">
                  <c:v>39.206631810042197</c:v>
                </c:pt>
                <c:pt idx="472">
                  <c:v>39.132472076929325</c:v>
                </c:pt>
                <c:pt idx="473">
                  <c:v>38.847005376255836</c:v>
                </c:pt>
                <c:pt idx="474">
                  <c:v>38.172163219604613</c:v>
                </c:pt>
                <c:pt idx="475">
                  <c:v>38.005657811145902</c:v>
                </c:pt>
                <c:pt idx="476">
                  <c:v>38.005657811145902</c:v>
                </c:pt>
                <c:pt idx="477">
                  <c:v>38.005657811145902</c:v>
                </c:pt>
                <c:pt idx="478">
                  <c:v>37.807536264952283</c:v>
                </c:pt>
                <c:pt idx="479">
                  <c:v>36.509128614799174</c:v>
                </c:pt>
                <c:pt idx="480">
                  <c:v>36.536858137840881</c:v>
                </c:pt>
                <c:pt idx="481">
                  <c:v>37.498772961513474</c:v>
                </c:pt>
                <c:pt idx="482">
                  <c:v>37.846552787158707</c:v>
                </c:pt>
                <c:pt idx="483">
                  <c:v>37.846552787158707</c:v>
                </c:pt>
                <c:pt idx="484">
                  <c:v>37.846552787158707</c:v>
                </c:pt>
                <c:pt idx="485">
                  <c:v>37.261954435489478</c:v>
                </c:pt>
                <c:pt idx="486">
                  <c:v>36.398602459050068</c:v>
                </c:pt>
                <c:pt idx="487">
                  <c:v>36.72875881218426</c:v>
                </c:pt>
                <c:pt idx="488">
                  <c:v>36.736320894020999</c:v>
                </c:pt>
                <c:pt idx="489">
                  <c:v>37.795603930005058</c:v>
                </c:pt>
                <c:pt idx="490">
                  <c:v>37.795603930005058</c:v>
                </c:pt>
                <c:pt idx="491">
                  <c:v>37.795603930005058</c:v>
                </c:pt>
                <c:pt idx="492">
                  <c:v>38.677277143367306</c:v>
                </c:pt>
                <c:pt idx="493">
                  <c:v>38.257330242638808</c:v>
                </c:pt>
                <c:pt idx="494">
                  <c:v>38.420271961403003</c:v>
                </c:pt>
                <c:pt idx="495">
                  <c:v>37.966192452607636</c:v>
                </c:pt>
                <c:pt idx="496">
                  <c:v>37.576959996241371</c:v>
                </c:pt>
                <c:pt idx="497">
                  <c:v>37.576959996241371</c:v>
                </c:pt>
                <c:pt idx="498">
                  <c:v>37.576959996241371</c:v>
                </c:pt>
                <c:pt idx="499">
                  <c:v>38.130436292304637</c:v>
                </c:pt>
                <c:pt idx="500">
                  <c:v>37.515506652940815</c:v>
                </c:pt>
                <c:pt idx="501">
                  <c:v>38.55024820142372</c:v>
                </c:pt>
                <c:pt idx="502">
                  <c:v>38.22002428309996</c:v>
                </c:pt>
                <c:pt idx="503">
                  <c:v>37.826107093794306</c:v>
                </c:pt>
                <c:pt idx="504">
                  <c:v>37.826107093794306</c:v>
                </c:pt>
                <c:pt idx="505">
                  <c:v>37.826107093794306</c:v>
                </c:pt>
                <c:pt idx="506">
                  <c:v>39.596091336526683</c:v>
                </c:pt>
                <c:pt idx="507">
                  <c:v>39.23153127151852</c:v>
                </c:pt>
                <c:pt idx="508">
                  <c:v>38.755087606399606</c:v>
                </c:pt>
                <c:pt idx="509">
                  <c:v>38.263674738673082</c:v>
                </c:pt>
                <c:pt idx="510">
                  <c:v>38.710849665702455</c:v>
                </c:pt>
                <c:pt idx="511">
                  <c:v>38.710849665702455</c:v>
                </c:pt>
                <c:pt idx="512">
                  <c:v>38.710849665702455</c:v>
                </c:pt>
                <c:pt idx="513">
                  <c:v>38.715200292237427</c:v>
                </c:pt>
                <c:pt idx="514">
                  <c:v>38.991751660457844</c:v>
                </c:pt>
                <c:pt idx="515">
                  <c:v>39.19968767310904</c:v>
                </c:pt>
                <c:pt idx="516">
                  <c:v>39.102635619273933</c:v>
                </c:pt>
                <c:pt idx="517">
                  <c:v>39.673459047606016</c:v>
                </c:pt>
                <c:pt idx="518">
                  <c:v>39.673459047606016</c:v>
                </c:pt>
                <c:pt idx="519">
                  <c:v>39.673459047606016</c:v>
                </c:pt>
                <c:pt idx="520">
                  <c:v>40.234812131155422</c:v>
                </c:pt>
                <c:pt idx="521">
                  <c:v>41.528780356086905</c:v>
                </c:pt>
                <c:pt idx="522">
                  <c:v>41.285450517501403</c:v>
                </c:pt>
                <c:pt idx="523">
                  <c:v>41.54135177408358</c:v>
                </c:pt>
                <c:pt idx="524">
                  <c:v>41.694456487349598</c:v>
                </c:pt>
                <c:pt idx="525">
                  <c:v>41.694456487349598</c:v>
                </c:pt>
                <c:pt idx="526">
                  <c:v>41.694456487349598</c:v>
                </c:pt>
                <c:pt idx="527">
                  <c:v>42.238795803509454</c:v>
                </c:pt>
                <c:pt idx="528">
                  <c:v>43.321141770354458</c:v>
                </c:pt>
                <c:pt idx="529">
                  <c:v>42.711467454032018</c:v>
                </c:pt>
                <c:pt idx="530">
                  <c:v>43.147461465097415</c:v>
                </c:pt>
                <c:pt idx="531">
                  <c:v>42.756964233288826</c:v>
                </c:pt>
                <c:pt idx="532">
                  <c:v>42.756964233288826</c:v>
                </c:pt>
                <c:pt idx="533">
                  <c:v>42.756964233288826</c:v>
                </c:pt>
                <c:pt idx="534">
                  <c:v>42.757067933350854</c:v>
                </c:pt>
                <c:pt idx="535">
                  <c:v>42.757067933350854</c:v>
                </c:pt>
                <c:pt idx="536">
                  <c:v>42.047025606198332</c:v>
                </c:pt>
                <c:pt idx="537">
                  <c:v>41.625120025366137</c:v>
                </c:pt>
                <c:pt idx="538">
                  <c:v>41.002262791032926</c:v>
                </c:pt>
                <c:pt idx="539">
                  <c:v>41.002262791032926</c:v>
                </c:pt>
                <c:pt idx="540">
                  <c:v>41.002262791032926</c:v>
                </c:pt>
                <c:pt idx="541">
                  <c:v>40.763520264709392</c:v>
                </c:pt>
                <c:pt idx="542">
                  <c:v>41.893791211115641</c:v>
                </c:pt>
                <c:pt idx="543">
                  <c:v>43.341103184925942</c:v>
                </c:pt>
                <c:pt idx="544">
                  <c:v>44.122091090766475</c:v>
                </c:pt>
                <c:pt idx="545">
                  <c:v>44.122091090766475</c:v>
                </c:pt>
                <c:pt idx="546">
                  <c:v>44.122091090766475</c:v>
                </c:pt>
                <c:pt idx="547">
                  <c:v>44.122091090766475</c:v>
                </c:pt>
                <c:pt idx="548">
                  <c:v>44.464807117126405</c:v>
                </c:pt>
                <c:pt idx="549">
                  <c:v>44.461477150379544</c:v>
                </c:pt>
                <c:pt idx="550">
                  <c:v>44.558790272649887</c:v>
                </c:pt>
                <c:pt idx="551">
                  <c:v>44.558790272649887</c:v>
                </c:pt>
                <c:pt idx="552">
                  <c:v>45.645873152430667</c:v>
                </c:pt>
                <c:pt idx="553">
                  <c:v>45.645873152430667</c:v>
                </c:pt>
                <c:pt idx="554">
                  <c:v>45.645873152430667</c:v>
                </c:pt>
                <c:pt idx="555">
                  <c:v>47.22687906959225</c:v>
                </c:pt>
                <c:pt idx="556">
                  <c:v>48.167861760893743</c:v>
                </c:pt>
                <c:pt idx="557">
                  <c:v>48.078696791294092</c:v>
                </c:pt>
                <c:pt idx="558">
                  <c:v>48.946952712202851</c:v>
                </c:pt>
                <c:pt idx="559">
                  <c:v>47.798293207493501</c:v>
                </c:pt>
                <c:pt idx="560">
                  <c:v>47.798293207493501</c:v>
                </c:pt>
                <c:pt idx="561">
                  <c:v>47.798293207493501</c:v>
                </c:pt>
                <c:pt idx="562">
                  <c:v>48.918265893320509</c:v>
                </c:pt>
                <c:pt idx="563">
                  <c:v>49.180138673410369</c:v>
                </c:pt>
                <c:pt idx="564">
                  <c:v>48.675505136653932</c:v>
                </c:pt>
                <c:pt idx="565">
                  <c:v>47.675097586268912</c:v>
                </c:pt>
                <c:pt idx="566">
                  <c:v>47.467370749865992</c:v>
                </c:pt>
                <c:pt idx="567">
                  <c:v>47.467370749865992</c:v>
                </c:pt>
                <c:pt idx="568">
                  <c:v>47.467370749865992</c:v>
                </c:pt>
                <c:pt idx="569">
                  <c:v>47.398268014905739</c:v>
                </c:pt>
                <c:pt idx="570">
                  <c:v>47.164821152418192</c:v>
                </c:pt>
                <c:pt idx="571">
                  <c:v>47.94429552660295</c:v>
                </c:pt>
                <c:pt idx="572">
                  <c:v>46.681494116803371</c:v>
                </c:pt>
                <c:pt idx="573">
                  <c:v>48.721757169217945</c:v>
                </c:pt>
                <c:pt idx="574">
                  <c:v>48.721757169217945</c:v>
                </c:pt>
                <c:pt idx="575">
                  <c:v>48.721757169217945</c:v>
                </c:pt>
                <c:pt idx="576">
                  <c:v>50.553674482882116</c:v>
                </c:pt>
                <c:pt idx="577">
                  <c:v>49.915046967640222</c:v>
                </c:pt>
                <c:pt idx="578">
                  <c:v>47.989461603104644</c:v>
                </c:pt>
                <c:pt idx="579">
                  <c:v>47.681244203549092</c:v>
                </c:pt>
                <c:pt idx="580">
                  <c:v>47.050811777057326</c:v>
                </c:pt>
                <c:pt idx="581">
                  <c:v>47.050811777057326</c:v>
                </c:pt>
                <c:pt idx="582">
                  <c:v>47.050811777057326</c:v>
                </c:pt>
                <c:pt idx="583">
                  <c:v>46.65791966925466</c:v>
                </c:pt>
                <c:pt idx="584">
                  <c:v>47.146411855930182</c:v>
                </c:pt>
                <c:pt idx="585">
                  <c:v>46.13703658856214</c:v>
                </c:pt>
                <c:pt idx="586">
                  <c:v>45.864851513731196</c:v>
                </c:pt>
                <c:pt idx="587">
                  <c:v>46.28643468975914</c:v>
                </c:pt>
                <c:pt idx="588">
                  <c:v>46.28643468975914</c:v>
                </c:pt>
                <c:pt idx="589">
                  <c:v>46.28643468975914</c:v>
                </c:pt>
                <c:pt idx="590">
                  <c:v>46.283405916604693</c:v>
                </c:pt>
                <c:pt idx="591">
                  <c:v>46.283405916604693</c:v>
                </c:pt>
                <c:pt idx="592">
                  <c:v>43.731891980595989</c:v>
                </c:pt>
                <c:pt idx="593">
                  <c:v>40.419169436778198</c:v>
                </c:pt>
                <c:pt idx="594">
                  <c:v>39.347458615419377</c:v>
                </c:pt>
                <c:pt idx="595">
                  <c:v>39.347458615419377</c:v>
                </c:pt>
                <c:pt idx="596">
                  <c:v>39.347458615419377</c:v>
                </c:pt>
                <c:pt idx="597">
                  <c:v>39.962984952000205</c:v>
                </c:pt>
                <c:pt idx="598">
                  <c:v>44.841509187271214</c:v>
                </c:pt>
                <c:pt idx="599">
                  <c:v>45.796838593611454</c:v>
                </c:pt>
                <c:pt idx="600">
                  <c:v>47.706821773421964</c:v>
                </c:pt>
                <c:pt idx="601">
                  <c:v>53.1447883832478</c:v>
                </c:pt>
                <c:pt idx="602">
                  <c:v>53.1447883832478</c:v>
                </c:pt>
                <c:pt idx="603">
                  <c:v>53.1447883832478</c:v>
                </c:pt>
                <c:pt idx="604">
                  <c:v>57.043576945208194</c:v>
                </c:pt>
                <c:pt idx="605">
                  <c:v>48.934525551622173</c:v>
                </c:pt>
                <c:pt idx="606">
                  <c:v>47.863528075321994</c:v>
                </c:pt>
                <c:pt idx="607">
                  <c:v>45.850419905989895</c:v>
                </c:pt>
                <c:pt idx="608">
                  <c:v>44.628711155037429</c:v>
                </c:pt>
                <c:pt idx="609">
                  <c:v>44.628711155037429</c:v>
                </c:pt>
                <c:pt idx="610">
                  <c:v>44.628711155037429</c:v>
                </c:pt>
                <c:pt idx="611">
                  <c:v>44.627709714639622</c:v>
                </c:pt>
                <c:pt idx="612">
                  <c:v>43.706507300974287</c:v>
                </c:pt>
                <c:pt idx="613">
                  <c:v>42.752250414919693</c:v>
                </c:pt>
                <c:pt idx="614">
                  <c:v>40.381986090272179</c:v>
                </c:pt>
                <c:pt idx="615">
                  <c:v>40.182373604550072</c:v>
                </c:pt>
                <c:pt idx="616">
                  <c:v>40.182373604550072</c:v>
                </c:pt>
                <c:pt idx="617">
                  <c:v>40.182373604550072</c:v>
                </c:pt>
                <c:pt idx="618">
                  <c:v>39.983502280610047</c:v>
                </c:pt>
                <c:pt idx="619">
                  <c:v>39.875901339001011</c:v>
                </c:pt>
                <c:pt idx="620">
                  <c:v>39.221443568916598</c:v>
                </c:pt>
                <c:pt idx="621">
                  <c:v>39.363403772930106</c:v>
                </c:pt>
                <c:pt idx="622">
                  <c:v>39.487708555711961</c:v>
                </c:pt>
                <c:pt idx="623">
                  <c:v>39.487708555711961</c:v>
                </c:pt>
                <c:pt idx="624">
                  <c:v>39.487708555711961</c:v>
                </c:pt>
                <c:pt idx="625">
                  <c:v>39.006271203066881</c:v>
                </c:pt>
                <c:pt idx="626">
                  <c:v>38.559574072673072</c:v>
                </c:pt>
                <c:pt idx="627">
                  <c:v>37.652355197945916</c:v>
                </c:pt>
                <c:pt idx="628">
                  <c:v>36.331821982429638</c:v>
                </c:pt>
                <c:pt idx="629">
                  <c:v>36.032572331011444</c:v>
                </c:pt>
                <c:pt idx="630">
                  <c:v>36.032572331011444</c:v>
                </c:pt>
                <c:pt idx="631">
                  <c:v>36.032572331011444</c:v>
                </c:pt>
                <c:pt idx="632">
                  <c:v>35.457321159987906</c:v>
                </c:pt>
                <c:pt idx="633">
                  <c:v>35.336030067333724</c:v>
                </c:pt>
                <c:pt idx="634">
                  <c:v>35.579697413039746</c:v>
                </c:pt>
                <c:pt idx="635">
                  <c:v>36.016826932690464</c:v>
                </c:pt>
                <c:pt idx="636">
                  <c:v>36.159647692409237</c:v>
                </c:pt>
                <c:pt idx="637">
                  <c:v>36.159647692409237</c:v>
                </c:pt>
                <c:pt idx="638">
                  <c:v>36.159647692409237</c:v>
                </c:pt>
                <c:pt idx="639">
                  <c:v>36.159647692409237</c:v>
                </c:pt>
                <c:pt idx="640">
                  <c:v>35.233573637236844</c:v>
                </c:pt>
                <c:pt idx="641">
                  <c:v>34.566840566781302</c:v>
                </c:pt>
                <c:pt idx="642">
                  <c:v>34.566840566781302</c:v>
                </c:pt>
                <c:pt idx="643">
                  <c:v>34.696849395015889</c:v>
                </c:pt>
                <c:pt idx="644">
                  <c:v>34.696849395015889</c:v>
                </c:pt>
                <c:pt idx="645">
                  <c:v>34.696849395015889</c:v>
                </c:pt>
                <c:pt idx="646">
                  <c:v>33.971384499624889</c:v>
                </c:pt>
                <c:pt idx="647">
                  <c:v>34.866561344767625</c:v>
                </c:pt>
                <c:pt idx="648">
                  <c:v>34.473484391716973</c:v>
                </c:pt>
                <c:pt idx="649">
                  <c:v>33.716557017408263</c:v>
                </c:pt>
                <c:pt idx="650">
                  <c:v>33.447811713552277</c:v>
                </c:pt>
                <c:pt idx="651">
                  <c:v>33.447811713552277</c:v>
                </c:pt>
                <c:pt idx="652">
                  <c:v>33.447811713552277</c:v>
                </c:pt>
                <c:pt idx="653">
                  <c:v>32.949517806904737</c:v>
                </c:pt>
                <c:pt idx="654">
                  <c:v>33.094070868956457</c:v>
                </c:pt>
                <c:pt idx="655">
                  <c:v>31.889682228607608</c:v>
                </c:pt>
                <c:pt idx="656">
                  <c:v>31.286941834188148</c:v>
                </c:pt>
                <c:pt idx="657">
                  <c:v>30.628425249510855</c:v>
                </c:pt>
                <c:pt idx="658">
                  <c:v>30.628425249510855</c:v>
                </c:pt>
                <c:pt idx="659">
                  <c:v>30.628425249510855</c:v>
                </c:pt>
                <c:pt idx="660">
                  <c:v>29.53366491481194</c:v>
                </c:pt>
                <c:pt idx="661">
                  <c:v>29.713115107858805</c:v>
                </c:pt>
                <c:pt idx="662">
                  <c:v>29.412365689666416</c:v>
                </c:pt>
                <c:pt idx="663">
                  <c:v>29.173130608473226</c:v>
                </c:pt>
                <c:pt idx="664">
                  <c:v>28.697704159118143</c:v>
                </c:pt>
                <c:pt idx="665">
                  <c:v>28.697704159118143</c:v>
                </c:pt>
                <c:pt idx="666">
                  <c:v>28.697704159118143</c:v>
                </c:pt>
                <c:pt idx="667">
                  <c:v>28.861266599444342</c:v>
                </c:pt>
                <c:pt idx="668">
                  <c:v>29.009530624418538</c:v>
                </c:pt>
                <c:pt idx="669">
                  <c:v>29.009530624418538</c:v>
                </c:pt>
                <c:pt idx="670">
                  <c:v>30.171108867393748</c:v>
                </c:pt>
                <c:pt idx="671">
                  <c:v>30.857919113736433</c:v>
                </c:pt>
                <c:pt idx="672">
                  <c:v>30.857919113736433</c:v>
                </c:pt>
                <c:pt idx="673">
                  <c:v>30.857919113736433</c:v>
                </c:pt>
                <c:pt idx="674">
                  <c:v>30.306144618952896</c:v>
                </c:pt>
                <c:pt idx="675">
                  <c:v>30.592137040508199</c:v>
                </c:pt>
                <c:pt idx="676">
                  <c:v>30.893672098048601</c:v>
                </c:pt>
                <c:pt idx="677">
                  <c:v>29.829906606692585</c:v>
                </c:pt>
                <c:pt idx="678">
                  <c:v>29.679144184715007</c:v>
                </c:pt>
                <c:pt idx="679">
                  <c:v>29.679144184715007</c:v>
                </c:pt>
                <c:pt idx="680">
                  <c:v>29.679144184715007</c:v>
                </c:pt>
                <c:pt idx="681">
                  <c:v>29.699471670262646</c:v>
                </c:pt>
                <c:pt idx="682">
                  <c:v>31.365530167678923</c:v>
                </c:pt>
                <c:pt idx="683">
                  <c:v>31.659416230095538</c:v>
                </c:pt>
                <c:pt idx="684">
                  <c:v>30.779465264510314</c:v>
                </c:pt>
                <c:pt idx="685">
                  <c:v>31.052650700243916</c:v>
                </c:pt>
                <c:pt idx="686">
                  <c:v>31.052650700243916</c:v>
                </c:pt>
                <c:pt idx="687">
                  <c:v>31.052650700243916</c:v>
                </c:pt>
                <c:pt idx="688">
                  <c:v>31.170952679407105</c:v>
                </c:pt>
                <c:pt idx="689">
                  <c:v>31.674932789412917</c:v>
                </c:pt>
                <c:pt idx="690">
                  <c:v>32.033070050161065</c:v>
                </c:pt>
                <c:pt idx="691">
                  <c:v>32.031225868076184</c:v>
                </c:pt>
                <c:pt idx="692">
                  <c:v>32.729382147171293</c:v>
                </c:pt>
                <c:pt idx="693">
                  <c:v>32.729382147171293</c:v>
                </c:pt>
                <c:pt idx="694">
                  <c:v>32.729382147171293</c:v>
                </c:pt>
                <c:pt idx="695">
                  <c:v>32.472497293017227</c:v>
                </c:pt>
                <c:pt idx="696">
                  <c:v>32.501140299906176</c:v>
                </c:pt>
                <c:pt idx="697">
                  <c:v>33.265395276184243</c:v>
                </c:pt>
                <c:pt idx="698">
                  <c:v>33.458508962489553</c:v>
                </c:pt>
                <c:pt idx="699">
                  <c:v>34.196726125362673</c:v>
                </c:pt>
                <c:pt idx="700">
                  <c:v>34.196726125362673</c:v>
                </c:pt>
                <c:pt idx="701">
                  <c:v>34.196726125362673</c:v>
                </c:pt>
                <c:pt idx="702">
                  <c:v>33.915077991153325</c:v>
                </c:pt>
                <c:pt idx="703">
                  <c:v>33.33177436059038</c:v>
                </c:pt>
                <c:pt idx="704">
                  <c:v>33.436914853715933</c:v>
                </c:pt>
                <c:pt idx="705">
                  <c:v>33.136572389255939</c:v>
                </c:pt>
                <c:pt idx="706">
                  <c:v>33.60202397465175</c:v>
                </c:pt>
                <c:pt idx="707">
                  <c:v>33.60202397465175</c:v>
                </c:pt>
                <c:pt idx="708">
                  <c:v>33.60202397465175</c:v>
                </c:pt>
                <c:pt idx="709">
                  <c:v>33.186260196930974</c:v>
                </c:pt>
                <c:pt idx="710">
                  <c:v>33.186260196930974</c:v>
                </c:pt>
                <c:pt idx="711">
                  <c:v>34.504815309816379</c:v>
                </c:pt>
                <c:pt idx="712">
                  <c:v>35.43298283003962</c:v>
                </c:pt>
                <c:pt idx="713">
                  <c:v>36.238928975451479</c:v>
                </c:pt>
                <c:pt idx="714">
                  <c:v>36.238928975451479</c:v>
                </c:pt>
                <c:pt idx="715">
                  <c:v>36.238928975451479</c:v>
                </c:pt>
                <c:pt idx="716">
                  <c:v>36.117200043376322</c:v>
                </c:pt>
                <c:pt idx="717">
                  <c:v>36.818946467585022</c:v>
                </c:pt>
                <c:pt idx="718">
                  <c:v>35.828713617545695</c:v>
                </c:pt>
                <c:pt idx="719">
                  <c:v>36.749568438716352</c:v>
                </c:pt>
                <c:pt idx="720">
                  <c:v>36.749568438716352</c:v>
                </c:pt>
                <c:pt idx="721">
                  <c:v>36.749568438716352</c:v>
                </c:pt>
                <c:pt idx="722">
                  <c:v>36.749568438716352</c:v>
                </c:pt>
                <c:pt idx="723">
                  <c:v>36.749501871786613</c:v>
                </c:pt>
                <c:pt idx="724">
                  <c:v>37.718688026662747</c:v>
                </c:pt>
                <c:pt idx="725">
                  <c:v>38.361129505312839</c:v>
                </c:pt>
                <c:pt idx="726">
                  <c:v>38.278041152728051</c:v>
                </c:pt>
                <c:pt idx="727">
                  <c:v>37.496409879157241</c:v>
                </c:pt>
                <c:pt idx="728">
                  <c:v>37.496409879157241</c:v>
                </c:pt>
                <c:pt idx="729">
                  <c:v>37.496409879157241</c:v>
                </c:pt>
                <c:pt idx="730">
                  <c:v>37.496409879157241</c:v>
                </c:pt>
                <c:pt idx="731">
                  <c:v>37.496409879157241</c:v>
                </c:pt>
                <c:pt idx="732">
                  <c:v>36.943212113206528</c:v>
                </c:pt>
                <c:pt idx="733">
                  <c:v>36.943212113206528</c:v>
                </c:pt>
                <c:pt idx="734">
                  <c:v>36.943212113206528</c:v>
                </c:pt>
                <c:pt idx="735">
                  <c:v>36.943212113206528</c:v>
                </c:pt>
                <c:pt idx="736">
                  <c:v>36.943212113206528</c:v>
                </c:pt>
                <c:pt idx="737">
                  <c:v>37.31527968270931</c:v>
                </c:pt>
                <c:pt idx="738">
                  <c:v>36.725508377201379</c:v>
                </c:pt>
                <c:pt idx="739">
                  <c:v>36.67874603941511</c:v>
                </c:pt>
                <c:pt idx="740">
                  <c:v>36.121010325081144</c:v>
                </c:pt>
                <c:pt idx="741">
                  <c:v>35.596314261699156</c:v>
                </c:pt>
                <c:pt idx="742">
                  <c:v>35.596314261699156</c:v>
                </c:pt>
                <c:pt idx="743">
                  <c:v>35.596314261699156</c:v>
                </c:pt>
                <c:pt idx="744">
                  <c:v>35.596314261699156</c:v>
                </c:pt>
                <c:pt idx="745">
                  <c:v>35.596314261699156</c:v>
                </c:pt>
                <c:pt idx="746">
                  <c:v>35.037615015554316</c:v>
                </c:pt>
                <c:pt idx="747">
                  <c:v>35.06896921906317</c:v>
                </c:pt>
                <c:pt idx="748">
                  <c:v>36.063960579903423</c:v>
                </c:pt>
                <c:pt idx="749">
                  <c:v>36.063960579903423</c:v>
                </c:pt>
                <c:pt idx="750">
                  <c:v>36.063960579903423</c:v>
                </c:pt>
                <c:pt idx="751">
                  <c:v>37.050411486915216</c:v>
                </c:pt>
                <c:pt idx="752">
                  <c:v>37.613494876927795</c:v>
                </c:pt>
                <c:pt idx="753">
                  <c:v>37.613494876927795</c:v>
                </c:pt>
                <c:pt idx="754">
                  <c:v>37.526337723125103</c:v>
                </c:pt>
                <c:pt idx="755">
                  <c:v>37.530217406418714</c:v>
                </c:pt>
                <c:pt idx="756">
                  <c:v>37.530217406418714</c:v>
                </c:pt>
                <c:pt idx="757">
                  <c:v>37.530217406418714</c:v>
                </c:pt>
                <c:pt idx="758">
                  <c:v>38.640846711185809</c:v>
                </c:pt>
                <c:pt idx="759">
                  <c:v>38.057855718121246</c:v>
                </c:pt>
                <c:pt idx="760">
                  <c:v>37.560916803272875</c:v>
                </c:pt>
                <c:pt idx="761">
                  <c:v>37.586146658856492</c:v>
                </c:pt>
                <c:pt idx="762">
                  <c:v>37.237208798711592</c:v>
                </c:pt>
                <c:pt idx="763">
                  <c:v>37.237208798711592</c:v>
                </c:pt>
                <c:pt idx="764">
                  <c:v>37.237208798711592</c:v>
                </c:pt>
                <c:pt idx="765">
                  <c:v>36.208952511530676</c:v>
                </c:pt>
                <c:pt idx="766">
                  <c:v>36.310808813523579</c:v>
                </c:pt>
                <c:pt idx="767">
                  <c:v>36.333131584879141</c:v>
                </c:pt>
                <c:pt idx="768">
                  <c:v>36.333131584879141</c:v>
                </c:pt>
                <c:pt idx="769">
                  <c:v>36.935696711887104</c:v>
                </c:pt>
                <c:pt idx="770">
                  <c:v>36.935696711887104</c:v>
                </c:pt>
                <c:pt idx="771">
                  <c:v>36.935696711887104</c:v>
                </c:pt>
                <c:pt idx="772">
                  <c:v>37.648520776317589</c:v>
                </c:pt>
                <c:pt idx="773">
                  <c:v>36.091286620952843</c:v>
                </c:pt>
                <c:pt idx="774">
                  <c:v>37.059639455929016</c:v>
                </c:pt>
                <c:pt idx="775">
                  <c:v>37.059639455929016</c:v>
                </c:pt>
                <c:pt idx="776">
                  <c:v>37.192848192762206</c:v>
                </c:pt>
                <c:pt idx="777">
                  <c:v>37.192848192762206</c:v>
                </c:pt>
                <c:pt idx="778">
                  <c:v>37.192848192762206</c:v>
                </c:pt>
                <c:pt idx="779">
                  <c:v>37.192784344524597</c:v>
                </c:pt>
                <c:pt idx="780">
                  <c:v>36.352341896252092</c:v>
                </c:pt>
                <c:pt idx="781">
                  <c:v>35.845297801326801</c:v>
                </c:pt>
                <c:pt idx="782">
                  <c:v>35.121834285967296</c:v>
                </c:pt>
                <c:pt idx="783">
                  <c:v>35.121834285967296</c:v>
                </c:pt>
                <c:pt idx="784">
                  <c:v>35.121834285967296</c:v>
                </c:pt>
                <c:pt idx="785">
                  <c:v>35.121834285967296</c:v>
                </c:pt>
                <c:pt idx="786">
                  <c:v>36.310801295683845</c:v>
                </c:pt>
                <c:pt idx="787">
                  <c:v>36.284572997916399</c:v>
                </c:pt>
                <c:pt idx="788">
                  <c:v>36.09949747613345</c:v>
                </c:pt>
                <c:pt idx="789">
                  <c:v>35.687115220200575</c:v>
                </c:pt>
                <c:pt idx="790">
                  <c:v>35.707197490960866</c:v>
                </c:pt>
                <c:pt idx="791">
                  <c:v>35.707197490960866</c:v>
                </c:pt>
                <c:pt idx="792">
                  <c:v>35.707197490960866</c:v>
                </c:pt>
                <c:pt idx="793">
                  <c:v>34.445648306297656</c:v>
                </c:pt>
                <c:pt idx="794">
                  <c:v>33.681767112941188</c:v>
                </c:pt>
                <c:pt idx="795">
                  <c:v>33.588845409061854</c:v>
                </c:pt>
                <c:pt idx="796">
                  <c:v>34.300862867242621</c:v>
                </c:pt>
                <c:pt idx="797">
                  <c:v>34.853514080274238</c:v>
                </c:pt>
                <c:pt idx="798">
                  <c:v>34.853514080274238</c:v>
                </c:pt>
                <c:pt idx="799">
                  <c:v>34.853514080274238</c:v>
                </c:pt>
                <c:pt idx="800">
                  <c:v>34.78704623570232</c:v>
                </c:pt>
                <c:pt idx="801">
                  <c:v>35.007473380684203</c:v>
                </c:pt>
                <c:pt idx="802">
                  <c:v>35.110541763590767</c:v>
                </c:pt>
                <c:pt idx="803">
                  <c:v>33.986869184341302</c:v>
                </c:pt>
                <c:pt idx="804">
                  <c:v>34.590082972492198</c:v>
                </c:pt>
                <c:pt idx="805">
                  <c:v>34.590082972492198</c:v>
                </c:pt>
                <c:pt idx="806">
                  <c:v>34.590082972492198</c:v>
                </c:pt>
                <c:pt idx="807">
                  <c:v>34.175568493979192</c:v>
                </c:pt>
                <c:pt idx="808">
                  <c:v>34.072854558964785</c:v>
                </c:pt>
                <c:pt idx="809">
                  <c:v>34.835595769504494</c:v>
                </c:pt>
                <c:pt idx="810">
                  <c:v>34.621186137216661</c:v>
                </c:pt>
                <c:pt idx="811">
                  <c:v>34.024069035073332</c:v>
                </c:pt>
                <c:pt idx="812">
                  <c:v>34.024069035073332</c:v>
                </c:pt>
                <c:pt idx="813">
                  <c:v>34.024069035073332</c:v>
                </c:pt>
                <c:pt idx="814">
                  <c:v>33.774700805918357</c:v>
                </c:pt>
                <c:pt idx="815">
                  <c:v>33.197856848467978</c:v>
                </c:pt>
                <c:pt idx="816">
                  <c:v>33.382384190780741</c:v>
                </c:pt>
                <c:pt idx="817">
                  <c:v>33.798314143864935</c:v>
                </c:pt>
                <c:pt idx="818">
                  <c:v>33.780664390810287</c:v>
                </c:pt>
                <c:pt idx="819">
                  <c:v>33.780664390810287</c:v>
                </c:pt>
                <c:pt idx="820">
                  <c:v>33.780664390810287</c:v>
                </c:pt>
                <c:pt idx="821">
                  <c:v>33.780664390810287</c:v>
                </c:pt>
                <c:pt idx="822">
                  <c:v>33.518932656695085</c:v>
                </c:pt>
                <c:pt idx="823">
                  <c:v>33.518932656695085</c:v>
                </c:pt>
                <c:pt idx="824">
                  <c:v>33.182761681713941</c:v>
                </c:pt>
                <c:pt idx="825">
                  <c:v>32.713815913311542</c:v>
                </c:pt>
                <c:pt idx="826">
                  <c:v>32.713815913311542</c:v>
                </c:pt>
                <c:pt idx="827">
                  <c:v>32.713815913311542</c:v>
                </c:pt>
                <c:pt idx="828">
                  <c:v>32.647705159965689</c:v>
                </c:pt>
                <c:pt idx="829">
                  <c:v>32.431800158400939</c:v>
                </c:pt>
                <c:pt idx="830">
                  <c:v>31.644439896402243</c:v>
                </c:pt>
                <c:pt idx="831">
                  <c:v>31.804086043472289</c:v>
                </c:pt>
                <c:pt idx="832">
                  <c:v>30.837985539339417</c:v>
                </c:pt>
                <c:pt idx="833">
                  <c:v>30.837985539339417</c:v>
                </c:pt>
                <c:pt idx="834">
                  <c:v>30.837985539339417</c:v>
                </c:pt>
                <c:pt idx="835">
                  <c:v>29.446977119939966</c:v>
                </c:pt>
                <c:pt idx="836">
                  <c:v>29.446977119939966</c:v>
                </c:pt>
                <c:pt idx="837">
                  <c:v>29.268323057989736</c:v>
                </c:pt>
                <c:pt idx="838">
                  <c:v>29.268323057989736</c:v>
                </c:pt>
                <c:pt idx="839">
                  <c:v>28.707261251145074</c:v>
                </c:pt>
                <c:pt idx="840">
                  <c:v>28.707261251145074</c:v>
                </c:pt>
                <c:pt idx="841">
                  <c:v>28.707261251145074</c:v>
                </c:pt>
                <c:pt idx="842">
                  <c:v>28.879834935481028</c:v>
                </c:pt>
                <c:pt idx="843">
                  <c:v>28.97313171428738</c:v>
                </c:pt>
                <c:pt idx="844">
                  <c:v>29.171378613949855</c:v>
                </c:pt>
                <c:pt idx="845">
                  <c:v>29.492911531914444</c:v>
                </c:pt>
                <c:pt idx="846">
                  <c:v>29.784097860268083</c:v>
                </c:pt>
                <c:pt idx="847">
                  <c:v>29.784097860268083</c:v>
                </c:pt>
                <c:pt idx="848">
                  <c:v>29.784097860268083</c:v>
                </c:pt>
                <c:pt idx="849">
                  <c:v>30.589914372667614</c:v>
                </c:pt>
                <c:pt idx="850">
                  <c:v>30.420753330371102</c:v>
                </c:pt>
                <c:pt idx="851">
                  <c:v>30.336750232606889</c:v>
                </c:pt>
                <c:pt idx="852">
                  <c:v>30.93613396218365</c:v>
                </c:pt>
                <c:pt idx="853">
                  <c:v>31.461824722320831</c:v>
                </c:pt>
                <c:pt idx="854">
                  <c:v>31.461824722320831</c:v>
                </c:pt>
                <c:pt idx="855">
                  <c:v>31.461824722320831</c:v>
                </c:pt>
                <c:pt idx="856">
                  <c:v>32.05146411009499</c:v>
                </c:pt>
                <c:pt idx="857">
                  <c:v>32.143812464555978</c:v>
                </c:pt>
                <c:pt idx="858">
                  <c:v>32.157951365403243</c:v>
                </c:pt>
                <c:pt idx="859">
                  <c:v>32.37006631153335</c:v>
                </c:pt>
                <c:pt idx="860">
                  <c:v>31.484546262611151</c:v>
                </c:pt>
                <c:pt idx="861">
                  <c:v>31.484546262611151</c:v>
                </c:pt>
                <c:pt idx="862">
                  <c:v>31.484546262611151</c:v>
                </c:pt>
                <c:pt idx="863">
                  <c:v>33.433052346826578</c:v>
                </c:pt>
                <c:pt idx="864">
                  <c:v>33.246900669068239</c:v>
                </c:pt>
                <c:pt idx="865">
                  <c:v>33.355971454736796</c:v>
                </c:pt>
                <c:pt idx="866">
                  <c:v>33.543371182772752</c:v>
                </c:pt>
                <c:pt idx="867">
                  <c:v>33.799792764803406</c:v>
                </c:pt>
                <c:pt idx="868">
                  <c:v>33.799792764803406</c:v>
                </c:pt>
                <c:pt idx="869">
                  <c:v>33.799792764803406</c:v>
                </c:pt>
                <c:pt idx="870">
                  <c:v>35.958562624979145</c:v>
                </c:pt>
                <c:pt idx="871">
                  <c:v>34.493096206643486</c:v>
                </c:pt>
                <c:pt idx="872">
                  <c:v>33.850592800387524</c:v>
                </c:pt>
                <c:pt idx="873">
                  <c:v>33.581747308639457</c:v>
                </c:pt>
                <c:pt idx="874">
                  <c:v>34.010527918589823</c:v>
                </c:pt>
                <c:pt idx="875">
                  <c:v>34.010527918589823</c:v>
                </c:pt>
                <c:pt idx="876">
                  <c:v>34.010527918589823</c:v>
                </c:pt>
                <c:pt idx="877">
                  <c:v>34.009448036083725</c:v>
                </c:pt>
                <c:pt idx="878">
                  <c:v>34.823022099951189</c:v>
                </c:pt>
                <c:pt idx="879">
                  <c:v>35.425310096496482</c:v>
                </c:pt>
                <c:pt idx="880">
                  <c:v>35.287115079149061</c:v>
                </c:pt>
                <c:pt idx="881">
                  <c:v>34.141120335554611</c:v>
                </c:pt>
                <c:pt idx="882">
                  <c:v>34.141120335554611</c:v>
                </c:pt>
                <c:pt idx="883">
                  <c:v>34.141120335554611</c:v>
                </c:pt>
                <c:pt idx="884">
                  <c:v>34.125301652972659</c:v>
                </c:pt>
                <c:pt idx="885">
                  <c:v>33.110534903881209</c:v>
                </c:pt>
                <c:pt idx="886">
                  <c:v>33.021136532003538</c:v>
                </c:pt>
                <c:pt idx="887">
                  <c:v>32.615365951334645</c:v>
                </c:pt>
                <c:pt idx="888">
                  <c:v>31.956170182596917</c:v>
                </c:pt>
                <c:pt idx="889">
                  <c:v>31.956170182596917</c:v>
                </c:pt>
                <c:pt idx="890">
                  <c:v>31.956170182596917</c:v>
                </c:pt>
                <c:pt idx="891">
                  <c:v>31.17817671470479</c:v>
                </c:pt>
                <c:pt idx="892">
                  <c:v>30.518034433414833</c:v>
                </c:pt>
                <c:pt idx="893">
                  <c:v>30.801681691104328</c:v>
                </c:pt>
                <c:pt idx="894">
                  <c:v>31.101080479878224</c:v>
                </c:pt>
                <c:pt idx="895">
                  <c:v>30.967726834316945</c:v>
                </c:pt>
                <c:pt idx="896">
                  <c:v>30.967726834316945</c:v>
                </c:pt>
                <c:pt idx="897">
                  <c:v>30.967726834316945</c:v>
                </c:pt>
                <c:pt idx="898">
                  <c:v>30.50034521491159</c:v>
                </c:pt>
                <c:pt idx="899">
                  <c:v>29.290055929493047</c:v>
                </c:pt>
                <c:pt idx="900">
                  <c:v>29.297678616603346</c:v>
                </c:pt>
                <c:pt idx="901">
                  <c:v>29.30100184575911</c:v>
                </c:pt>
                <c:pt idx="902">
                  <c:v>28.873476034490409</c:v>
                </c:pt>
                <c:pt idx="903">
                  <c:v>28.873476034490409</c:v>
                </c:pt>
                <c:pt idx="904">
                  <c:v>28.873476034490409</c:v>
                </c:pt>
                <c:pt idx="905">
                  <c:v>29.540420327712003</c:v>
                </c:pt>
                <c:pt idx="906">
                  <c:v>29.792893057780606</c:v>
                </c:pt>
                <c:pt idx="907">
                  <c:v>30.263659859007998</c:v>
                </c:pt>
                <c:pt idx="908">
                  <c:v>31.010347559243151</c:v>
                </c:pt>
                <c:pt idx="909">
                  <c:v>30.488282247013267</c:v>
                </c:pt>
                <c:pt idx="910">
                  <c:v>30.488282247013267</c:v>
                </c:pt>
                <c:pt idx="911">
                  <c:v>30.488282247013267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7-4B93-8017-A8CCCED0D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723168"/>
        <c:axId val="2045715680"/>
      </c:lineChart>
      <c:dateAx>
        <c:axId val="20457231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5715680"/>
        <c:crosses val="autoZero"/>
        <c:auto val="1"/>
        <c:lblOffset val="100"/>
        <c:baseTimeUnit val="days"/>
      </c:dateAx>
      <c:valAx>
        <c:axId val="2045715680"/>
        <c:scaling>
          <c:orientation val="minMax"/>
          <c:max val="120"/>
          <c:min val="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572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5400000"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0.16522245647403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9-4863-8EC7-18158E199E84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Activity'!$D$8:$N$8</c:f>
              <c:numCache>
                <c:formatCode>"$"#,##0.0</c:formatCode>
                <c:ptCount val="11"/>
                <c:pt idx="0">
                  <c:v>74.086982958515023</c:v>
                </c:pt>
                <c:pt idx="1">
                  <c:v>86.51279245190203</c:v>
                </c:pt>
                <c:pt idx="2">
                  <c:v>83.333328621387039</c:v>
                </c:pt>
                <c:pt idx="3">
                  <c:v>90.412849598416969</c:v>
                </c:pt>
                <c:pt idx="4">
                  <c:v>146.27487860436989</c:v>
                </c:pt>
                <c:pt idx="5">
                  <c:v>152.27787699706491</c:v>
                </c:pt>
                <c:pt idx="6">
                  <c:v>173.06868145481903</c:v>
                </c:pt>
                <c:pt idx="7">
                  <c:v>350.44074832113506</c:v>
                </c:pt>
                <c:pt idx="8">
                  <c:v>242.59634270882859</c:v>
                </c:pt>
                <c:pt idx="9" formatCode="&quot;$&quot;#,##0.00">
                  <c:v>166.42308767332884</c:v>
                </c:pt>
                <c:pt idx="10" formatCode="&quot;$&quot;#,##0.00">
                  <c:v>93.420155700542907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9-4863-8EC7-18158E19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2A9-4863-8EC7-18158E199E84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9-4863-8EC7-18158E199E84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2A9-4863-8EC7-18158E199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2A9-4863-8EC7-18158E199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2A9-4863-8EC7-18158E199E8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A9-4863-8EC7-18158E199E8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A9-4863-8EC7-18158E199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32A9-4863-8EC7-18158E199E8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9-4863-8EC7-18158E199E84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9-4863-8EC7-18158E199E84}"/>
                </c:ext>
              </c:extLst>
            </c:dLbl>
            <c:dLbl>
              <c:idx val="10"/>
              <c:layout>
                <c:manualLayout>
                  <c:x val="-3.9150499781081947E-2"/>
                  <c:y val="-1.655776887024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9-4863-8EC7-18158E199E8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Activity'!$D$9:$N$9</c:f>
              <c:numCache>
                <c:formatCode>General</c:formatCode>
                <c:ptCount val="11"/>
                <c:pt idx="0">
                  <c:v>11166</c:v>
                </c:pt>
                <c:pt idx="1">
                  <c:v>11879</c:v>
                </c:pt>
                <c:pt idx="2">
                  <c:v>11038</c:v>
                </c:pt>
                <c:pt idx="3">
                  <c:v>11926</c:v>
                </c:pt>
                <c:pt idx="4">
                  <c:v>12643</c:v>
                </c:pt>
                <c:pt idx="5">
                  <c:v>13701</c:v>
                </c:pt>
                <c:pt idx="6">
                  <c:v>13825</c:v>
                </c:pt>
                <c:pt idx="7">
                  <c:v>19204</c:v>
                </c:pt>
                <c:pt idx="8">
                  <c:v>17797</c:v>
                </c:pt>
                <c:pt idx="9">
                  <c:v>14609</c:v>
                </c:pt>
                <c:pt idx="10">
                  <c:v>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A9-4863-8EC7-18158E199E84}"/>
            </c:ext>
          </c:extLst>
        </c:ser>
        <c:ser>
          <c:idx val="2"/>
          <c:order val="2"/>
          <c:tx>
            <c:strRef>
              <c:f>'Deal Activity'!$C$10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2A9-4863-8EC7-18158E199E8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2A9-4863-8EC7-18158E199E8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32A9-4863-8EC7-18158E199E8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32A9-4863-8EC7-18158E199E8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32A9-4863-8EC7-18158E199E8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32A9-4863-8EC7-18158E199E8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32A9-4863-8EC7-18158E199E8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32A9-4863-8EC7-18158E199E8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32A9-4863-8EC7-18158E199E84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8-32A9-4863-8EC7-18158E199E84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A9-4863-8EC7-18158E199E84}"/>
              </c:ext>
            </c:extLst>
          </c:dPt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Activity'!$D$10:$N$10</c:f>
              <c:numCache>
                <c:formatCode>General</c:formatCode>
                <c:ptCount val="11"/>
                <c:pt idx="9" formatCode="0">
                  <c:v>491</c:v>
                </c:pt>
                <c:pt idx="10" formatCode="0">
                  <c:v>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A9-4863-8EC7-18158E19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Size'!$C$46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Size'!$D$46:$N$46</c:f>
              <c:numCache>
                <c:formatCode>"$"#,##0.0</c:formatCode>
                <c:ptCount val="11"/>
                <c:pt idx="0">
                  <c:v>243.5016738419998</c:v>
                </c:pt>
                <c:pt idx="1">
                  <c:v>250.82849995600003</c:v>
                </c:pt>
                <c:pt idx="2">
                  <c:v>200.88796910700003</c:v>
                </c:pt>
                <c:pt idx="3">
                  <c:v>201.51139643000022</c:v>
                </c:pt>
                <c:pt idx="4">
                  <c:v>191.13966523399998</c:v>
                </c:pt>
                <c:pt idx="5">
                  <c:v>192.36692694300021</c:v>
                </c:pt>
                <c:pt idx="6">
                  <c:v>200.43846720700031</c:v>
                </c:pt>
                <c:pt idx="7">
                  <c:v>217.25863642500008</c:v>
                </c:pt>
                <c:pt idx="8">
                  <c:v>189.11546978200008</c:v>
                </c:pt>
                <c:pt idx="9">
                  <c:v>113.05693590900002</c:v>
                </c:pt>
                <c:pt idx="10">
                  <c:v>45.207450429000019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405-A7AC-00CB9450A035}"/>
            </c:ext>
          </c:extLst>
        </c:ser>
        <c:ser>
          <c:idx val="1"/>
          <c:order val="1"/>
          <c:tx>
            <c:strRef>
              <c:f>'Pre-seed &amp; Seed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Size'!$D$47:$N$47</c:f>
              <c:numCache>
                <c:formatCode>"$"#,##0.0</c:formatCode>
                <c:ptCount val="11"/>
                <c:pt idx="0">
                  <c:v>411.91188649900005</c:v>
                </c:pt>
                <c:pt idx="1">
                  <c:v>408.25801393299997</c:v>
                </c:pt>
                <c:pt idx="2">
                  <c:v>382.9927093180001</c:v>
                </c:pt>
                <c:pt idx="3">
                  <c:v>361.42015557300027</c:v>
                </c:pt>
                <c:pt idx="4">
                  <c:v>371.15955493999979</c:v>
                </c:pt>
                <c:pt idx="5">
                  <c:v>415.09101634800027</c:v>
                </c:pt>
                <c:pt idx="6">
                  <c:v>387.12364892700026</c:v>
                </c:pt>
                <c:pt idx="7">
                  <c:v>439.54656827900061</c:v>
                </c:pt>
                <c:pt idx="8">
                  <c:v>379.96220349199984</c:v>
                </c:pt>
                <c:pt idx="9">
                  <c:v>249.29273143099996</c:v>
                </c:pt>
                <c:pt idx="10">
                  <c:v>86.819187536999991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405-A7AC-00CB9450A035}"/>
            </c:ext>
          </c:extLst>
        </c:ser>
        <c:ser>
          <c:idx val="2"/>
          <c:order val="2"/>
          <c:tx>
            <c:strRef>
              <c:f>'Pre-seed &amp; Seed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Size'!$D$48:$N$48</c:f>
              <c:numCache>
                <c:formatCode>"$"#,##0.0</c:formatCode>
                <c:ptCount val="11"/>
                <c:pt idx="0">
                  <c:v>2764.4047703199976</c:v>
                </c:pt>
                <c:pt idx="1">
                  <c:v>3395.378272410996</c:v>
                </c:pt>
                <c:pt idx="2">
                  <c:v>3578.8839261969938</c:v>
                </c:pt>
                <c:pt idx="3">
                  <c:v>4264.9876709819964</c:v>
                </c:pt>
                <c:pt idx="4">
                  <c:v>4792.7974028069939</c:v>
                </c:pt>
                <c:pt idx="5">
                  <c:v>5431.5328161199923</c:v>
                </c:pt>
                <c:pt idx="6">
                  <c:v>5510.9211634419917</c:v>
                </c:pt>
                <c:pt idx="7">
                  <c:v>8216.7769256070151</c:v>
                </c:pt>
                <c:pt idx="8">
                  <c:v>7308.8052264780063</c:v>
                </c:pt>
                <c:pt idx="9">
                  <c:v>5450.7760111129937</c:v>
                </c:pt>
                <c:pt idx="10">
                  <c:v>2148.7923532469977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2-4405-A7AC-00CB9450A035}"/>
            </c:ext>
          </c:extLst>
        </c:ser>
        <c:ser>
          <c:idx val="3"/>
          <c:order val="3"/>
          <c:tx>
            <c:strRef>
              <c:f>'Pre-seed &amp; Seed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Size'!$D$49:$N$49</c:f>
              <c:numCache>
                <c:formatCode>"$"#,##0.0</c:formatCode>
                <c:ptCount val="11"/>
                <c:pt idx="0">
                  <c:v>677.69328800000005</c:v>
                </c:pt>
                <c:pt idx="1">
                  <c:v>940.27814600000033</c:v>
                </c:pt>
                <c:pt idx="2">
                  <c:v>1088.1328420509999</c:v>
                </c:pt>
                <c:pt idx="3">
                  <c:v>1509.4247985680006</c:v>
                </c:pt>
                <c:pt idx="4">
                  <c:v>2020.0255355109998</c:v>
                </c:pt>
                <c:pt idx="5">
                  <c:v>2598.740225</c:v>
                </c:pt>
                <c:pt idx="6">
                  <c:v>3087.5529610209965</c:v>
                </c:pt>
                <c:pt idx="7">
                  <c:v>5599.0951108270065</c:v>
                </c:pt>
                <c:pt idx="8">
                  <c:v>6567.2889094210013</c:v>
                </c:pt>
                <c:pt idx="9">
                  <c:v>5089.2108562099947</c:v>
                </c:pt>
                <c:pt idx="10">
                  <c:v>2205.7566486159985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72-4405-A7AC-00CB9450A035}"/>
            </c:ext>
          </c:extLst>
        </c:ser>
        <c:ser>
          <c:idx val="4"/>
          <c:order val="4"/>
          <c:tx>
            <c:strRef>
              <c:f>'Pre-seed &amp; Seed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Size'!$D$50:$N$50</c:f>
              <c:numCache>
                <c:formatCode>"$"#,##0.0</c:formatCode>
                <c:ptCount val="11"/>
                <c:pt idx="0">
                  <c:v>85.012831000000006</c:v>
                </c:pt>
                <c:pt idx="1">
                  <c:v>278.72617400000001</c:v>
                </c:pt>
                <c:pt idx="2">
                  <c:v>316.41268699999995</c:v>
                </c:pt>
                <c:pt idx="3">
                  <c:v>382.69130799999999</c:v>
                </c:pt>
                <c:pt idx="4">
                  <c:v>755.09919381999987</c:v>
                </c:pt>
                <c:pt idx="5">
                  <c:v>999.44342300000017</c:v>
                </c:pt>
                <c:pt idx="6">
                  <c:v>1476.4582107000001</c:v>
                </c:pt>
                <c:pt idx="7">
                  <c:v>2640.1671919399992</c:v>
                </c:pt>
                <c:pt idx="8">
                  <c:v>3965.0543700500011</c:v>
                </c:pt>
                <c:pt idx="9">
                  <c:v>3191.1004449999991</c:v>
                </c:pt>
                <c:pt idx="10">
                  <c:v>1173.6373940000003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72-4405-A7AC-00CB9450A035}"/>
            </c:ext>
          </c:extLst>
        </c:ser>
        <c:ser>
          <c:idx val="5"/>
          <c:order val="5"/>
          <c:tx>
            <c:strRef>
              <c:f>'Pre-seed &amp; Seed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Size'!$D$51:$N$51</c:f>
              <c:numCache>
                <c:formatCode>"$"#,##0.0</c:formatCode>
                <c:ptCount val="11"/>
                <c:pt idx="0">
                  <c:v>65</c:v>
                </c:pt>
                <c:pt idx="1">
                  <c:v>96</c:v>
                </c:pt>
                <c:pt idx="2">
                  <c:v>171.5</c:v>
                </c:pt>
                <c:pt idx="3">
                  <c:v>266.89999999999998</c:v>
                </c:pt>
                <c:pt idx="4">
                  <c:v>1825.2066489999997</c:v>
                </c:pt>
                <c:pt idx="5">
                  <c:v>456.70928000000004</c:v>
                </c:pt>
                <c:pt idx="6">
                  <c:v>950.49998500000004</c:v>
                </c:pt>
                <c:pt idx="7">
                  <c:v>1791.528294</c:v>
                </c:pt>
                <c:pt idx="8">
                  <c:v>6150.7058356299995</c:v>
                </c:pt>
                <c:pt idx="9">
                  <c:v>1740.3343250000003</c:v>
                </c:pt>
                <c:pt idx="10">
                  <c:v>811.86361999999997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72-4405-A7AC-00CB9450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r>
              <a:rPr lang="en-US" sz="1320" b="0" i="0" u="none" strike="noStrike" kern="1200" spc="0" baseline="0">
                <a:solidFill>
                  <a:sysClr val="windowText" lastClr="000000"/>
                </a:solidFill>
                <a:latin typeface="Whitney Cond SSm Light" pitchFamily="50" charset="0"/>
              </a:rPr>
              <a:t>US VC </a:t>
            </a:r>
            <a:r>
              <a:rPr lang="en-US" sz="1320" b="0" i="0" u="none" strike="noStrike" baseline="0">
                <a:effectLst/>
              </a:rPr>
              <a:t>12-month distribution yield as a share of NAV</a:t>
            </a:r>
            <a:r>
              <a:rPr lang="en-US" sz="1320" b="0" i="0" u="none" strike="noStrike" baseline="0"/>
              <a:t> (5-10 years)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70785798672562E-2"/>
          <c:y val="4.142117479021603E-2"/>
          <c:w val="0.86147999248493812"/>
          <c:h val="0.78264923648425455"/>
        </c:manualLayout>
      </c:layout>
      <c:lineChart>
        <c:grouping val="standard"/>
        <c:varyColors val="0"/>
        <c:ser>
          <c:idx val="0"/>
          <c:order val="0"/>
          <c:tx>
            <c:strRef>
              <c:f>'Fund Distributions'!$E$6</c:f>
              <c:strCache>
                <c:ptCount val="1"/>
                <c:pt idx="0">
                  <c:v>Yield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0-4ABA-8B7E-830A132D6A6D}"/>
                </c:ext>
              </c:extLst>
            </c:dLbl>
            <c:dLbl>
              <c:idx val="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0-4ABA-8B7E-830A132D6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 Distributions'!$B$7:$B$70</c:f>
              <c:numCache>
                <c:formatCode>m/d/yyyy</c:formatCode>
                <c:ptCount val="64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  <c:pt idx="59">
                  <c:v>44926</c:v>
                </c:pt>
                <c:pt idx="60">
                  <c:v>45016</c:v>
                </c:pt>
                <c:pt idx="61">
                  <c:v>45107</c:v>
                </c:pt>
                <c:pt idx="62">
                  <c:v>45199</c:v>
                </c:pt>
                <c:pt idx="63">
                  <c:v>45291</c:v>
                </c:pt>
              </c:numCache>
            </c:numRef>
          </c:cat>
          <c:val>
            <c:numRef>
              <c:f>'Fund Distributions'!$E$7:$E$70</c:f>
              <c:numCache>
                <c:formatCode>0.0%</c:formatCode>
                <c:ptCount val="64"/>
                <c:pt idx="0">
                  <c:v>0.22374977969629778</c:v>
                </c:pt>
                <c:pt idx="1">
                  <c:v>0.17575081048033087</c:v>
                </c:pt>
                <c:pt idx="2">
                  <c:v>0.14104726442516496</c:v>
                </c:pt>
                <c:pt idx="3">
                  <c:v>8.012056118375234E-2</c:v>
                </c:pt>
                <c:pt idx="4">
                  <c:v>5.6500667303403369E-2</c:v>
                </c:pt>
                <c:pt idx="5">
                  <c:v>4.1600701404062343E-2</c:v>
                </c:pt>
                <c:pt idx="6">
                  <c:v>4.2921816340215441E-2</c:v>
                </c:pt>
                <c:pt idx="7">
                  <c:v>7.1925137193723718E-2</c:v>
                </c:pt>
                <c:pt idx="8">
                  <c:v>0.10016873735934495</c:v>
                </c:pt>
                <c:pt idx="9">
                  <c:v>0.12463411973624855</c:v>
                </c:pt>
                <c:pt idx="10">
                  <c:v>0.12012791097880182</c:v>
                </c:pt>
                <c:pt idx="11">
                  <c:v>0.13185617571730179</c:v>
                </c:pt>
                <c:pt idx="12">
                  <c:v>0.13078457039481489</c:v>
                </c:pt>
                <c:pt idx="13">
                  <c:v>0.13888853941850557</c:v>
                </c:pt>
                <c:pt idx="14">
                  <c:v>0.1508748368519548</c:v>
                </c:pt>
                <c:pt idx="15">
                  <c:v>0.12726580773013682</c:v>
                </c:pt>
                <c:pt idx="16">
                  <c:v>0.14589860734815363</c:v>
                </c:pt>
                <c:pt idx="17">
                  <c:v>0.12640710531056962</c:v>
                </c:pt>
                <c:pt idx="18">
                  <c:v>0.16195153445181465</c:v>
                </c:pt>
                <c:pt idx="19">
                  <c:v>0.15971998125153725</c:v>
                </c:pt>
                <c:pt idx="20">
                  <c:v>0.13403682971392225</c:v>
                </c:pt>
                <c:pt idx="21">
                  <c:v>0.15756829871255337</c:v>
                </c:pt>
                <c:pt idx="22">
                  <c:v>0.19631396989554573</c:v>
                </c:pt>
                <c:pt idx="23">
                  <c:v>0.20196768630696479</c:v>
                </c:pt>
                <c:pt idx="24">
                  <c:v>0.23321563135448975</c:v>
                </c:pt>
                <c:pt idx="25">
                  <c:v>0.23517142703005631</c:v>
                </c:pt>
                <c:pt idx="26">
                  <c:v>0.22376304407554318</c:v>
                </c:pt>
                <c:pt idx="27">
                  <c:v>0.22995632114920392</c:v>
                </c:pt>
                <c:pt idx="28">
                  <c:v>0.21163874125276977</c:v>
                </c:pt>
                <c:pt idx="29">
                  <c:v>0.22940909110426472</c:v>
                </c:pt>
                <c:pt idx="30">
                  <c:v>0.22939536913465705</c:v>
                </c:pt>
                <c:pt idx="31">
                  <c:v>0.22470297621707661</c:v>
                </c:pt>
                <c:pt idx="32">
                  <c:v>0.19278130236432003</c:v>
                </c:pt>
                <c:pt idx="33">
                  <c:v>0.14051257017229618</c:v>
                </c:pt>
                <c:pt idx="34">
                  <c:v>0.13934164426856571</c:v>
                </c:pt>
                <c:pt idx="35">
                  <c:v>0.12167413969978327</c:v>
                </c:pt>
                <c:pt idx="36">
                  <c:v>0.15553073230997169</c:v>
                </c:pt>
                <c:pt idx="37">
                  <c:v>0.15017159363930413</c:v>
                </c:pt>
                <c:pt idx="38">
                  <c:v>0.14880122404741791</c:v>
                </c:pt>
                <c:pt idx="39">
                  <c:v>0.15123556444238712</c:v>
                </c:pt>
                <c:pt idx="40">
                  <c:v>0.16507531005809661</c:v>
                </c:pt>
                <c:pt idx="41">
                  <c:v>0.18693457466121371</c:v>
                </c:pt>
                <c:pt idx="42">
                  <c:v>0.16906475420988559</c:v>
                </c:pt>
                <c:pt idx="43">
                  <c:v>0.15910478166567932</c:v>
                </c:pt>
                <c:pt idx="44">
                  <c:v>0.13059205764049531</c:v>
                </c:pt>
                <c:pt idx="45">
                  <c:v>0.13642339393952321</c:v>
                </c:pt>
                <c:pt idx="46">
                  <c:v>0.13344082011757658</c:v>
                </c:pt>
                <c:pt idx="47">
                  <c:v>0.13334766496584791</c:v>
                </c:pt>
                <c:pt idx="48">
                  <c:v>0.14514422079751316</c:v>
                </c:pt>
                <c:pt idx="49">
                  <c:v>0.11771937306677237</c:v>
                </c:pt>
                <c:pt idx="50">
                  <c:v>0.13135066764092204</c:v>
                </c:pt>
                <c:pt idx="51">
                  <c:v>0.19294816477129761</c:v>
                </c:pt>
                <c:pt idx="52">
                  <c:v>0.28950034052745366</c:v>
                </c:pt>
                <c:pt idx="53">
                  <c:v>0.33215546125465706</c:v>
                </c:pt>
                <c:pt idx="54">
                  <c:v>0.3317205728229573</c:v>
                </c:pt>
                <c:pt idx="55">
                  <c:v>0.29540901391314317</c:v>
                </c:pt>
                <c:pt idx="56">
                  <c:v>0.20728242940893774</c:v>
                </c:pt>
                <c:pt idx="57">
                  <c:v>0.12238233149637956</c:v>
                </c:pt>
                <c:pt idx="58">
                  <c:v>0.10454727888449278</c:v>
                </c:pt>
                <c:pt idx="59">
                  <c:v>6.1744861635343568E-2</c:v>
                </c:pt>
                <c:pt idx="60">
                  <c:v>6.8069407629229209E-2</c:v>
                </c:pt>
                <c:pt idx="61">
                  <c:v>6.2990843924861206E-2</c:v>
                </c:pt>
                <c:pt idx="62">
                  <c:v>5.3731308855400013E-2</c:v>
                </c:pt>
                <c:pt idx="63">
                  <c:v>5.0847742244919211E-2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0-4ABA-8B7E-830A132D6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51312"/>
        <c:axId val="1802347823"/>
      </c:lineChart>
      <c:catAx>
        <c:axId val="261451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1802347823"/>
        <c:crosses val="autoZero"/>
        <c:auto val="0"/>
        <c:lblAlgn val="ctr"/>
        <c:lblOffset val="100"/>
        <c:tickLblSkip val="4"/>
        <c:noMultiLvlLbl val="0"/>
      </c:catAx>
      <c:valAx>
        <c:axId val="180234782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2614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1-4949-BC76-747EC41EAFC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21-4949-BC76-747EC41EAFC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21-4949-BC76-747EC41EAF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821-4949-BC76-747EC41EAF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1-4949-BC76-747EC41EAF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1-4949-BC76-747EC41EAF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21-4949-BC76-747EC41EAF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21-4949-BC76-747EC41EAF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21-4949-BC76-747EC41E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21-4949-BC76-747EC41EAF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21-4949-BC76-747EC41EAF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21-4949-BC76-747EC41EAF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1-4949-BC76-747EC41EA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Series'!$C$8:$M$8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0.21686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0.55000000000000004</c:v>
                </c:pt>
                <c:pt idx="9">
                  <c:v>0.6</c:v>
                </c:pt>
                <c:pt idx="10">
                  <c:v>0.53500000000000003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21-4949-BC76-747EC41EAFC3}"/>
            </c:ext>
          </c:extLst>
        </c:ser>
        <c:ser>
          <c:idx val="1"/>
          <c:order val="1"/>
          <c:tx>
            <c:strRef>
              <c:f>'Median Deal Size x Series'!$B$9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821-4949-BC76-747EC41EA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821-4949-BC76-747EC41EAFC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21-4949-BC76-747EC41EAF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21-4949-BC76-747EC41EAF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21-4949-BC76-747EC41EAF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21-4949-BC76-747EC41EAF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21-4949-BC76-747EC41EAF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21-4949-BC76-747EC41E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21-4949-BC76-747EC41EAF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21-4949-BC76-747EC41EAF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21-4949-BC76-747EC41EAF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21-4949-BC76-747EC41EA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Series'!$C$9:$M$9</c:f>
              <c:numCache>
                <c:formatCode>"$"#,##0.0</c:formatCode>
                <c:ptCount val="11"/>
                <c:pt idx="0">
                  <c:v>0.97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1.6819459999999999</c:v>
                </c:pt>
                <c:pt idx="5">
                  <c:v>1.8850009999999999</c:v>
                </c:pt>
                <c:pt idx="6">
                  <c:v>1.9837479999999998</c:v>
                </c:pt>
                <c:pt idx="7">
                  <c:v>2.3947710000000004</c:v>
                </c:pt>
                <c:pt idx="8">
                  <c:v>2.95</c:v>
                </c:pt>
                <c:pt idx="9">
                  <c:v>3</c:v>
                </c:pt>
                <c:pt idx="10">
                  <c:v>3.1238516565000003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21-4949-BC76-747EC41EAFC3}"/>
            </c:ext>
          </c:extLst>
        </c:ser>
        <c:ser>
          <c:idx val="2"/>
          <c:order val="2"/>
          <c:tx>
            <c:strRef>
              <c:f>'Median Deal Size x Series'!$B$10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821-4949-BC76-747EC41EAFC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821-4949-BC76-747EC41EAF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21-4949-BC76-747EC41EAF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21-4949-BC76-747EC41EAF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21-4949-BC76-747EC41EAF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21-4949-BC76-747EC41EAF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21-4949-BC76-747EC41E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21-4949-BC76-747EC41EAF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21-4949-BC76-747EC41EAF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21-4949-BC76-747EC41EAF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21-4949-BC76-747EC41EA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Series'!$C$10:$M$10</c:f>
              <c:numCache>
                <c:formatCode>"$"#,##0.0</c:formatCode>
                <c:ptCount val="11"/>
                <c:pt idx="0">
                  <c:v>3.4959060000000002</c:v>
                </c:pt>
                <c:pt idx="1">
                  <c:v>4.0141559999999998</c:v>
                </c:pt>
                <c:pt idx="2">
                  <c:v>4.5002230000000001</c:v>
                </c:pt>
                <c:pt idx="3">
                  <c:v>5.0000010000000001</c:v>
                </c:pt>
                <c:pt idx="4">
                  <c:v>6.4141944999999998</c:v>
                </c:pt>
                <c:pt idx="5">
                  <c:v>7.0000040000000006</c:v>
                </c:pt>
                <c:pt idx="6">
                  <c:v>7.5</c:v>
                </c:pt>
                <c:pt idx="7">
                  <c:v>10.000003</c:v>
                </c:pt>
                <c:pt idx="8">
                  <c:v>11.815365999999999</c:v>
                </c:pt>
                <c:pt idx="9">
                  <c:v>10</c:v>
                </c:pt>
                <c:pt idx="10">
                  <c:v>12.525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21-4949-BC76-747EC41EAFC3}"/>
            </c:ext>
          </c:extLst>
        </c:ser>
        <c:ser>
          <c:idx val="3"/>
          <c:order val="3"/>
          <c:tx>
            <c:strRef>
              <c:f>'Median Deal Size x Series'!$B$11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821-4949-BC76-747EC41EAF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821-4949-BC76-747EC41EAF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821-4949-BC76-747EC41EAF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21-4949-BC76-747EC41EAF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821-4949-BC76-747EC41EAF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21-4949-BC76-747EC41EAF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821-4949-BC76-747EC41E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821-4949-BC76-747EC41EAF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821-4949-BC76-747EC41EAF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21-4949-BC76-747EC41EAF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821-4949-BC76-747EC41EA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Series'!$C$11:$M$11</c:f>
              <c:numCache>
                <c:formatCode>"$"#,##0.0</c:formatCode>
                <c:ptCount val="11"/>
                <c:pt idx="0">
                  <c:v>9.0000009999999993</c:v>
                </c:pt>
                <c:pt idx="1">
                  <c:v>10.5</c:v>
                </c:pt>
                <c:pt idx="2">
                  <c:v>10.6</c:v>
                </c:pt>
                <c:pt idx="3">
                  <c:v>12.5</c:v>
                </c:pt>
                <c:pt idx="4">
                  <c:v>15</c:v>
                </c:pt>
                <c:pt idx="5">
                  <c:v>16.5</c:v>
                </c:pt>
                <c:pt idx="6">
                  <c:v>19.999979</c:v>
                </c:pt>
                <c:pt idx="7">
                  <c:v>28.799999</c:v>
                </c:pt>
                <c:pt idx="8">
                  <c:v>27.599996999999998</c:v>
                </c:pt>
                <c:pt idx="9">
                  <c:v>22</c:v>
                </c:pt>
                <c:pt idx="10">
                  <c:v>27.765000999999998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821-4949-BC76-747EC41EAFC3}"/>
            </c:ext>
          </c:extLst>
        </c:ser>
        <c:ser>
          <c:idx val="4"/>
          <c:order val="4"/>
          <c:tx>
            <c:strRef>
              <c:f>'Median Deal Size x Series'!$B$12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8821-4949-BC76-747EC41EAFC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Series'!$C$12:$M$12</c:f>
              <c:numCache>
                <c:formatCode>"$"#,##0.0</c:formatCode>
                <c:ptCount val="11"/>
                <c:pt idx="0">
                  <c:v>14.000007</c:v>
                </c:pt>
                <c:pt idx="1">
                  <c:v>16.167631999999998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26.288639</c:v>
                </c:pt>
                <c:pt idx="6">
                  <c:v>34.714995999999999</c:v>
                </c:pt>
                <c:pt idx="7">
                  <c:v>53</c:v>
                </c:pt>
                <c:pt idx="8">
                  <c:v>49.999989999999997</c:v>
                </c:pt>
                <c:pt idx="9">
                  <c:v>34.999935000000001</c:v>
                </c:pt>
                <c:pt idx="1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821-4949-BC76-747EC41EAFC3}"/>
            </c:ext>
          </c:extLst>
        </c:ser>
        <c:ser>
          <c:idx val="5"/>
          <c:order val="5"/>
          <c:tx>
            <c:strRef>
              <c:f>'Median Deal Size x Series'!$B$13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8821-4949-BC76-747EC41EAF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21-4949-BC76-747EC41EAF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821-4949-BC76-747EC41EAF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21-4949-BC76-747EC41EAF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821-4949-BC76-747EC41EAF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21-4949-BC76-747EC41EAF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821-4949-BC76-747EC41EAF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21-4949-BC76-747EC41EAF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821-4949-BC76-747EC41EAF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821-4949-BC76-747EC41EAFC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Series'!$C$13:$M$13</c:f>
              <c:numCache>
                <c:formatCode>"$"#,##0.0</c:formatCode>
                <c:ptCount val="11"/>
                <c:pt idx="0">
                  <c:v>25</c:v>
                </c:pt>
                <c:pt idx="1">
                  <c:v>30.000001000000001</c:v>
                </c:pt>
                <c:pt idx="2">
                  <c:v>25</c:v>
                </c:pt>
                <c:pt idx="3">
                  <c:v>29.818742</c:v>
                </c:pt>
                <c:pt idx="4">
                  <c:v>38.163778000000001</c:v>
                </c:pt>
                <c:pt idx="5">
                  <c:v>49.999998500000004</c:v>
                </c:pt>
                <c:pt idx="6">
                  <c:v>55</c:v>
                </c:pt>
                <c:pt idx="7">
                  <c:v>100.00001599999999</c:v>
                </c:pt>
                <c:pt idx="8">
                  <c:v>104.999944</c:v>
                </c:pt>
                <c:pt idx="9">
                  <c:v>55</c:v>
                </c:pt>
                <c:pt idx="10">
                  <c:v>99.999993500000002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821-4949-BC76-747EC41EAF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F6-459E-A253-CD0C7DA649F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F6-459E-A253-CD0C7DA649F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F6-459E-A253-CD0C7DA649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5F6-459E-A253-CD0C7DA649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6-459E-A253-CD0C7DA649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6-459E-A253-CD0C7DA649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6-459E-A253-CD0C7DA649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6-459E-A253-CD0C7DA649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6-459E-A253-CD0C7DA64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F6-459E-A253-CD0C7DA649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F6-459E-A253-CD0C7DA649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F6-459E-A253-CD0C7DA649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6-459E-A253-CD0C7DA64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Series'!$P$8:$Z$8</c:f>
              <c:numCache>
                <c:formatCode>"$"#,##0.0</c:formatCode>
                <c:ptCount val="11"/>
                <c:pt idx="0">
                  <c:v>0.52120784751700644</c:v>
                </c:pt>
                <c:pt idx="1">
                  <c:v>0.49862858831606932</c:v>
                </c:pt>
                <c:pt idx="2">
                  <c:v>0.52524503753834828</c:v>
                </c:pt>
                <c:pt idx="3">
                  <c:v>0.40865399189086316</c:v>
                </c:pt>
                <c:pt idx="4">
                  <c:v>0.53480742390964775</c:v>
                </c:pt>
                <c:pt idx="5">
                  <c:v>0.69974944048497933</c:v>
                </c:pt>
                <c:pt idx="6">
                  <c:v>0.67330367695827487</c:v>
                </c:pt>
                <c:pt idx="7">
                  <c:v>0.869632823081396</c:v>
                </c:pt>
                <c:pt idx="8">
                  <c:v>1.2452390919272911</c:v>
                </c:pt>
                <c:pt idx="9">
                  <c:v>1.2722257483694255</c:v>
                </c:pt>
                <c:pt idx="10">
                  <c:v>1.1153497988117158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F6-459E-A253-CD0C7DA649F5}"/>
            </c:ext>
          </c:extLst>
        </c:ser>
        <c:ser>
          <c:idx val="1"/>
          <c:order val="1"/>
          <c:tx>
            <c:strRef>
              <c:f>'Median Deal Size x Series'!$O$9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5F6-459E-A253-CD0C7DA64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5F6-459E-A253-CD0C7DA649F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5F6-459E-A253-CD0C7DA649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F6-459E-A253-CD0C7DA649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F6-459E-A253-CD0C7DA649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F6-459E-A253-CD0C7DA649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F6-459E-A253-CD0C7DA649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F6-459E-A253-CD0C7DA64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F6-459E-A253-CD0C7DA649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F6-459E-A253-CD0C7DA649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6-459E-A253-CD0C7DA649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F6-459E-A253-CD0C7DA64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Series'!$P$9:$Z$9</c:f>
              <c:numCache>
                <c:formatCode>"$"#,##0.0</c:formatCode>
                <c:ptCount val="11"/>
                <c:pt idx="0">
                  <c:v>1.3529194079371791</c:v>
                </c:pt>
                <c:pt idx="1">
                  <c:v>1.6352330646031443</c:v>
                </c:pt>
                <c:pt idx="2">
                  <c:v>1.9013401618587134</c:v>
                </c:pt>
                <c:pt idx="3">
                  <c:v>2.1239375347173395</c:v>
                </c:pt>
                <c:pt idx="4">
                  <c:v>2.8320161419513585</c:v>
                </c:pt>
                <c:pt idx="5">
                  <c:v>2.58679203568866</c:v>
                </c:pt>
                <c:pt idx="6">
                  <c:v>2.9179048486009447</c:v>
                </c:pt>
                <c:pt idx="7">
                  <c:v>3.473242427284474</c:v>
                </c:pt>
                <c:pt idx="8">
                  <c:v>4.8494503456987976</c:v>
                </c:pt>
                <c:pt idx="9">
                  <c:v>4.2603608769302985</c:v>
                </c:pt>
                <c:pt idx="10">
                  <c:v>4.4643942819517974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F6-459E-A253-CD0C7DA649F5}"/>
            </c:ext>
          </c:extLst>
        </c:ser>
        <c:ser>
          <c:idx val="2"/>
          <c:order val="2"/>
          <c:tx>
            <c:strRef>
              <c:f>'Median Deal Size x Series'!$O$10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5F6-459E-A253-CD0C7DA649F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5F6-459E-A253-CD0C7DA649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F6-459E-A253-CD0C7DA649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F6-459E-A253-CD0C7DA649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F6-459E-A253-CD0C7DA649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F6-459E-A253-CD0C7DA649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F6-459E-A253-CD0C7DA64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F6-459E-A253-CD0C7DA649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F6-459E-A253-CD0C7DA649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F6-459E-A253-CD0C7DA649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F6-459E-A253-CD0C7DA64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Series'!$P$10:$Z$10</c:f>
              <c:numCache>
                <c:formatCode>"$"#,##0.0</c:formatCode>
                <c:ptCount val="11"/>
                <c:pt idx="0">
                  <c:v>6.0718002894957026</c:v>
                </c:pt>
                <c:pt idx="1">
                  <c:v>7.4266635569253436</c:v>
                </c:pt>
                <c:pt idx="2">
                  <c:v>8.4245420435291329</c:v>
                </c:pt>
                <c:pt idx="3">
                  <c:v>8.5947999189173441</c:v>
                </c:pt>
                <c:pt idx="4">
                  <c:v>12.038694032476187</c:v>
                </c:pt>
                <c:pt idx="5">
                  <c:v>12.147137222211491</c:v>
                </c:pt>
                <c:pt idx="6">
                  <c:v>13.887531557010822</c:v>
                </c:pt>
                <c:pt idx="7">
                  <c:v>17.778802216296018</c:v>
                </c:pt>
                <c:pt idx="8">
                  <c:v>18.452277012877492</c:v>
                </c:pt>
                <c:pt idx="9">
                  <c:v>15.880625705273399</c:v>
                </c:pt>
                <c:pt idx="10">
                  <c:v>23.162810373941763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5F6-459E-A253-CD0C7DA649F5}"/>
            </c:ext>
          </c:extLst>
        </c:ser>
        <c:ser>
          <c:idx val="3"/>
          <c:order val="3"/>
          <c:tx>
            <c:strRef>
              <c:f>'Median Deal Size x Series'!$O$11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5F6-459E-A253-CD0C7DA649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5F6-459E-A253-CD0C7DA649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F6-459E-A253-CD0C7DA649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F6-459E-A253-CD0C7DA649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F6-459E-A253-CD0C7DA649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F6-459E-A253-CD0C7DA649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F6-459E-A253-CD0C7DA64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F6-459E-A253-CD0C7DA649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F6-459E-A253-CD0C7DA649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F6-459E-A253-CD0C7DA649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F6-459E-A253-CD0C7DA64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Series'!$P$11:$Z$11</c:f>
              <c:numCache>
                <c:formatCode>"$"#,##0.0</c:formatCode>
                <c:ptCount val="11"/>
                <c:pt idx="0">
                  <c:v>14.972928504801125</c:v>
                </c:pt>
                <c:pt idx="1">
                  <c:v>17.392366255268197</c:v>
                </c:pt>
                <c:pt idx="2">
                  <c:v>15.485859652349722</c:v>
                </c:pt>
                <c:pt idx="3">
                  <c:v>20.61375601246786</c:v>
                </c:pt>
                <c:pt idx="4">
                  <c:v>22.565891198298488</c:v>
                </c:pt>
                <c:pt idx="5">
                  <c:v>27.856549689775612</c:v>
                </c:pt>
                <c:pt idx="6">
                  <c:v>31.511941805145312</c:v>
                </c:pt>
                <c:pt idx="7">
                  <c:v>45.776061381236168</c:v>
                </c:pt>
                <c:pt idx="8">
                  <c:v>40.928041818476871</c:v>
                </c:pt>
                <c:pt idx="9">
                  <c:v>37.49055802470621</c:v>
                </c:pt>
                <c:pt idx="10">
                  <c:v>61.362873583199992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5F6-459E-A253-CD0C7DA649F5}"/>
            </c:ext>
          </c:extLst>
        </c:ser>
        <c:ser>
          <c:idx val="4"/>
          <c:order val="4"/>
          <c:tx>
            <c:strRef>
              <c:f>'Median Deal Size x Series'!$O$12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85F6-459E-A253-CD0C7DA649F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Series'!$P$12:$Z$12</c:f>
              <c:numCache>
                <c:formatCode>"$"#,##0.0</c:formatCode>
                <c:ptCount val="11"/>
                <c:pt idx="0">
                  <c:v>24.863479987155834</c:v>
                </c:pt>
                <c:pt idx="1">
                  <c:v>25.490726193423431</c:v>
                </c:pt>
                <c:pt idx="2">
                  <c:v>32.012848140843673</c:v>
                </c:pt>
                <c:pt idx="3">
                  <c:v>28.877307754550607</c:v>
                </c:pt>
                <c:pt idx="4">
                  <c:v>39.814621942595778</c:v>
                </c:pt>
                <c:pt idx="5">
                  <c:v>38.234581223530128</c:v>
                </c:pt>
                <c:pt idx="6">
                  <c:v>52.404504872697778</c:v>
                </c:pt>
                <c:pt idx="7">
                  <c:v>79.301492342716102</c:v>
                </c:pt>
                <c:pt idx="8">
                  <c:v>69.201651309315238</c:v>
                </c:pt>
                <c:pt idx="9">
                  <c:v>62.954940499492061</c:v>
                </c:pt>
                <c:pt idx="10">
                  <c:v>120.04209163260559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5F6-459E-A253-CD0C7DA649F5}"/>
            </c:ext>
          </c:extLst>
        </c:ser>
        <c:ser>
          <c:idx val="5"/>
          <c:order val="5"/>
          <c:tx>
            <c:strRef>
              <c:f>'Median Deal Size x Series'!$O$13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85F6-459E-A253-CD0C7DA649F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F6-459E-A253-CD0C7DA649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F6-459E-A253-CD0C7DA649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F6-459E-A253-CD0C7DA649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F6-459E-A253-CD0C7DA649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F6-459E-A253-CD0C7DA64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F6-459E-A253-CD0C7DA649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F6-459E-A253-CD0C7DA649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5F6-459E-A253-CD0C7DA649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5F6-459E-A253-CD0C7DA649F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Series'!$P$13:$Z$13</c:f>
              <c:numCache>
                <c:formatCode>"$"#,##0.0</c:formatCode>
                <c:ptCount val="11"/>
                <c:pt idx="0">
                  <c:v>48.181357783566433</c:v>
                </c:pt>
                <c:pt idx="1">
                  <c:v>64.550615832167836</c:v>
                </c:pt>
                <c:pt idx="2">
                  <c:v>64.950672031700336</c:v>
                </c:pt>
                <c:pt idx="3">
                  <c:v>62.769045680339957</c:v>
                </c:pt>
                <c:pt idx="4">
                  <c:v>78.322451674700488</c:v>
                </c:pt>
                <c:pt idx="5">
                  <c:v>99.212082648519413</c:v>
                </c:pt>
                <c:pt idx="6">
                  <c:v>106.26973709436911</c:v>
                </c:pt>
                <c:pt idx="7">
                  <c:v>169.97687690750806</c:v>
                </c:pt>
                <c:pt idx="8">
                  <c:v>152.4371936409496</c:v>
                </c:pt>
                <c:pt idx="9">
                  <c:v>153.56272753038914</c:v>
                </c:pt>
                <c:pt idx="10">
                  <c:v>132.53507752222222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5F6-459E-A253-CD0C7DA649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Series'!$B$42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E-4CC9-8085-D44C94A69DC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BE-4CC9-8085-D44C94A69D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BE-4CC9-8085-D44C94A69D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BBE-4CC9-8085-D44C94A69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E-4CC9-8085-D44C94A69D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E-4CC9-8085-D44C94A69D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E-4CC9-8085-D44C94A69D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E-4CC9-8085-D44C94A69D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E-4CC9-8085-D44C94A69D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E-4CC9-8085-D44C94A69D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E-4CC9-8085-D44C94A69D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E-4CC9-8085-D44C94A69D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E-4CC9-8085-D44C94A69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Series'!$C$42:$M$42</c:f>
              <c:numCache>
                <c:formatCode>"$"#,##0.0</c:formatCode>
                <c:ptCount val="11"/>
                <c:pt idx="0">
                  <c:v>1.35</c:v>
                </c:pt>
                <c:pt idx="1">
                  <c:v>2.476</c:v>
                </c:pt>
                <c:pt idx="2">
                  <c:v>2.3111499999999996</c:v>
                </c:pt>
                <c:pt idx="3">
                  <c:v>2.37</c:v>
                </c:pt>
                <c:pt idx="4">
                  <c:v>2.4812494999999997</c:v>
                </c:pt>
                <c:pt idx="5">
                  <c:v>4</c:v>
                </c:pt>
                <c:pt idx="6">
                  <c:v>3.9999989999999999</c:v>
                </c:pt>
                <c:pt idx="7">
                  <c:v>4.5</c:v>
                </c:pt>
                <c:pt idx="8">
                  <c:v>5.6</c:v>
                </c:pt>
                <c:pt idx="9">
                  <c:v>5.8525004999999997</c:v>
                </c:pt>
                <c:pt idx="10">
                  <c:v>6.0000005000000005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BE-4CC9-8085-D44C94A69DC4}"/>
            </c:ext>
          </c:extLst>
        </c:ser>
        <c:ser>
          <c:idx val="1"/>
          <c:order val="1"/>
          <c:tx>
            <c:strRef>
              <c:f>'Median Deal Size x Series'!$B$43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BBE-4CC9-8085-D44C94A69D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BBE-4CC9-8085-D44C94A69D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BE-4CC9-8085-D44C94A69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E-4CC9-8085-D44C94A69D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E-4CC9-8085-D44C94A69D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E-4CC9-8085-D44C94A69D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E-4CC9-8085-D44C94A69D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E-4CC9-8085-D44C94A69D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E-4CC9-8085-D44C94A69D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E-4CC9-8085-D44C94A69D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E-4CC9-8085-D44C94A69D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E-4CC9-8085-D44C94A69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Series'!$C$43:$M$43</c:f>
              <c:numCache>
                <c:formatCode>"$"#,##0.0</c:formatCode>
                <c:ptCount val="11"/>
                <c:pt idx="0">
                  <c:v>4.6000019999999999</c:v>
                </c:pt>
                <c:pt idx="1">
                  <c:v>5</c:v>
                </c:pt>
                <c:pt idx="2">
                  <c:v>5</c:v>
                </c:pt>
                <c:pt idx="3">
                  <c:v>5.6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10.999999000000001</c:v>
                </c:pt>
                <c:pt idx="9">
                  <c:v>11.4949815</c:v>
                </c:pt>
                <c:pt idx="10">
                  <c:v>12.399686000000001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BE-4CC9-8085-D44C94A69DC4}"/>
            </c:ext>
          </c:extLst>
        </c:ser>
        <c:ser>
          <c:idx val="2"/>
          <c:order val="2"/>
          <c:tx>
            <c:strRef>
              <c:f>'Median Deal Size x Series'!$B$44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BBE-4CC9-8085-D44C94A69DC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BBE-4CC9-8085-D44C94A69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E-4CC9-8085-D44C94A69D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E-4CC9-8085-D44C94A69D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E-4CC9-8085-D44C94A69D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E-4CC9-8085-D44C94A69D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E-4CC9-8085-D44C94A69D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E-4CC9-8085-D44C94A69D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E-4CC9-8085-D44C94A69D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E-4CC9-8085-D44C94A69D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E-4CC9-8085-D44C94A69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Series'!$C$44:$M$44</c:f>
              <c:numCache>
                <c:formatCode>"$"#,##0.0</c:formatCode>
                <c:ptCount val="11"/>
                <c:pt idx="0">
                  <c:v>10.000047</c:v>
                </c:pt>
                <c:pt idx="1">
                  <c:v>12</c:v>
                </c:pt>
                <c:pt idx="2">
                  <c:v>13.016203000000001</c:v>
                </c:pt>
                <c:pt idx="3">
                  <c:v>14.756</c:v>
                </c:pt>
                <c:pt idx="4">
                  <c:v>17.6849995</c:v>
                </c:pt>
                <c:pt idx="5">
                  <c:v>19.999996500000002</c:v>
                </c:pt>
                <c:pt idx="6">
                  <c:v>21</c:v>
                </c:pt>
                <c:pt idx="7">
                  <c:v>32.999999000000003</c:v>
                </c:pt>
                <c:pt idx="8">
                  <c:v>39.992075255000003</c:v>
                </c:pt>
                <c:pt idx="9">
                  <c:v>32.305999999999997</c:v>
                </c:pt>
                <c:pt idx="1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BBE-4CC9-8085-D44C94A69DC4}"/>
            </c:ext>
          </c:extLst>
        </c:ser>
        <c:ser>
          <c:idx val="3"/>
          <c:order val="3"/>
          <c:tx>
            <c:strRef>
              <c:f>'Median Deal Size x Series'!$B$45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BBE-4CC9-8085-D44C94A69D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BBE-4CC9-8085-D44C94A69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E-4CC9-8085-D44C94A69D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E-4CC9-8085-D44C94A69D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E-4CC9-8085-D44C94A69D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E-4CC9-8085-D44C94A69D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E-4CC9-8085-D44C94A69D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E-4CC9-8085-D44C94A69D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E-4CC9-8085-D44C94A69D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E-4CC9-8085-D44C94A69D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E-4CC9-8085-D44C94A69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Series'!$C$45:$M$45</c:f>
              <c:numCache>
                <c:formatCode>"$"#,##0.0</c:formatCode>
                <c:ptCount val="11"/>
                <c:pt idx="0">
                  <c:v>30</c:v>
                </c:pt>
                <c:pt idx="1">
                  <c:v>37.601250499999999</c:v>
                </c:pt>
                <c:pt idx="2">
                  <c:v>35</c:v>
                </c:pt>
                <c:pt idx="3">
                  <c:v>39.000000999999997</c:v>
                </c:pt>
                <c:pt idx="4">
                  <c:v>53.999999000000003</c:v>
                </c:pt>
                <c:pt idx="5">
                  <c:v>62.500000999999997</c:v>
                </c:pt>
                <c:pt idx="6">
                  <c:v>69.999999000000003</c:v>
                </c:pt>
                <c:pt idx="7">
                  <c:v>103.500046</c:v>
                </c:pt>
                <c:pt idx="8">
                  <c:v>117.000005</c:v>
                </c:pt>
                <c:pt idx="9">
                  <c:v>85</c:v>
                </c:pt>
                <c:pt idx="10">
                  <c:v>110.00000199999999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BBE-4CC9-8085-D44C94A69DC4}"/>
            </c:ext>
          </c:extLst>
        </c:ser>
        <c:ser>
          <c:idx val="4"/>
          <c:order val="4"/>
          <c:tx>
            <c:strRef>
              <c:f>'Median Deal Size x Series'!$B$46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8BBE-4CC9-8085-D44C94A69DC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Series'!$C$46:$M$46</c:f>
              <c:numCache>
                <c:formatCode>"$"#,##0.0</c:formatCode>
                <c:ptCount val="11"/>
                <c:pt idx="0">
                  <c:v>54</c:v>
                </c:pt>
                <c:pt idx="1">
                  <c:v>69.431986499999994</c:v>
                </c:pt>
                <c:pt idx="2">
                  <c:v>78.125005999999999</c:v>
                </c:pt>
                <c:pt idx="3">
                  <c:v>78.708955889999999</c:v>
                </c:pt>
                <c:pt idx="4">
                  <c:v>100</c:v>
                </c:pt>
                <c:pt idx="5">
                  <c:v>122.6</c:v>
                </c:pt>
                <c:pt idx="6">
                  <c:v>166.10857799999999</c:v>
                </c:pt>
                <c:pt idx="7">
                  <c:v>289.99999700000001</c:v>
                </c:pt>
                <c:pt idx="8">
                  <c:v>255.0000015</c:v>
                </c:pt>
                <c:pt idx="9">
                  <c:v>199.800017</c:v>
                </c:pt>
                <c:pt idx="10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BBE-4CC9-8085-D44C94A69DC4}"/>
            </c:ext>
          </c:extLst>
        </c:ser>
        <c:ser>
          <c:idx val="5"/>
          <c:order val="5"/>
          <c:tx>
            <c:strRef>
              <c:f>'Median Deal Size x Series'!$B$47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8BBE-4CC9-8085-D44C94A69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E-4CC9-8085-D44C94A69D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E-4CC9-8085-D44C94A69D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E-4CC9-8085-D44C94A69D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E-4CC9-8085-D44C94A69D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E-4CC9-8085-D44C94A69D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E-4CC9-8085-D44C94A69D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E-4CC9-8085-D44C94A69D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E-4CC9-8085-D44C94A69D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E-4CC9-8085-D44C94A69DC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Series'!$C$47:$M$47</c:f>
              <c:numCache>
                <c:formatCode>"$"#,##0.0</c:formatCode>
                <c:ptCount val="11"/>
                <c:pt idx="0">
                  <c:v>136.16</c:v>
                </c:pt>
                <c:pt idx="1">
                  <c:v>163.34571800000001</c:v>
                </c:pt>
                <c:pt idx="2">
                  <c:v>138.88942350000002</c:v>
                </c:pt>
                <c:pt idx="3">
                  <c:v>175.20003150000002</c:v>
                </c:pt>
                <c:pt idx="4">
                  <c:v>248.29999900000001</c:v>
                </c:pt>
                <c:pt idx="5">
                  <c:v>339.999999</c:v>
                </c:pt>
                <c:pt idx="6">
                  <c:v>399.9999995</c:v>
                </c:pt>
                <c:pt idx="7">
                  <c:v>965.00016499999992</c:v>
                </c:pt>
                <c:pt idx="8">
                  <c:v>734.00000399999999</c:v>
                </c:pt>
                <c:pt idx="9">
                  <c:v>354.000001</c:v>
                </c:pt>
                <c:pt idx="10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BBE-4CC9-8085-D44C94A69DC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Series'!$B$42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1-4500-9846-FBF051003D6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81-4500-9846-FBF051003D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81-4500-9846-FBF051003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5C81-4500-9846-FBF051003D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1-4500-9846-FBF051003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81-4500-9846-FBF051003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1-4500-9846-FBF051003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1-4500-9846-FBF051003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81-4500-9846-FBF051003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81-4500-9846-FBF051003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81-4500-9846-FBF051003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81-4500-9846-FBF051003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1-4500-9846-FBF051003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Series'!$P$42:$Z$42</c:f>
              <c:numCache>
                <c:formatCode>"$"#,##0.0</c:formatCode>
                <c:ptCount val="11"/>
                <c:pt idx="0">
                  <c:v>2.0991359739870132</c:v>
                </c:pt>
                <c:pt idx="1">
                  <c:v>3.8450119308624986</c:v>
                </c:pt>
                <c:pt idx="2">
                  <c:v>5.8604097778333326</c:v>
                </c:pt>
                <c:pt idx="3">
                  <c:v>3.5784199034743587</c:v>
                </c:pt>
                <c:pt idx="4">
                  <c:v>4.1191049643679225</c:v>
                </c:pt>
                <c:pt idx="5">
                  <c:v>4.840317980881121</c:v>
                </c:pt>
                <c:pt idx="6">
                  <c:v>5.3300227320742888</c:v>
                </c:pt>
                <c:pt idx="7">
                  <c:v>7.5418600356508003</c:v>
                </c:pt>
                <c:pt idx="8">
                  <c:v>6.7298453487805929</c:v>
                </c:pt>
                <c:pt idx="9">
                  <c:v>8.0554878148846161</c:v>
                </c:pt>
                <c:pt idx="10">
                  <c:v>8.6101551485714278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81-4500-9846-FBF051003D60}"/>
            </c:ext>
          </c:extLst>
        </c:ser>
        <c:ser>
          <c:idx val="1"/>
          <c:order val="1"/>
          <c:tx>
            <c:strRef>
              <c:f>'Median Deal Size x Series'!$B$43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5C81-4500-9846-FBF051003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5C81-4500-9846-FBF051003D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81-4500-9846-FBF051003D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81-4500-9846-FBF051003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81-4500-9846-FBF051003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81-4500-9846-FBF051003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81-4500-9846-FBF051003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81-4500-9846-FBF051003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81-4500-9846-FBF051003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81-4500-9846-FBF051003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81-4500-9846-FBF051003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81-4500-9846-FBF051003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Series'!$P$43:$Z$43</c:f>
              <c:numCache>
                <c:formatCode>"$"#,##0.0</c:formatCode>
                <c:ptCount val="11"/>
                <c:pt idx="0">
                  <c:v>5.8919630926462769</c:v>
                </c:pt>
                <c:pt idx="1">
                  <c:v>6.722130840655705</c:v>
                </c:pt>
                <c:pt idx="2">
                  <c:v>7.1324832693851157</c:v>
                </c:pt>
                <c:pt idx="3">
                  <c:v>7.470287875838971</c:v>
                </c:pt>
                <c:pt idx="4">
                  <c:v>8.5740352339555201</c:v>
                </c:pt>
                <c:pt idx="5">
                  <c:v>9.0451374742157569</c:v>
                </c:pt>
                <c:pt idx="6">
                  <c:v>10.141916613914056</c:v>
                </c:pt>
                <c:pt idx="7">
                  <c:v>13.253951567177012</c:v>
                </c:pt>
                <c:pt idx="8">
                  <c:v>19.772965361768176</c:v>
                </c:pt>
                <c:pt idx="9">
                  <c:v>17.129029001618687</c:v>
                </c:pt>
                <c:pt idx="10">
                  <c:v>19.389816748143105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81-4500-9846-FBF051003D60}"/>
            </c:ext>
          </c:extLst>
        </c:ser>
        <c:ser>
          <c:idx val="2"/>
          <c:order val="2"/>
          <c:tx>
            <c:strRef>
              <c:f>'Median Deal Size x Series'!$B$44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C81-4500-9846-FBF051003D6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C81-4500-9846-FBF051003D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81-4500-9846-FBF051003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81-4500-9846-FBF051003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81-4500-9846-FBF051003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81-4500-9846-FBF051003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81-4500-9846-FBF051003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81-4500-9846-FBF051003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81-4500-9846-FBF051003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81-4500-9846-FBF051003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81-4500-9846-FBF051003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Series'!$P$44:$Z$44</c:f>
              <c:numCache>
                <c:formatCode>"$"#,##0.0</c:formatCode>
                <c:ptCount val="11"/>
                <c:pt idx="0">
                  <c:v>18.051472977291379</c:v>
                </c:pt>
                <c:pt idx="1">
                  <c:v>22.162309067807584</c:v>
                </c:pt>
                <c:pt idx="2">
                  <c:v>21.996744837576792</c:v>
                </c:pt>
                <c:pt idx="3">
                  <c:v>24.737439109819896</c:v>
                </c:pt>
                <c:pt idx="4">
                  <c:v>31.097806462470743</c:v>
                </c:pt>
                <c:pt idx="5">
                  <c:v>32.519792249426828</c:v>
                </c:pt>
                <c:pt idx="6">
                  <c:v>48.492561547961046</c:v>
                </c:pt>
                <c:pt idx="7">
                  <c:v>60.409138866445232</c:v>
                </c:pt>
                <c:pt idx="8">
                  <c:v>62.177896881004415</c:v>
                </c:pt>
                <c:pt idx="9">
                  <c:v>52.282771423235161</c:v>
                </c:pt>
                <c:pt idx="10">
                  <c:v>79.294526529621081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C81-4500-9846-FBF051003D60}"/>
            </c:ext>
          </c:extLst>
        </c:ser>
        <c:ser>
          <c:idx val="3"/>
          <c:order val="3"/>
          <c:tx>
            <c:strRef>
              <c:f>'Median Deal Size x Series'!$B$45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C81-4500-9846-FBF051003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5C81-4500-9846-FBF051003D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81-4500-9846-FBF051003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81-4500-9846-FBF051003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81-4500-9846-FBF051003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81-4500-9846-FBF051003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81-4500-9846-FBF051003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81-4500-9846-FBF051003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81-4500-9846-FBF051003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81-4500-9846-FBF051003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81-4500-9846-FBF051003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Series'!$P$45:$Z$45</c:f>
              <c:numCache>
                <c:formatCode>"$"#,##0.0</c:formatCode>
                <c:ptCount val="11"/>
                <c:pt idx="0">
                  <c:v>63.741806593028386</c:v>
                </c:pt>
                <c:pt idx="1">
                  <c:v>71.778055004986783</c:v>
                </c:pt>
                <c:pt idx="2">
                  <c:v>60.326192445420702</c:v>
                </c:pt>
                <c:pt idx="3">
                  <c:v>72.689048816865096</c:v>
                </c:pt>
                <c:pt idx="4">
                  <c:v>87.750471510118075</c:v>
                </c:pt>
                <c:pt idx="5">
                  <c:v>110.90267844739793</c:v>
                </c:pt>
                <c:pt idx="6">
                  <c:v>127.81186074649328</c:v>
                </c:pt>
                <c:pt idx="7">
                  <c:v>185.55287715461887</c:v>
                </c:pt>
                <c:pt idx="8">
                  <c:v>228.21371702896215</c:v>
                </c:pt>
                <c:pt idx="9">
                  <c:v>158.75735316412076</c:v>
                </c:pt>
                <c:pt idx="10">
                  <c:v>252.6017721428571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C81-4500-9846-FBF051003D60}"/>
            </c:ext>
          </c:extLst>
        </c:ser>
        <c:ser>
          <c:idx val="4"/>
          <c:order val="4"/>
          <c:tx>
            <c:strRef>
              <c:f>'Median Deal Size x Series'!$B$46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5C81-4500-9846-FBF051003D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Series'!$P$46:$Z$46</c:f>
              <c:numCache>
                <c:formatCode>"$"#,##0.0</c:formatCode>
                <c:ptCount val="11"/>
                <c:pt idx="0">
                  <c:v>172.17725107931622</c:v>
                </c:pt>
                <c:pt idx="1">
                  <c:v>146.77476287717172</c:v>
                </c:pt>
                <c:pt idx="2">
                  <c:v>155.70781976830025</c:v>
                </c:pt>
                <c:pt idx="3">
                  <c:v>153.02729375002733</c:v>
                </c:pt>
                <c:pt idx="4">
                  <c:v>217.57108307287157</c:v>
                </c:pt>
                <c:pt idx="5">
                  <c:v>213.90681146284712</c:v>
                </c:pt>
                <c:pt idx="6">
                  <c:v>332.20323455966206</c:v>
                </c:pt>
                <c:pt idx="7">
                  <c:v>599.18450638065065</c:v>
                </c:pt>
                <c:pt idx="8">
                  <c:v>455.78952852213911</c:v>
                </c:pt>
                <c:pt idx="9">
                  <c:v>407.28638933976384</c:v>
                </c:pt>
                <c:pt idx="10">
                  <c:v>541.62170574336278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5C81-4500-9846-FBF051003D60}"/>
            </c:ext>
          </c:extLst>
        </c:ser>
        <c:ser>
          <c:idx val="5"/>
          <c:order val="5"/>
          <c:tx>
            <c:strRef>
              <c:f>'Median Deal Size x Series'!$B$47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5C81-4500-9846-FBF051003D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81-4500-9846-FBF051003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81-4500-9846-FBF051003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81-4500-9846-FBF051003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81-4500-9846-FBF051003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81-4500-9846-FBF051003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C81-4500-9846-FBF051003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81-4500-9846-FBF051003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C81-4500-9846-FBF051003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C81-4500-9846-FBF051003D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Series'!$P$47:$Z$47</c:f>
              <c:numCache>
                <c:formatCode>"$"#,##0.0</c:formatCode>
                <c:ptCount val="11"/>
                <c:pt idx="0">
                  <c:v>567.2738412930338</c:v>
                </c:pt>
                <c:pt idx="1">
                  <c:v>791.26662583470727</c:v>
                </c:pt>
                <c:pt idx="2">
                  <c:v>701.49752491883078</c:v>
                </c:pt>
                <c:pt idx="3">
                  <c:v>658.13824791969148</c:v>
                </c:pt>
                <c:pt idx="4">
                  <c:v>774.80298425631463</c:v>
                </c:pt>
                <c:pt idx="5">
                  <c:v>1202.9496280602175</c:v>
                </c:pt>
                <c:pt idx="6">
                  <c:v>1283.3873290998927</c:v>
                </c:pt>
                <c:pt idx="7">
                  <c:v>2282.9753478545758</c:v>
                </c:pt>
                <c:pt idx="8">
                  <c:v>2106.8715436532866</c:v>
                </c:pt>
                <c:pt idx="9">
                  <c:v>1554.508549298781</c:v>
                </c:pt>
                <c:pt idx="10">
                  <c:v>1322.0051248666668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5C81-4500-9846-FBF051003D6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63908588195171E-2"/>
          <c:y val="2.1808687583164087E-2"/>
          <c:w val="0.911435281116176"/>
          <c:h val="0.86215618120998072"/>
        </c:manualLayout>
      </c:layout>
      <c:lineChart>
        <c:grouping val="standard"/>
        <c:varyColors val="0"/>
        <c:ser>
          <c:idx val="0"/>
          <c:order val="0"/>
          <c:tx>
            <c:strRef>
              <c:f>'Unique Investor Count'!$B$9</c:f>
              <c:strCache>
                <c:ptCount val="1"/>
                <c:pt idx="0">
                  <c:v>NTI Count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38-4B99-B1C4-61D4363B2C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D938-4B99-B1C4-61D4363B2C1B}"/>
              </c:ext>
            </c:extLst>
          </c:dPt>
          <c:dPt>
            <c:idx val="1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38-4B99-B1C4-61D4363B2C1B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938-4B99-B1C4-61D4363B2C1B}"/>
              </c:ext>
            </c:extLst>
          </c:dPt>
          <c:dPt>
            <c:idx val="1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938-4B99-B1C4-61D4363B2C1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Count'!$C$9:$M$9</c:f>
              <c:numCache>
                <c:formatCode>#,##0</c:formatCode>
                <c:ptCount val="11"/>
                <c:pt idx="0">
                  <c:v>2380</c:v>
                </c:pt>
                <c:pt idx="1">
                  <c:v>2709</c:v>
                </c:pt>
                <c:pt idx="2">
                  <c:v>2830</c:v>
                </c:pt>
                <c:pt idx="3">
                  <c:v>3174</c:v>
                </c:pt>
                <c:pt idx="4">
                  <c:v>3748</c:v>
                </c:pt>
                <c:pt idx="5">
                  <c:v>3923</c:v>
                </c:pt>
                <c:pt idx="6">
                  <c:v>4230</c:v>
                </c:pt>
                <c:pt idx="7">
                  <c:v>6124</c:v>
                </c:pt>
                <c:pt idx="8">
                  <c:v>5772</c:v>
                </c:pt>
                <c:pt idx="9">
                  <c:v>4244</c:v>
                </c:pt>
                <c:pt idx="10">
                  <c:v>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38-4B99-B1C4-61D4363B2C1B}"/>
            </c:ext>
          </c:extLst>
        </c:ser>
        <c:ser>
          <c:idx val="1"/>
          <c:order val="1"/>
          <c:tx>
            <c:strRef>
              <c:f>'Unique Investor Count'!$B$10</c:f>
              <c:strCache>
                <c:ptCount val="1"/>
                <c:pt idx="0">
                  <c:v>CVC Investor Count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D938-4B99-B1C4-61D4363B2C1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Count'!$C$10:$M$10</c:f>
              <c:numCache>
                <c:formatCode>#,##0</c:formatCode>
                <c:ptCount val="11"/>
                <c:pt idx="0">
                  <c:v>959</c:v>
                </c:pt>
                <c:pt idx="1">
                  <c:v>1163</c:v>
                </c:pt>
                <c:pt idx="2">
                  <c:v>1239</c:v>
                </c:pt>
                <c:pt idx="3">
                  <c:v>1398</c:v>
                </c:pt>
                <c:pt idx="4">
                  <c:v>1645</c:v>
                </c:pt>
                <c:pt idx="5">
                  <c:v>1662</c:v>
                </c:pt>
                <c:pt idx="6">
                  <c:v>1735</c:v>
                </c:pt>
                <c:pt idx="7">
                  <c:v>2514</c:v>
                </c:pt>
                <c:pt idx="8">
                  <c:v>2405</c:v>
                </c:pt>
                <c:pt idx="9">
                  <c:v>1768</c:v>
                </c:pt>
                <c:pt idx="10">
                  <c:v>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38-4B99-B1C4-61D4363B2C1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791979708008384E-2"/>
          <c:y val="6.1111111111111109E-2"/>
          <c:w val="0.95552645963551242"/>
          <c:h val="0.6451224846894138"/>
        </c:manualLayout>
      </c:layout>
      <c:lineChart>
        <c:grouping val="standard"/>
        <c:varyColors val="0"/>
        <c:ser>
          <c:idx val="0"/>
          <c:order val="0"/>
          <c:tx>
            <c:strRef>
              <c:f>'Capital Demand to Supply Ratio'!$B$9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rgbClr val="1C5080"/>
              </a:solidFill>
              <a:round/>
            </a:ln>
            <a:effectLst/>
          </c:spPr>
          <c:marker>
            <c:symbol val="none"/>
          </c:marker>
          <c:cat>
            <c:multiLvlStrRef>
              <c:f>'Capital Demand to Supply Ratio'!$AE$7:$BH$8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Ratio'!$AE$9:$BH$9</c:f>
              <c:numCache>
                <c:formatCode>0.0\x</c:formatCode>
                <c:ptCount val="30"/>
                <c:pt idx="0">
                  <c:v>0.89863609200000005</c:v>
                </c:pt>
                <c:pt idx="1">
                  <c:v>0.85316547700000001</c:v>
                </c:pt>
                <c:pt idx="2">
                  <c:v>0.90302812300000002</c:v>
                </c:pt>
                <c:pt idx="3">
                  <c:v>0.81922272500000004</c:v>
                </c:pt>
                <c:pt idx="4">
                  <c:v>0.67782335999999999</c:v>
                </c:pt>
                <c:pt idx="5">
                  <c:v>0.59141405700000005</c:v>
                </c:pt>
                <c:pt idx="6">
                  <c:v>0.73408101299999995</c:v>
                </c:pt>
                <c:pt idx="7">
                  <c:v>0.818358013</c:v>
                </c:pt>
                <c:pt idx="8">
                  <c:v>0.68711754000000003</c:v>
                </c:pt>
                <c:pt idx="9">
                  <c:v>0.79449367199999998</c:v>
                </c:pt>
                <c:pt idx="10">
                  <c:v>0.82067974899999996</c:v>
                </c:pt>
                <c:pt idx="11">
                  <c:v>0.94534314399999997</c:v>
                </c:pt>
                <c:pt idx="12">
                  <c:v>0.86917845900000001</c:v>
                </c:pt>
                <c:pt idx="13">
                  <c:v>0.94149749999999999</c:v>
                </c:pt>
                <c:pt idx="14">
                  <c:v>0.89999071100000005</c:v>
                </c:pt>
                <c:pt idx="15">
                  <c:v>0.82569329499999999</c:v>
                </c:pt>
                <c:pt idx="16">
                  <c:v>0.64200406399999999</c:v>
                </c:pt>
                <c:pt idx="17">
                  <c:v>0.51780815899999999</c:v>
                </c:pt>
                <c:pt idx="18">
                  <c:v>0.58335190400000003</c:v>
                </c:pt>
                <c:pt idx="19">
                  <c:v>0.58380168499999996</c:v>
                </c:pt>
                <c:pt idx="20">
                  <c:v>0.62666980500000002</c:v>
                </c:pt>
                <c:pt idx="21">
                  <c:v>0.87156455300000002</c:v>
                </c:pt>
                <c:pt idx="22">
                  <c:v>1.2385023289999999</c:v>
                </c:pt>
                <c:pt idx="23">
                  <c:v>1.542950413</c:v>
                </c:pt>
                <c:pt idx="24">
                  <c:v>1.5266832189999999</c:v>
                </c:pt>
                <c:pt idx="25">
                  <c:v>1.5346283169999999</c:v>
                </c:pt>
                <c:pt idx="26">
                  <c:v>1.67752075</c:v>
                </c:pt>
                <c:pt idx="27">
                  <c:v>1.7912945330000001</c:v>
                </c:pt>
                <c:pt idx="28">
                  <c:v>1.3704062530000001</c:v>
                </c:pt>
                <c:pt idx="29">
                  <c:v>0.88007665700000004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0-4D14-A9BB-48E9CD345D15}"/>
            </c:ext>
          </c:extLst>
        </c:ser>
        <c:ser>
          <c:idx val="1"/>
          <c:order val="1"/>
          <c:tx>
            <c:strRef>
              <c:f>'Capital Demand to Supply Ratio'!$B$10</c:f>
              <c:strCache>
                <c:ptCount val="1"/>
                <c:pt idx="0">
                  <c:v>Late-stage index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cat>
            <c:multiLvlStrRef>
              <c:f>'Capital Demand to Supply Ratio'!$AE$7:$BH$8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Ratio'!$AE$10:$BH$10</c:f>
              <c:numCache>
                <c:formatCode>0.0\x</c:formatCode>
                <c:ptCount val="30"/>
                <c:pt idx="0">
                  <c:v>1.5348710059999999</c:v>
                </c:pt>
                <c:pt idx="1">
                  <c:v>1.2166272149999999</c:v>
                </c:pt>
                <c:pt idx="2">
                  <c:v>1.3027513070000001</c:v>
                </c:pt>
                <c:pt idx="3">
                  <c:v>1.3916562750000001</c:v>
                </c:pt>
                <c:pt idx="4">
                  <c:v>1.0705759029999999</c:v>
                </c:pt>
                <c:pt idx="5">
                  <c:v>0.97324727600000005</c:v>
                </c:pt>
                <c:pt idx="6">
                  <c:v>0.91300903300000003</c:v>
                </c:pt>
                <c:pt idx="7">
                  <c:v>0.54481118100000003</c:v>
                </c:pt>
                <c:pt idx="8">
                  <c:v>0.61145442699999997</c:v>
                </c:pt>
                <c:pt idx="9">
                  <c:v>1.052499267</c:v>
                </c:pt>
                <c:pt idx="10">
                  <c:v>1.1413897180000001</c:v>
                </c:pt>
                <c:pt idx="11">
                  <c:v>1.1560197379999999</c:v>
                </c:pt>
                <c:pt idx="12">
                  <c:v>1.076790876</c:v>
                </c:pt>
                <c:pt idx="13">
                  <c:v>1.1920888519999999</c:v>
                </c:pt>
                <c:pt idx="14">
                  <c:v>1.1647312970000001</c:v>
                </c:pt>
                <c:pt idx="15">
                  <c:v>1.080614867</c:v>
                </c:pt>
                <c:pt idx="16">
                  <c:v>0.65833041199999998</c:v>
                </c:pt>
                <c:pt idx="17">
                  <c:v>0.56762177300000005</c:v>
                </c:pt>
                <c:pt idx="18">
                  <c:v>0.56277747</c:v>
                </c:pt>
                <c:pt idx="19">
                  <c:v>0.61186635199999995</c:v>
                </c:pt>
                <c:pt idx="20">
                  <c:v>0.87799293700000003</c:v>
                </c:pt>
                <c:pt idx="21">
                  <c:v>1.1250561750000001</c:v>
                </c:pt>
                <c:pt idx="22">
                  <c:v>1.9947217209999999</c:v>
                </c:pt>
                <c:pt idx="23">
                  <c:v>2.4211830660000002</c:v>
                </c:pt>
                <c:pt idx="24">
                  <c:v>1.962980036</c:v>
                </c:pt>
                <c:pt idx="25">
                  <c:v>2.8118035639999999</c:v>
                </c:pt>
                <c:pt idx="26">
                  <c:v>2.1516795769999999</c:v>
                </c:pt>
                <c:pt idx="27">
                  <c:v>1.9655267970000001</c:v>
                </c:pt>
                <c:pt idx="28">
                  <c:v>2.2143797539999999</c:v>
                </c:pt>
                <c:pt idx="29">
                  <c:v>1.5872899039999999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0-4D14-A9BB-48E9CD345D15}"/>
            </c:ext>
          </c:extLst>
        </c:ser>
        <c:ser>
          <c:idx val="2"/>
          <c:order val="2"/>
          <c:tx>
            <c:strRef>
              <c:f>'Capital Demand to Supply Ratio'!$B$11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'Capital Demand to Supply Ratio'!$AE$7:$BH$8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Ratio'!$AE$11:$BH$11</c:f>
              <c:numCache>
                <c:formatCode>0.0\x</c:formatCode>
                <c:ptCount val="30"/>
                <c:pt idx="0">
                  <c:v>1.253398899</c:v>
                </c:pt>
                <c:pt idx="1">
                  <c:v>0.80851283799999996</c:v>
                </c:pt>
                <c:pt idx="2">
                  <c:v>0.60921331300000003</c:v>
                </c:pt>
                <c:pt idx="3">
                  <c:v>0.92545392999999998</c:v>
                </c:pt>
                <c:pt idx="4">
                  <c:v>0.73797893400000003</c:v>
                </c:pt>
                <c:pt idx="5">
                  <c:v>0.73904940500000005</c:v>
                </c:pt>
                <c:pt idx="6">
                  <c:v>0.55278394099999995</c:v>
                </c:pt>
                <c:pt idx="7">
                  <c:v>0.55947171200000001</c:v>
                </c:pt>
                <c:pt idx="8">
                  <c:v>0.46924776200000001</c:v>
                </c:pt>
                <c:pt idx="9">
                  <c:v>0.790108013</c:v>
                </c:pt>
                <c:pt idx="10">
                  <c:v>0.98437830500000001</c:v>
                </c:pt>
                <c:pt idx="11">
                  <c:v>0.89360234699999996</c:v>
                </c:pt>
                <c:pt idx="12">
                  <c:v>1.1357595810000001</c:v>
                </c:pt>
                <c:pt idx="13">
                  <c:v>0.98040752600000003</c:v>
                </c:pt>
                <c:pt idx="14">
                  <c:v>0.62638733199999996</c:v>
                </c:pt>
                <c:pt idx="15">
                  <c:v>0.68328777900000004</c:v>
                </c:pt>
                <c:pt idx="16">
                  <c:v>0.40253498100000001</c:v>
                </c:pt>
                <c:pt idx="17">
                  <c:v>0.438925538</c:v>
                </c:pt>
                <c:pt idx="18">
                  <c:v>0.473797044</c:v>
                </c:pt>
                <c:pt idx="19">
                  <c:v>0.55303176700000001</c:v>
                </c:pt>
                <c:pt idx="20">
                  <c:v>0.813709197</c:v>
                </c:pt>
                <c:pt idx="21">
                  <c:v>0.86504817700000003</c:v>
                </c:pt>
                <c:pt idx="22">
                  <c:v>1.754619116</c:v>
                </c:pt>
                <c:pt idx="23">
                  <c:v>1.745453009</c:v>
                </c:pt>
                <c:pt idx="24">
                  <c:v>1.2554618769999999</c:v>
                </c:pt>
                <c:pt idx="25">
                  <c:v>1.4490304119999999</c:v>
                </c:pt>
                <c:pt idx="26">
                  <c:v>2.599802731</c:v>
                </c:pt>
                <c:pt idx="27">
                  <c:v>1.5640416640000001</c:v>
                </c:pt>
                <c:pt idx="28">
                  <c:v>1.686468123</c:v>
                </c:pt>
                <c:pt idx="29">
                  <c:v>1.2152144650000001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0-4D14-A9BB-48E9CD34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.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793302622886426"/>
          <c:y val="0.94945581802274714"/>
          <c:w val="0.47667780837144391"/>
          <c:h val="5.05443115346921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Size'!$Q$9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Size'!$V$9:$BG$9</c:f>
              <c:numCache>
                <c:formatCode>#,##0</c:formatCode>
                <c:ptCount val="38"/>
                <c:pt idx="0">
                  <c:v>327</c:v>
                </c:pt>
                <c:pt idx="1">
                  <c:v>357</c:v>
                </c:pt>
                <c:pt idx="2">
                  <c:v>342</c:v>
                </c:pt>
                <c:pt idx="3">
                  <c:v>319</c:v>
                </c:pt>
                <c:pt idx="4">
                  <c:v>328</c:v>
                </c:pt>
                <c:pt idx="5">
                  <c:v>287</c:v>
                </c:pt>
                <c:pt idx="6">
                  <c:v>250</c:v>
                </c:pt>
                <c:pt idx="7">
                  <c:v>240</c:v>
                </c:pt>
                <c:pt idx="8">
                  <c:v>312</c:v>
                </c:pt>
                <c:pt idx="9">
                  <c:v>290</c:v>
                </c:pt>
                <c:pt idx="10">
                  <c:v>266</c:v>
                </c:pt>
                <c:pt idx="11">
                  <c:v>289</c:v>
                </c:pt>
                <c:pt idx="12">
                  <c:v>285</c:v>
                </c:pt>
                <c:pt idx="13">
                  <c:v>207</c:v>
                </c:pt>
                <c:pt idx="14">
                  <c:v>229</c:v>
                </c:pt>
                <c:pt idx="15">
                  <c:v>285</c:v>
                </c:pt>
                <c:pt idx="16">
                  <c:v>278</c:v>
                </c:pt>
                <c:pt idx="17">
                  <c:v>237</c:v>
                </c:pt>
                <c:pt idx="18">
                  <c:v>254</c:v>
                </c:pt>
                <c:pt idx="19">
                  <c:v>246</c:v>
                </c:pt>
                <c:pt idx="20">
                  <c:v>315</c:v>
                </c:pt>
                <c:pt idx="21">
                  <c:v>231</c:v>
                </c:pt>
                <c:pt idx="22">
                  <c:v>257</c:v>
                </c:pt>
                <c:pt idx="23">
                  <c:v>263</c:v>
                </c:pt>
                <c:pt idx="24">
                  <c:v>277</c:v>
                </c:pt>
                <c:pt idx="25">
                  <c:v>269</c:v>
                </c:pt>
                <c:pt idx="26">
                  <c:v>288</c:v>
                </c:pt>
                <c:pt idx="27">
                  <c:v>266</c:v>
                </c:pt>
                <c:pt idx="28">
                  <c:v>314</c:v>
                </c:pt>
                <c:pt idx="29">
                  <c:v>260</c:v>
                </c:pt>
                <c:pt idx="30">
                  <c:v>219</c:v>
                </c:pt>
                <c:pt idx="31">
                  <c:v>211</c:v>
                </c:pt>
                <c:pt idx="32">
                  <c:v>179</c:v>
                </c:pt>
                <c:pt idx="33">
                  <c:v>165</c:v>
                </c:pt>
                <c:pt idx="34">
                  <c:v>150</c:v>
                </c:pt>
                <c:pt idx="35">
                  <c:v>149</c:v>
                </c:pt>
                <c:pt idx="36">
                  <c:v>152</c:v>
                </c:pt>
                <c:pt idx="3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9-470E-861A-628D9E705E2A}"/>
            </c:ext>
          </c:extLst>
        </c:ser>
        <c:ser>
          <c:idx val="1"/>
          <c:order val="1"/>
          <c:tx>
            <c:strRef>
              <c:f>'Pre-seed &amp; Seed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Size'!$V$10:$BG$10</c:f>
              <c:numCache>
                <c:formatCode>#,##0</c:formatCode>
                <c:ptCount val="38"/>
                <c:pt idx="0">
                  <c:v>172</c:v>
                </c:pt>
                <c:pt idx="1">
                  <c:v>141</c:v>
                </c:pt>
                <c:pt idx="2">
                  <c:v>144</c:v>
                </c:pt>
                <c:pt idx="3">
                  <c:v>151</c:v>
                </c:pt>
                <c:pt idx="4">
                  <c:v>177</c:v>
                </c:pt>
                <c:pt idx="5">
                  <c:v>128</c:v>
                </c:pt>
                <c:pt idx="6">
                  <c:v>121</c:v>
                </c:pt>
                <c:pt idx="7">
                  <c:v>129</c:v>
                </c:pt>
                <c:pt idx="8">
                  <c:v>141</c:v>
                </c:pt>
                <c:pt idx="9">
                  <c:v>124</c:v>
                </c:pt>
                <c:pt idx="10">
                  <c:v>145</c:v>
                </c:pt>
                <c:pt idx="11">
                  <c:v>129</c:v>
                </c:pt>
                <c:pt idx="12">
                  <c:v>153</c:v>
                </c:pt>
                <c:pt idx="13">
                  <c:v>133</c:v>
                </c:pt>
                <c:pt idx="14">
                  <c:v>125</c:v>
                </c:pt>
                <c:pt idx="15">
                  <c:v>138</c:v>
                </c:pt>
                <c:pt idx="16">
                  <c:v>174</c:v>
                </c:pt>
                <c:pt idx="17">
                  <c:v>123</c:v>
                </c:pt>
                <c:pt idx="18">
                  <c:v>162</c:v>
                </c:pt>
                <c:pt idx="19">
                  <c:v>152</c:v>
                </c:pt>
                <c:pt idx="20">
                  <c:v>149</c:v>
                </c:pt>
                <c:pt idx="21">
                  <c:v>138</c:v>
                </c:pt>
                <c:pt idx="22">
                  <c:v>122</c:v>
                </c:pt>
                <c:pt idx="23">
                  <c:v>157</c:v>
                </c:pt>
                <c:pt idx="24">
                  <c:v>166</c:v>
                </c:pt>
                <c:pt idx="25">
                  <c:v>170</c:v>
                </c:pt>
                <c:pt idx="26">
                  <c:v>167</c:v>
                </c:pt>
                <c:pt idx="27">
                  <c:v>146</c:v>
                </c:pt>
                <c:pt idx="28">
                  <c:v>174</c:v>
                </c:pt>
                <c:pt idx="29">
                  <c:v>136</c:v>
                </c:pt>
                <c:pt idx="30">
                  <c:v>131</c:v>
                </c:pt>
                <c:pt idx="31">
                  <c:v>118</c:v>
                </c:pt>
                <c:pt idx="32">
                  <c:v>99</c:v>
                </c:pt>
                <c:pt idx="33">
                  <c:v>114</c:v>
                </c:pt>
                <c:pt idx="34">
                  <c:v>74</c:v>
                </c:pt>
                <c:pt idx="35">
                  <c:v>87</c:v>
                </c:pt>
                <c:pt idx="36">
                  <c:v>72</c:v>
                </c:pt>
                <c:pt idx="3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9-470E-861A-628D9E705E2A}"/>
            </c:ext>
          </c:extLst>
        </c:ser>
        <c:ser>
          <c:idx val="2"/>
          <c:order val="2"/>
          <c:tx>
            <c:strRef>
              <c:f>'Pre-seed &amp; Seed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Size'!$V$11:$BG$11</c:f>
              <c:numCache>
                <c:formatCode>#,##0</c:formatCode>
                <c:ptCount val="38"/>
                <c:pt idx="0">
                  <c:v>394</c:v>
                </c:pt>
                <c:pt idx="1">
                  <c:v>452</c:v>
                </c:pt>
                <c:pt idx="2">
                  <c:v>408</c:v>
                </c:pt>
                <c:pt idx="3">
                  <c:v>426</c:v>
                </c:pt>
                <c:pt idx="4">
                  <c:v>441</c:v>
                </c:pt>
                <c:pt idx="5">
                  <c:v>412</c:v>
                </c:pt>
                <c:pt idx="6">
                  <c:v>402</c:v>
                </c:pt>
                <c:pt idx="7">
                  <c:v>394</c:v>
                </c:pt>
                <c:pt idx="8">
                  <c:v>500</c:v>
                </c:pt>
                <c:pt idx="9">
                  <c:v>452</c:v>
                </c:pt>
                <c:pt idx="10">
                  <c:v>503</c:v>
                </c:pt>
                <c:pt idx="11">
                  <c:v>497</c:v>
                </c:pt>
                <c:pt idx="12">
                  <c:v>530</c:v>
                </c:pt>
                <c:pt idx="13">
                  <c:v>534</c:v>
                </c:pt>
                <c:pt idx="14">
                  <c:v>485</c:v>
                </c:pt>
                <c:pt idx="15">
                  <c:v>553</c:v>
                </c:pt>
                <c:pt idx="16">
                  <c:v>551</c:v>
                </c:pt>
                <c:pt idx="17">
                  <c:v>582</c:v>
                </c:pt>
                <c:pt idx="18">
                  <c:v>588</c:v>
                </c:pt>
                <c:pt idx="19">
                  <c:v>570</c:v>
                </c:pt>
                <c:pt idx="20">
                  <c:v>595</c:v>
                </c:pt>
                <c:pt idx="21">
                  <c:v>491</c:v>
                </c:pt>
                <c:pt idx="22">
                  <c:v>550</c:v>
                </c:pt>
                <c:pt idx="23">
                  <c:v>657</c:v>
                </c:pt>
                <c:pt idx="24">
                  <c:v>774</c:v>
                </c:pt>
                <c:pt idx="25">
                  <c:v>871</c:v>
                </c:pt>
                <c:pt idx="26">
                  <c:v>819</c:v>
                </c:pt>
                <c:pt idx="27">
                  <c:v>857</c:v>
                </c:pt>
                <c:pt idx="28">
                  <c:v>828</c:v>
                </c:pt>
                <c:pt idx="29">
                  <c:v>777</c:v>
                </c:pt>
                <c:pt idx="30">
                  <c:v>652</c:v>
                </c:pt>
                <c:pt idx="31">
                  <c:v>597</c:v>
                </c:pt>
                <c:pt idx="32">
                  <c:v>555</c:v>
                </c:pt>
                <c:pt idx="33">
                  <c:v>575</c:v>
                </c:pt>
                <c:pt idx="34">
                  <c:v>485</c:v>
                </c:pt>
                <c:pt idx="35">
                  <c:v>485</c:v>
                </c:pt>
                <c:pt idx="36">
                  <c:v>417</c:v>
                </c:pt>
                <c:pt idx="3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9-470E-861A-628D9E705E2A}"/>
            </c:ext>
          </c:extLst>
        </c:ser>
        <c:ser>
          <c:idx val="3"/>
          <c:order val="3"/>
          <c:tx>
            <c:strRef>
              <c:f>'Pre-seed &amp; Seed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Size'!$V$12:$BG$12</c:f>
              <c:numCache>
                <c:formatCode>#,##0</c:formatCode>
                <c:ptCount val="38"/>
                <c:pt idx="0">
                  <c:v>39</c:v>
                </c:pt>
                <c:pt idx="1">
                  <c:v>37</c:v>
                </c:pt>
                <c:pt idx="2">
                  <c:v>30</c:v>
                </c:pt>
                <c:pt idx="3">
                  <c:v>44</c:v>
                </c:pt>
                <c:pt idx="4">
                  <c:v>37</c:v>
                </c:pt>
                <c:pt idx="5">
                  <c:v>36</c:v>
                </c:pt>
                <c:pt idx="6">
                  <c:v>47</c:v>
                </c:pt>
                <c:pt idx="7">
                  <c:v>52</c:v>
                </c:pt>
                <c:pt idx="8">
                  <c:v>54</c:v>
                </c:pt>
                <c:pt idx="9">
                  <c:v>51</c:v>
                </c:pt>
                <c:pt idx="10">
                  <c:v>58</c:v>
                </c:pt>
                <c:pt idx="11">
                  <c:v>77</c:v>
                </c:pt>
                <c:pt idx="12">
                  <c:v>83</c:v>
                </c:pt>
                <c:pt idx="13">
                  <c:v>80</c:v>
                </c:pt>
                <c:pt idx="14">
                  <c:v>65</c:v>
                </c:pt>
                <c:pt idx="15">
                  <c:v>89</c:v>
                </c:pt>
                <c:pt idx="16">
                  <c:v>107</c:v>
                </c:pt>
                <c:pt idx="17">
                  <c:v>87</c:v>
                </c:pt>
                <c:pt idx="18">
                  <c:v>104</c:v>
                </c:pt>
                <c:pt idx="19">
                  <c:v>109</c:v>
                </c:pt>
                <c:pt idx="20">
                  <c:v>110</c:v>
                </c:pt>
                <c:pt idx="21">
                  <c:v>109</c:v>
                </c:pt>
                <c:pt idx="22">
                  <c:v>116</c:v>
                </c:pt>
                <c:pt idx="23">
                  <c:v>148</c:v>
                </c:pt>
                <c:pt idx="24">
                  <c:v>165</c:v>
                </c:pt>
                <c:pt idx="25">
                  <c:v>208</c:v>
                </c:pt>
                <c:pt idx="26">
                  <c:v>209</c:v>
                </c:pt>
                <c:pt idx="27">
                  <c:v>270</c:v>
                </c:pt>
                <c:pt idx="28">
                  <c:v>268</c:v>
                </c:pt>
                <c:pt idx="29">
                  <c:v>276</c:v>
                </c:pt>
                <c:pt idx="30">
                  <c:v>259</c:v>
                </c:pt>
                <c:pt idx="31">
                  <c:v>190</c:v>
                </c:pt>
                <c:pt idx="32">
                  <c:v>201</c:v>
                </c:pt>
                <c:pt idx="33">
                  <c:v>168</c:v>
                </c:pt>
                <c:pt idx="34">
                  <c:v>202</c:v>
                </c:pt>
                <c:pt idx="35">
                  <c:v>193</c:v>
                </c:pt>
                <c:pt idx="36">
                  <c:v>176</c:v>
                </c:pt>
                <c:pt idx="3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9-470E-861A-628D9E705E2A}"/>
            </c:ext>
          </c:extLst>
        </c:ser>
        <c:ser>
          <c:idx val="4"/>
          <c:order val="4"/>
          <c:tx>
            <c:strRef>
              <c:f>'Pre-seed &amp; Seed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Size'!$V$13:$BG$13</c:f>
              <c:numCache>
                <c:formatCode>#,##0</c:formatCode>
                <c:ptCount val="38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3</c:v>
                </c:pt>
                <c:pt idx="4">
                  <c:v>9</c:v>
                </c:pt>
                <c:pt idx="5">
                  <c:v>3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7</c:v>
                </c:pt>
                <c:pt idx="10">
                  <c:v>5</c:v>
                </c:pt>
                <c:pt idx="11">
                  <c:v>9</c:v>
                </c:pt>
                <c:pt idx="12">
                  <c:v>18</c:v>
                </c:pt>
                <c:pt idx="13">
                  <c:v>13</c:v>
                </c:pt>
                <c:pt idx="14">
                  <c:v>14</c:v>
                </c:pt>
                <c:pt idx="15">
                  <c:v>10</c:v>
                </c:pt>
                <c:pt idx="16">
                  <c:v>19</c:v>
                </c:pt>
                <c:pt idx="17">
                  <c:v>10</c:v>
                </c:pt>
                <c:pt idx="18">
                  <c:v>29</c:v>
                </c:pt>
                <c:pt idx="19">
                  <c:v>18</c:v>
                </c:pt>
                <c:pt idx="20">
                  <c:v>25</c:v>
                </c:pt>
                <c:pt idx="21">
                  <c:v>24</c:v>
                </c:pt>
                <c:pt idx="22">
                  <c:v>28</c:v>
                </c:pt>
                <c:pt idx="23">
                  <c:v>34</c:v>
                </c:pt>
                <c:pt idx="24">
                  <c:v>47</c:v>
                </c:pt>
                <c:pt idx="25">
                  <c:v>44</c:v>
                </c:pt>
                <c:pt idx="26">
                  <c:v>40</c:v>
                </c:pt>
                <c:pt idx="27">
                  <c:v>67</c:v>
                </c:pt>
                <c:pt idx="28">
                  <c:v>76</c:v>
                </c:pt>
                <c:pt idx="29">
                  <c:v>88</c:v>
                </c:pt>
                <c:pt idx="30">
                  <c:v>69</c:v>
                </c:pt>
                <c:pt idx="31">
                  <c:v>58</c:v>
                </c:pt>
                <c:pt idx="32">
                  <c:v>68</c:v>
                </c:pt>
                <c:pt idx="33">
                  <c:v>59</c:v>
                </c:pt>
                <c:pt idx="34">
                  <c:v>50</c:v>
                </c:pt>
                <c:pt idx="35">
                  <c:v>57</c:v>
                </c:pt>
                <c:pt idx="36">
                  <c:v>35</c:v>
                </c:pt>
                <c:pt idx="3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9-470E-861A-628D9E705E2A}"/>
            </c:ext>
          </c:extLst>
        </c:ser>
        <c:ser>
          <c:idx val="5"/>
          <c:order val="5"/>
          <c:tx>
            <c:strRef>
              <c:f>'Pre-seed &amp; Seed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Size'!$V$14:$BG$14</c:f>
              <c:numCache>
                <c:formatCode>#,##0</c:formatCode>
                <c:ptCount val="3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9</c:v>
                </c:pt>
                <c:pt idx="25">
                  <c:v>7</c:v>
                </c:pt>
                <c:pt idx="26">
                  <c:v>9</c:v>
                </c:pt>
                <c:pt idx="27">
                  <c:v>7</c:v>
                </c:pt>
                <c:pt idx="28">
                  <c:v>28</c:v>
                </c:pt>
                <c:pt idx="29">
                  <c:v>20</c:v>
                </c:pt>
                <c:pt idx="30">
                  <c:v>12</c:v>
                </c:pt>
                <c:pt idx="31">
                  <c:v>9</c:v>
                </c:pt>
                <c:pt idx="32">
                  <c:v>11</c:v>
                </c:pt>
                <c:pt idx="33">
                  <c:v>7</c:v>
                </c:pt>
                <c:pt idx="34">
                  <c:v>16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9-470E-861A-628D9E70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Size'!$Q$47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Size'!$W$47:$BG$47</c:f>
              <c:numCache>
                <c:formatCode>"$"#,##0.0</c:formatCode>
                <c:ptCount val="37"/>
                <c:pt idx="0">
                  <c:v>64.369874053999993</c:v>
                </c:pt>
                <c:pt idx="1">
                  <c:v>65.784563250000005</c:v>
                </c:pt>
                <c:pt idx="2">
                  <c:v>60.081255016000007</c:v>
                </c:pt>
                <c:pt idx="3">
                  <c:v>60.241339732999982</c:v>
                </c:pt>
                <c:pt idx="4">
                  <c:v>52.364786932999955</c:v>
                </c:pt>
                <c:pt idx="5">
                  <c:v>44.402288863999999</c:v>
                </c:pt>
                <c:pt idx="6">
                  <c:v>43.879553577000003</c:v>
                </c:pt>
                <c:pt idx="7">
                  <c:v>53.896289441000008</c:v>
                </c:pt>
                <c:pt idx="8">
                  <c:v>49.942597098000014</c:v>
                </c:pt>
                <c:pt idx="9">
                  <c:v>46.340354889999993</c:v>
                </c:pt>
                <c:pt idx="10">
                  <c:v>51.332155001000004</c:v>
                </c:pt>
                <c:pt idx="11">
                  <c:v>55.24562475699998</c:v>
                </c:pt>
                <c:pt idx="12">
                  <c:v>39.168782764000007</c:v>
                </c:pt>
                <c:pt idx="13">
                  <c:v>42.985668591000007</c:v>
                </c:pt>
                <c:pt idx="14">
                  <c:v>53.739589122000005</c:v>
                </c:pt>
                <c:pt idx="15">
                  <c:v>51.583881069999954</c:v>
                </c:pt>
                <c:pt idx="16">
                  <c:v>44.700161284999957</c:v>
                </c:pt>
                <c:pt idx="17">
                  <c:v>49.399881792999977</c:v>
                </c:pt>
                <c:pt idx="18">
                  <c:v>46.683002794999972</c:v>
                </c:pt>
                <c:pt idx="19">
                  <c:v>60.087490042999939</c:v>
                </c:pt>
                <c:pt idx="20">
                  <c:v>41.300729405999995</c:v>
                </c:pt>
                <c:pt idx="21">
                  <c:v>49.766481510999988</c:v>
                </c:pt>
                <c:pt idx="22">
                  <c:v>49.283766247000017</c:v>
                </c:pt>
                <c:pt idx="23">
                  <c:v>51.909595062000037</c:v>
                </c:pt>
                <c:pt idx="24">
                  <c:v>55.887311352999987</c:v>
                </c:pt>
                <c:pt idx="25">
                  <c:v>55.584542322999994</c:v>
                </c:pt>
                <c:pt idx="26">
                  <c:v>53.877187687000024</c:v>
                </c:pt>
                <c:pt idx="27">
                  <c:v>59.577652720999986</c:v>
                </c:pt>
                <c:pt idx="28">
                  <c:v>50.286609989000034</c:v>
                </c:pt>
                <c:pt idx="29">
                  <c:v>39.385918057000005</c:v>
                </c:pt>
                <c:pt idx="30">
                  <c:v>39.865289015000045</c:v>
                </c:pt>
                <c:pt idx="31">
                  <c:v>32.386945352000012</c:v>
                </c:pt>
                <c:pt idx="32">
                  <c:v>29.624827356000004</c:v>
                </c:pt>
                <c:pt idx="33">
                  <c:v>26.102070436000009</c:v>
                </c:pt>
                <c:pt idx="34">
                  <c:v>24.943092764999982</c:v>
                </c:pt>
                <c:pt idx="35">
                  <c:v>25.12701400800001</c:v>
                </c:pt>
                <c:pt idx="36">
                  <c:v>20.080436420999998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3-4C6E-AF1D-932F07EA5D79}"/>
            </c:ext>
          </c:extLst>
        </c:ser>
        <c:ser>
          <c:idx val="1"/>
          <c:order val="1"/>
          <c:tx>
            <c:strRef>
              <c:f>'Pre-seed &amp; Seed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Size'!$W$48:$BG$48</c:f>
              <c:numCache>
                <c:formatCode>"$"#,##0.0</c:formatCode>
                <c:ptCount val="37"/>
                <c:pt idx="0">
                  <c:v>96.308824322999968</c:v>
                </c:pt>
                <c:pt idx="1">
                  <c:v>97.086111280000011</c:v>
                </c:pt>
                <c:pt idx="2">
                  <c:v>101.32697455300004</c:v>
                </c:pt>
                <c:pt idx="3">
                  <c:v>120.59184599999998</c:v>
                </c:pt>
                <c:pt idx="4">
                  <c:v>87.953527000000022</c:v>
                </c:pt>
                <c:pt idx="5">
                  <c:v>83.654424999999989</c:v>
                </c:pt>
                <c:pt idx="6">
                  <c:v>90.79291131799998</c:v>
                </c:pt>
                <c:pt idx="7">
                  <c:v>93.103691099000045</c:v>
                </c:pt>
                <c:pt idx="8">
                  <c:v>84.784861868999968</c:v>
                </c:pt>
                <c:pt idx="9">
                  <c:v>98.06848533899992</c:v>
                </c:pt>
                <c:pt idx="10">
                  <c:v>85.463117265999998</c:v>
                </c:pt>
                <c:pt idx="11">
                  <c:v>101.72864037899994</c:v>
                </c:pt>
                <c:pt idx="12">
                  <c:v>91.248563793000002</c:v>
                </c:pt>
                <c:pt idx="13">
                  <c:v>84.37506076800004</c:v>
                </c:pt>
                <c:pt idx="14">
                  <c:v>93.807289999999981</c:v>
                </c:pt>
                <c:pt idx="15">
                  <c:v>115.26320010299995</c:v>
                </c:pt>
                <c:pt idx="16">
                  <c:v>86.116662495000057</c:v>
                </c:pt>
                <c:pt idx="17">
                  <c:v>109.58486936199995</c:v>
                </c:pt>
                <c:pt idx="18">
                  <c:v>104.12628438799999</c:v>
                </c:pt>
                <c:pt idx="19">
                  <c:v>102.64584391000004</c:v>
                </c:pt>
                <c:pt idx="20">
                  <c:v>95.577761166999991</c:v>
                </c:pt>
                <c:pt idx="21">
                  <c:v>82.61286388100001</c:v>
                </c:pt>
                <c:pt idx="22">
                  <c:v>106.28717996900001</c:v>
                </c:pt>
                <c:pt idx="23">
                  <c:v>112.34698122700001</c:v>
                </c:pt>
                <c:pt idx="24">
                  <c:v>115.20390381099998</c:v>
                </c:pt>
                <c:pt idx="25">
                  <c:v>111.08982334499997</c:v>
                </c:pt>
                <c:pt idx="26">
                  <c:v>100.90585989599997</c:v>
                </c:pt>
                <c:pt idx="27">
                  <c:v>113.50162136999994</c:v>
                </c:pt>
                <c:pt idx="28">
                  <c:v>94.929901079000018</c:v>
                </c:pt>
                <c:pt idx="29">
                  <c:v>89.36557246400001</c:v>
                </c:pt>
                <c:pt idx="30">
                  <c:v>82.165108578999991</c:v>
                </c:pt>
                <c:pt idx="31">
                  <c:v>66.557635999999988</c:v>
                </c:pt>
                <c:pt idx="32">
                  <c:v>77.82957999999995</c:v>
                </c:pt>
                <c:pt idx="33">
                  <c:v>47.224031719000003</c:v>
                </c:pt>
                <c:pt idx="34">
                  <c:v>57.681483712000009</c:v>
                </c:pt>
                <c:pt idx="35">
                  <c:v>48.936721000000006</c:v>
                </c:pt>
                <c:pt idx="36">
                  <c:v>37.882466536999992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3-4C6E-AF1D-932F07EA5D79}"/>
            </c:ext>
          </c:extLst>
        </c:ser>
        <c:ser>
          <c:idx val="2"/>
          <c:order val="2"/>
          <c:tx>
            <c:strRef>
              <c:f>'Pre-seed &amp; Seed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Size'!$W$49:$BG$49</c:f>
              <c:numCache>
                <c:formatCode>"$"#,##0.0</c:formatCode>
                <c:ptCount val="37"/>
                <c:pt idx="0">
                  <c:v>912.62108079300015</c:v>
                </c:pt>
                <c:pt idx="1">
                  <c:v>839.82011417600063</c:v>
                </c:pt>
                <c:pt idx="2">
                  <c:v>869.29468411800019</c:v>
                </c:pt>
                <c:pt idx="3">
                  <c:v>954.38691277199928</c:v>
                </c:pt>
                <c:pt idx="4">
                  <c:v>875.67016374400021</c:v>
                </c:pt>
                <c:pt idx="5">
                  <c:v>864.8910423640001</c:v>
                </c:pt>
                <c:pt idx="6">
                  <c:v>883.93580731700024</c:v>
                </c:pt>
                <c:pt idx="7">
                  <c:v>1090.6000515850005</c:v>
                </c:pt>
                <c:pt idx="8">
                  <c:v>988.07212058199946</c:v>
                </c:pt>
                <c:pt idx="9">
                  <c:v>1117.7962112790003</c:v>
                </c:pt>
                <c:pt idx="10">
                  <c:v>1068.5192875359999</c:v>
                </c:pt>
                <c:pt idx="11">
                  <c:v>1198.0631620179988</c:v>
                </c:pt>
                <c:pt idx="12">
                  <c:v>1253.4983759950005</c:v>
                </c:pt>
                <c:pt idx="13">
                  <c:v>1088.791792</c:v>
                </c:pt>
                <c:pt idx="14">
                  <c:v>1252.4440727940005</c:v>
                </c:pt>
                <c:pt idx="15">
                  <c:v>1272.1164204539994</c:v>
                </c:pt>
                <c:pt idx="16">
                  <c:v>1432.6180116009998</c:v>
                </c:pt>
                <c:pt idx="17">
                  <c:v>1382.6336272740002</c:v>
                </c:pt>
                <c:pt idx="18">
                  <c:v>1344.1647567909999</c:v>
                </c:pt>
                <c:pt idx="19">
                  <c:v>1402.7566279859996</c:v>
                </c:pt>
                <c:pt idx="20">
                  <c:v>1204.7115782710005</c:v>
                </c:pt>
                <c:pt idx="21">
                  <c:v>1318.0293842879998</c:v>
                </c:pt>
                <c:pt idx="22">
                  <c:v>1585.4235728969975</c:v>
                </c:pt>
                <c:pt idx="23">
                  <c:v>1842.4276467900006</c:v>
                </c:pt>
                <c:pt idx="24">
                  <c:v>2203.747487953</c:v>
                </c:pt>
                <c:pt idx="25">
                  <c:v>2001.5747214489979</c:v>
                </c:pt>
                <c:pt idx="26">
                  <c:v>2169.0270694149972</c:v>
                </c:pt>
                <c:pt idx="27">
                  <c:v>2093.0732101110011</c:v>
                </c:pt>
                <c:pt idx="28">
                  <c:v>2013.5887464069974</c:v>
                </c:pt>
                <c:pt idx="29">
                  <c:v>1672.7418584009986</c:v>
                </c:pt>
                <c:pt idx="30">
                  <c:v>1529.4014115590005</c:v>
                </c:pt>
                <c:pt idx="31">
                  <c:v>1402.7053189590006</c:v>
                </c:pt>
                <c:pt idx="32">
                  <c:v>1503.7502679999998</c:v>
                </c:pt>
                <c:pt idx="33">
                  <c:v>1266.361183176999</c:v>
                </c:pt>
                <c:pt idx="34">
                  <c:v>1277.9592409770005</c:v>
                </c:pt>
                <c:pt idx="35">
                  <c:v>1095.2500874880004</c:v>
                </c:pt>
                <c:pt idx="36">
                  <c:v>1053.5422657590007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3-4C6E-AF1D-932F07EA5D79}"/>
            </c:ext>
          </c:extLst>
        </c:ser>
        <c:ser>
          <c:idx val="3"/>
          <c:order val="3"/>
          <c:tx>
            <c:strRef>
              <c:f>'Pre-seed &amp; Seed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Size'!$W$50:$BG$50</c:f>
              <c:numCache>
                <c:formatCode>"$"#,##0.0</c:formatCode>
                <c:ptCount val="37"/>
                <c:pt idx="0">
                  <c:v>229.24756600000001</c:v>
                </c:pt>
                <c:pt idx="1">
                  <c:v>196.09555699999996</c:v>
                </c:pt>
                <c:pt idx="2">
                  <c:v>265.19657800000004</c:v>
                </c:pt>
                <c:pt idx="3">
                  <c:v>234.93998200000001</c:v>
                </c:pt>
                <c:pt idx="4">
                  <c:v>223.74552963099995</c:v>
                </c:pt>
                <c:pt idx="5">
                  <c:v>310.36044665000003</c:v>
                </c:pt>
                <c:pt idx="6">
                  <c:v>319.08688376999999</c:v>
                </c:pt>
                <c:pt idx="7">
                  <c:v>327.69315099999994</c:v>
                </c:pt>
                <c:pt idx="8">
                  <c:v>317.18077299999999</c:v>
                </c:pt>
                <c:pt idx="9">
                  <c:v>389.00672400000002</c:v>
                </c:pt>
                <c:pt idx="10">
                  <c:v>475.54415056800019</c:v>
                </c:pt>
                <c:pt idx="11">
                  <c:v>519.68025821599997</c:v>
                </c:pt>
                <c:pt idx="12">
                  <c:v>500.60606200000007</c:v>
                </c:pt>
                <c:pt idx="13">
                  <c:v>423.37346229500002</c:v>
                </c:pt>
                <c:pt idx="14">
                  <c:v>576.36575300000004</c:v>
                </c:pt>
                <c:pt idx="15">
                  <c:v>693.10970599999985</c:v>
                </c:pt>
                <c:pt idx="16">
                  <c:v>549.08629800000006</c:v>
                </c:pt>
                <c:pt idx="17">
                  <c:v>669.91392900000017</c:v>
                </c:pt>
                <c:pt idx="18">
                  <c:v>686.63029200000005</c:v>
                </c:pt>
                <c:pt idx="19">
                  <c:v>699.85285152899996</c:v>
                </c:pt>
                <c:pt idx="20">
                  <c:v>690.00321100000019</c:v>
                </c:pt>
                <c:pt idx="21">
                  <c:v>750.85892500000011</c:v>
                </c:pt>
                <c:pt idx="22">
                  <c:v>946.83797349200006</c:v>
                </c:pt>
                <c:pt idx="23">
                  <c:v>1079.9405650000003</c:v>
                </c:pt>
                <c:pt idx="24">
                  <c:v>1367.9688239999998</c:v>
                </c:pt>
                <c:pt idx="25">
                  <c:v>1378.2745310000003</c:v>
                </c:pt>
                <c:pt idx="26">
                  <c:v>1772.9111908269999</c:v>
                </c:pt>
                <c:pt idx="27">
                  <c:v>1786.0343050090005</c:v>
                </c:pt>
                <c:pt idx="28">
                  <c:v>1797.2981949999996</c:v>
                </c:pt>
                <c:pt idx="29">
                  <c:v>1706.257881591999</c:v>
                </c:pt>
                <c:pt idx="30">
                  <c:v>1277.6985278200007</c:v>
                </c:pt>
                <c:pt idx="31">
                  <c:v>1365.8937169999999</c:v>
                </c:pt>
                <c:pt idx="32">
                  <c:v>1091.8798682100005</c:v>
                </c:pt>
                <c:pt idx="33">
                  <c:v>1358.9330160000002</c:v>
                </c:pt>
                <c:pt idx="34">
                  <c:v>1272.5042549999994</c:v>
                </c:pt>
                <c:pt idx="35">
                  <c:v>1174.4861040000003</c:v>
                </c:pt>
                <c:pt idx="36">
                  <c:v>1031.2705446160001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83-4C6E-AF1D-932F07EA5D79}"/>
            </c:ext>
          </c:extLst>
        </c:ser>
        <c:ser>
          <c:idx val="4"/>
          <c:order val="4"/>
          <c:tx>
            <c:strRef>
              <c:f>'Pre-seed &amp; Seed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Size'!$W$51:$BG$51</c:f>
              <c:numCache>
                <c:formatCode>"$"#,##0.0</c:formatCode>
                <c:ptCount val="37"/>
                <c:pt idx="0">
                  <c:v>95.35</c:v>
                </c:pt>
                <c:pt idx="1">
                  <c:v>92.471252000000007</c:v>
                </c:pt>
                <c:pt idx="2">
                  <c:v>38.354922000000002</c:v>
                </c:pt>
                <c:pt idx="3">
                  <c:v>129.35000099999999</c:v>
                </c:pt>
                <c:pt idx="4">
                  <c:v>44.100001000000006</c:v>
                </c:pt>
                <c:pt idx="5">
                  <c:v>107.56268499999999</c:v>
                </c:pt>
                <c:pt idx="6">
                  <c:v>35.4</c:v>
                </c:pt>
                <c:pt idx="7">
                  <c:v>127.348151</c:v>
                </c:pt>
                <c:pt idx="8">
                  <c:v>83.653078000000008</c:v>
                </c:pt>
                <c:pt idx="9">
                  <c:v>65.349999999999994</c:v>
                </c:pt>
                <c:pt idx="10">
                  <c:v>106.340079</c:v>
                </c:pt>
                <c:pt idx="11">
                  <c:v>253.31102000000001</c:v>
                </c:pt>
                <c:pt idx="12">
                  <c:v>178.27697000000001</c:v>
                </c:pt>
                <c:pt idx="13">
                  <c:v>182.01120381999999</c:v>
                </c:pt>
                <c:pt idx="14">
                  <c:v>141.5</c:v>
                </c:pt>
                <c:pt idx="15">
                  <c:v>232.16507699999997</c:v>
                </c:pt>
                <c:pt idx="16">
                  <c:v>146.71002000000001</c:v>
                </c:pt>
                <c:pt idx="17">
                  <c:v>410.96153300000003</c:v>
                </c:pt>
                <c:pt idx="18">
                  <c:v>209.60679300000001</c:v>
                </c:pt>
                <c:pt idx="19">
                  <c:v>334.17555099999998</c:v>
                </c:pt>
                <c:pt idx="20">
                  <c:v>342.95047900000003</c:v>
                </c:pt>
                <c:pt idx="21">
                  <c:v>367.81316470000002</c:v>
                </c:pt>
                <c:pt idx="22">
                  <c:v>431.51901600000002</c:v>
                </c:pt>
                <c:pt idx="23">
                  <c:v>600.7496900000001</c:v>
                </c:pt>
                <c:pt idx="24">
                  <c:v>616.42198394000013</c:v>
                </c:pt>
                <c:pt idx="25">
                  <c:v>526.476316</c:v>
                </c:pt>
                <c:pt idx="26">
                  <c:v>896.51920199999984</c:v>
                </c:pt>
                <c:pt idx="27">
                  <c:v>1017.8358497400002</c:v>
                </c:pt>
                <c:pt idx="28">
                  <c:v>1211.3406223100001</c:v>
                </c:pt>
                <c:pt idx="29">
                  <c:v>950.40446300000008</c:v>
                </c:pt>
                <c:pt idx="30">
                  <c:v>785.47343499999988</c:v>
                </c:pt>
                <c:pt idx="31">
                  <c:v>906.88472799999977</c:v>
                </c:pt>
                <c:pt idx="32">
                  <c:v>831.49712299999999</c:v>
                </c:pt>
                <c:pt idx="33">
                  <c:v>698.25829199999998</c:v>
                </c:pt>
                <c:pt idx="34">
                  <c:v>754.46030200000007</c:v>
                </c:pt>
                <c:pt idx="35">
                  <c:v>437.25887</c:v>
                </c:pt>
                <c:pt idx="36">
                  <c:v>736.37852400000008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83-4C6E-AF1D-932F07EA5D79}"/>
            </c:ext>
          </c:extLst>
        </c:ser>
        <c:ser>
          <c:idx val="5"/>
          <c:order val="5"/>
          <c:tx>
            <c:strRef>
              <c:f>'Pre-seed &amp; Seed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Size'!$W$45:$BG$46</c:f>
              <c:multiLvlStrCache>
                <c:ptCount val="37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Size'!$W$52:$BG$52</c:f>
              <c:numCache>
                <c:formatCode>"$"#,##0.0</c:formatCode>
                <c:ptCount val="37"/>
                <c:pt idx="0">
                  <c:v>0</c:v>
                </c:pt>
                <c:pt idx="1">
                  <c:v>40</c:v>
                </c:pt>
                <c:pt idx="2">
                  <c:v>31</c:v>
                </c:pt>
                <c:pt idx="3">
                  <c:v>0</c:v>
                </c:pt>
                <c:pt idx="4">
                  <c:v>49</c:v>
                </c:pt>
                <c:pt idx="5">
                  <c:v>80</c:v>
                </c:pt>
                <c:pt idx="6">
                  <c:v>42.5</c:v>
                </c:pt>
                <c:pt idx="7">
                  <c:v>65.5</c:v>
                </c:pt>
                <c:pt idx="8">
                  <c:v>0</c:v>
                </c:pt>
                <c:pt idx="9">
                  <c:v>201.4</c:v>
                </c:pt>
                <c:pt idx="10">
                  <c:v>0</c:v>
                </c:pt>
                <c:pt idx="11">
                  <c:v>205</c:v>
                </c:pt>
                <c:pt idx="12">
                  <c:v>1091.7144349999999</c:v>
                </c:pt>
                <c:pt idx="13">
                  <c:v>409.15002400000009</c:v>
                </c:pt>
                <c:pt idx="14">
                  <c:v>119.34219</c:v>
                </c:pt>
                <c:pt idx="15">
                  <c:v>229.498659</c:v>
                </c:pt>
                <c:pt idx="16">
                  <c:v>57.31062</c:v>
                </c:pt>
                <c:pt idx="17">
                  <c:v>25</c:v>
                </c:pt>
                <c:pt idx="18">
                  <c:v>144.900001</c:v>
                </c:pt>
                <c:pt idx="19">
                  <c:v>481.99998599999998</c:v>
                </c:pt>
                <c:pt idx="20">
                  <c:v>225.49999700000001</c:v>
                </c:pt>
                <c:pt idx="21">
                  <c:v>163.00000199999999</c:v>
                </c:pt>
                <c:pt idx="22">
                  <c:v>80</c:v>
                </c:pt>
                <c:pt idx="23">
                  <c:v>568.277694</c:v>
                </c:pt>
                <c:pt idx="24">
                  <c:v>260.50000599999998</c:v>
                </c:pt>
                <c:pt idx="25">
                  <c:v>638.75060199999996</c:v>
                </c:pt>
                <c:pt idx="26">
                  <c:v>323.99999200000002</c:v>
                </c:pt>
                <c:pt idx="27">
                  <c:v>1799.99007863</c:v>
                </c:pt>
                <c:pt idx="28">
                  <c:v>2521.5368519999997</c:v>
                </c:pt>
                <c:pt idx="29">
                  <c:v>1409.178903</c:v>
                </c:pt>
                <c:pt idx="30">
                  <c:v>420.00000199999999</c:v>
                </c:pt>
                <c:pt idx="31">
                  <c:v>478.39115499999997</c:v>
                </c:pt>
                <c:pt idx="32">
                  <c:v>317.500001</c:v>
                </c:pt>
                <c:pt idx="33">
                  <c:v>656.34319999999991</c:v>
                </c:pt>
                <c:pt idx="34">
                  <c:v>288.09996900000004</c:v>
                </c:pt>
                <c:pt idx="35">
                  <c:v>383.200355</c:v>
                </c:pt>
                <c:pt idx="36">
                  <c:v>428.66326500000002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83-4C6E-AF1D-932F07EA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Activity'!$C$7:$M$7</c:f>
              <c:numCache>
                <c:formatCode>"$"#,##0.0</c:formatCode>
                <c:ptCount val="11"/>
                <c:pt idx="0">
                  <c:v>22.541613898156054</c:v>
                </c:pt>
                <c:pt idx="1">
                  <c:v>26.851325171266016</c:v>
                </c:pt>
                <c:pt idx="2">
                  <c:v>25.907549180519037</c:v>
                </c:pt>
                <c:pt idx="3">
                  <c:v>30.389050908929971</c:v>
                </c:pt>
                <c:pt idx="4">
                  <c:v>41.83207720590898</c:v>
                </c:pt>
                <c:pt idx="5">
                  <c:v>43.615599689047023</c:v>
                </c:pt>
                <c:pt idx="6">
                  <c:v>45.031506724423949</c:v>
                </c:pt>
                <c:pt idx="7">
                  <c:v>86.843342910154078</c:v>
                </c:pt>
                <c:pt idx="8">
                  <c:v>70.419463630311853</c:v>
                </c:pt>
                <c:pt idx="9">
                  <c:v>41.365916241692005</c:v>
                </c:pt>
                <c:pt idx="10">
                  <c:v>28.310126566015978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7-40ED-BE95-9032887E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D7E7-40ED-BE95-9032887E9595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E7-40ED-BE95-9032887E9595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E7-40ED-BE95-9032887E95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E7-40ED-BE95-9032887E95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D7E7-40ED-BE95-9032887E959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E7-40ED-BE95-9032887E959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E7-40ED-BE95-9032887E95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D7E7-40ED-BE95-9032887E9595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Activity'!$C$8:$M$8</c:f>
              <c:numCache>
                <c:formatCode>#,##0</c:formatCode>
                <c:ptCount val="11"/>
                <c:pt idx="0">
                  <c:v>4249</c:v>
                </c:pt>
                <c:pt idx="1">
                  <c:v>4497</c:v>
                </c:pt>
                <c:pt idx="2">
                  <c:v>4053</c:v>
                </c:pt>
                <c:pt idx="3">
                  <c:v>4341</c:v>
                </c:pt>
                <c:pt idx="4">
                  <c:v>4429</c:v>
                </c:pt>
                <c:pt idx="5">
                  <c:v>4489</c:v>
                </c:pt>
                <c:pt idx="6">
                  <c:v>4173</c:v>
                </c:pt>
                <c:pt idx="7">
                  <c:v>5960</c:v>
                </c:pt>
                <c:pt idx="8">
                  <c:v>5547</c:v>
                </c:pt>
                <c:pt idx="9">
                  <c:v>4635</c:v>
                </c:pt>
                <c:pt idx="10">
                  <c:v>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E7-40ED-BE95-9032887E9595}"/>
            </c:ext>
          </c:extLst>
        </c:ser>
        <c:ser>
          <c:idx val="2"/>
          <c:order val="2"/>
          <c:tx>
            <c:strRef>
              <c:f>'Early-Stage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D7E7-40ED-BE95-9032887E959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D7E7-40ED-BE95-9032887E959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D7E7-40ED-BE95-9032887E959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D7E7-40ED-BE95-9032887E959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7E7-40ED-BE95-9032887E959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7E7-40ED-BE95-9032887E959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7E7-40ED-BE95-9032887E959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7E7-40ED-BE95-9032887E959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D7E7-40ED-BE95-9032887E9595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7-40ED-BE95-9032887E9595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8-D7E7-40ED-BE95-9032887E9595}"/>
              </c:ext>
            </c:extLst>
          </c:dPt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Activity'!$C$9:$M$9</c:f>
              <c:numCache>
                <c:formatCode>#,##0</c:formatCode>
                <c:ptCount val="11"/>
                <c:pt idx="9">
                  <c:v>218</c:v>
                </c:pt>
                <c:pt idx="10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E7-40ED-BE95-9032887E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'Early-Stage Activity'!$W$41:$AR$42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Activity'!$W$43:$AR$43</c:f>
              <c:numCache>
                <c:formatCode>"$"#,##0.0</c:formatCode>
                <c:ptCount val="22"/>
                <c:pt idx="0">
                  <c:v>11.443869687698017</c:v>
                </c:pt>
                <c:pt idx="1">
                  <c:v>11.206625074305016</c:v>
                </c:pt>
                <c:pt idx="2">
                  <c:v>11.248725033125005</c:v>
                </c:pt>
                <c:pt idx="3">
                  <c:v>9.716379893918992</c:v>
                </c:pt>
                <c:pt idx="4">
                  <c:v>10.297494475147001</c:v>
                </c:pt>
                <c:pt idx="5">
                  <c:v>9.0927055638550058</c:v>
                </c:pt>
                <c:pt idx="6">
                  <c:v>11.530735626245017</c:v>
                </c:pt>
                <c:pt idx="7">
                  <c:v>14.110571059177001</c:v>
                </c:pt>
                <c:pt idx="8">
                  <c:v>16.292008455609007</c:v>
                </c:pt>
                <c:pt idx="9">
                  <c:v>21.248769965117983</c:v>
                </c:pt>
                <c:pt idx="10">
                  <c:v>20.920366692241956</c:v>
                </c:pt>
                <c:pt idx="11">
                  <c:v>28.38219779718499</c:v>
                </c:pt>
                <c:pt idx="12">
                  <c:v>24.20036452269596</c:v>
                </c:pt>
                <c:pt idx="13">
                  <c:v>20.346321709755983</c:v>
                </c:pt>
                <c:pt idx="14">
                  <c:v>14.250536435284983</c:v>
                </c:pt>
                <c:pt idx="15">
                  <c:v>11.622240962575002</c:v>
                </c:pt>
                <c:pt idx="16">
                  <c:v>11.317778909613995</c:v>
                </c:pt>
                <c:pt idx="17">
                  <c:v>11.369051880255999</c:v>
                </c:pt>
                <c:pt idx="18">
                  <c:v>9.2364802327520064</c:v>
                </c:pt>
                <c:pt idx="19">
                  <c:v>9.4426052190699963</c:v>
                </c:pt>
                <c:pt idx="20">
                  <c:v>10.275049086894004</c:v>
                </c:pt>
                <c:pt idx="21">
                  <c:v>18.035077479122002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A-4C9C-9EEB-712A1289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'Early-Stage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'Early-Stage Activity'!$W$41:$AR$42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Activity'!$W$44:$AR$44</c:f>
              <c:numCache>
                <c:formatCode>#,##0</c:formatCode>
                <c:ptCount val="22"/>
                <c:pt idx="0">
                  <c:v>1237</c:v>
                </c:pt>
                <c:pt idx="1">
                  <c:v>1093</c:v>
                </c:pt>
                <c:pt idx="2">
                  <c:v>1047</c:v>
                </c:pt>
                <c:pt idx="3">
                  <c:v>1112</c:v>
                </c:pt>
                <c:pt idx="4">
                  <c:v>1204</c:v>
                </c:pt>
                <c:pt idx="5">
                  <c:v>857</c:v>
                </c:pt>
                <c:pt idx="6">
                  <c:v>977</c:v>
                </c:pt>
                <c:pt idx="7">
                  <c:v>1135</c:v>
                </c:pt>
                <c:pt idx="8">
                  <c:v>1585</c:v>
                </c:pt>
                <c:pt idx="9">
                  <c:v>1396</c:v>
                </c:pt>
                <c:pt idx="10">
                  <c:v>1459</c:v>
                </c:pt>
                <c:pt idx="11">
                  <c:v>1520</c:v>
                </c:pt>
                <c:pt idx="12">
                  <c:v>1710</c:v>
                </c:pt>
                <c:pt idx="13">
                  <c:v>1378</c:v>
                </c:pt>
                <c:pt idx="14">
                  <c:v>1247</c:v>
                </c:pt>
                <c:pt idx="15">
                  <c:v>1212</c:v>
                </c:pt>
                <c:pt idx="16">
                  <c:v>1274</c:v>
                </c:pt>
                <c:pt idx="17">
                  <c:v>1114</c:v>
                </c:pt>
                <c:pt idx="18">
                  <c:v>1063</c:v>
                </c:pt>
                <c:pt idx="19">
                  <c:v>1184</c:v>
                </c:pt>
                <c:pt idx="20">
                  <c:v>1135</c:v>
                </c:pt>
                <c:pt idx="21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A-4C9C-9EEB-712A1289DFCF}"/>
            </c:ext>
          </c:extLst>
        </c:ser>
        <c:ser>
          <c:idx val="2"/>
          <c:order val="2"/>
          <c:tx>
            <c:strRef>
              <c:f>'Early-Stage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52A-4C9C-9EEB-712A1289DFC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252A-4C9C-9EEB-712A1289DFC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52A-4C9C-9EEB-712A1289DFC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252A-4C9C-9EEB-712A1289DFC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252A-4C9C-9EEB-712A1289DFC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52A-4C9C-9EEB-712A1289DFC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252A-4C9C-9EEB-712A1289DFC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252A-4C9C-9EEB-712A1289DFC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252A-4C9C-9EEB-712A1289DFCF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252A-4C9C-9EEB-712A1289DFCF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252A-4C9C-9EEB-712A1289DFCF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252A-4C9C-9EEB-712A1289DFCF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252A-4C9C-9EEB-712A1289DFCF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252A-4C9C-9EEB-712A1289DFCF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252A-4C9C-9EEB-712A1289DFCF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252A-4C9C-9EEB-712A1289DFCF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252A-4C9C-9EEB-712A1289DFCF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252A-4C9C-9EEB-712A1289DFCF}"/>
              </c:ext>
            </c:extLst>
          </c:dPt>
          <c:dPt>
            <c:idx val="18"/>
            <c:marker>
              <c:symbol val="triangle"/>
              <c:size val="7"/>
              <c:spPr>
                <a:solidFill>
                  <a:schemeClr val="accent5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2A-4C9C-9EEB-712A1289DFCF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252A-4C9C-9EEB-712A1289DFCF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252A-4C9C-9EEB-712A1289DFCF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2A-4C9C-9EEB-712A1289DFCF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2A-4C9C-9EEB-712A1289DFCF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2A-4C9C-9EEB-712A1289DFCF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2A-4C9C-9EEB-712A1289DFCF}"/>
              </c:ext>
            </c:extLst>
          </c:dPt>
          <c:cat>
            <c:multiLvlStrRef>
              <c:f>'Early-Stage Activity'!$W$41:$AR$42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Activity'!$W$45:$AR$45</c:f>
              <c:numCache>
                <c:formatCode>#,##0</c:formatCode>
                <c:ptCount val="22"/>
                <c:pt idx="18">
                  <c:v>57</c:v>
                </c:pt>
                <c:pt idx="19">
                  <c:v>161</c:v>
                </c:pt>
                <c:pt idx="20">
                  <c:v>253</c:v>
                </c:pt>
                <c:pt idx="21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2A-4C9C-9EEB-712A1289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  <c:max val="3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Size'!$D$8:$N$8</c:f>
              <c:numCache>
                <c:formatCode>#,##0</c:formatCode>
                <c:ptCount val="11"/>
                <c:pt idx="0">
                  <c:v>797</c:v>
                </c:pt>
                <c:pt idx="1">
                  <c:v>891</c:v>
                </c:pt>
                <c:pt idx="2">
                  <c:v>823</c:v>
                </c:pt>
                <c:pt idx="3">
                  <c:v>815</c:v>
                </c:pt>
                <c:pt idx="4">
                  <c:v>770</c:v>
                </c:pt>
                <c:pt idx="5">
                  <c:v>825</c:v>
                </c:pt>
                <c:pt idx="6">
                  <c:v>710</c:v>
                </c:pt>
                <c:pt idx="7">
                  <c:v>712</c:v>
                </c:pt>
                <c:pt idx="8">
                  <c:v>641</c:v>
                </c:pt>
                <c:pt idx="9">
                  <c:v>534</c:v>
                </c:pt>
                <c:pt idx="10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1-433F-9A5F-61400969C5EC}"/>
            </c:ext>
          </c:extLst>
        </c:ser>
        <c:ser>
          <c:idx val="1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Size'!$D$9:$N$9</c:f>
              <c:numCache>
                <c:formatCode>#,##0</c:formatCode>
                <c:ptCount val="11"/>
                <c:pt idx="0">
                  <c:v>406</c:v>
                </c:pt>
                <c:pt idx="1">
                  <c:v>440</c:v>
                </c:pt>
                <c:pt idx="2">
                  <c:v>345</c:v>
                </c:pt>
                <c:pt idx="3">
                  <c:v>350</c:v>
                </c:pt>
                <c:pt idx="4">
                  <c:v>310</c:v>
                </c:pt>
                <c:pt idx="5">
                  <c:v>359</c:v>
                </c:pt>
                <c:pt idx="6">
                  <c:v>307</c:v>
                </c:pt>
                <c:pt idx="7">
                  <c:v>331</c:v>
                </c:pt>
                <c:pt idx="8">
                  <c:v>264</c:v>
                </c:pt>
                <c:pt idx="9">
                  <c:v>190</c:v>
                </c:pt>
                <c:pt idx="1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1-433F-9A5F-61400969C5EC}"/>
            </c:ext>
          </c:extLst>
        </c:ser>
        <c:ser>
          <c:idx val="2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Size'!$D$10:$N$10</c:f>
              <c:numCache>
                <c:formatCode>#,##0</c:formatCode>
                <c:ptCount val="11"/>
                <c:pt idx="0">
                  <c:v>1208</c:v>
                </c:pt>
                <c:pt idx="1">
                  <c:v>1161</c:v>
                </c:pt>
                <c:pt idx="2">
                  <c:v>1031</c:v>
                </c:pt>
                <c:pt idx="3">
                  <c:v>999</c:v>
                </c:pt>
                <c:pt idx="4">
                  <c:v>893</c:v>
                </c:pt>
                <c:pt idx="5">
                  <c:v>851</c:v>
                </c:pt>
                <c:pt idx="6">
                  <c:v>799</c:v>
                </c:pt>
                <c:pt idx="7">
                  <c:v>991</c:v>
                </c:pt>
                <c:pt idx="8">
                  <c:v>830</c:v>
                </c:pt>
                <c:pt idx="9">
                  <c:v>653</c:v>
                </c:pt>
                <c:pt idx="10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51-433F-9A5F-61400969C5EC}"/>
            </c:ext>
          </c:extLst>
        </c:ser>
        <c:ser>
          <c:idx val="3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Size'!$D$11:$N$11</c:f>
              <c:numCache>
                <c:formatCode>#,##0</c:formatCode>
                <c:ptCount val="11"/>
                <c:pt idx="0">
                  <c:v>531</c:v>
                </c:pt>
                <c:pt idx="1">
                  <c:v>577</c:v>
                </c:pt>
                <c:pt idx="2">
                  <c:v>549</c:v>
                </c:pt>
                <c:pt idx="3">
                  <c:v>600</c:v>
                </c:pt>
                <c:pt idx="4">
                  <c:v>595</c:v>
                </c:pt>
                <c:pt idx="5">
                  <c:v>529</c:v>
                </c:pt>
                <c:pt idx="6">
                  <c:v>456</c:v>
                </c:pt>
                <c:pt idx="7">
                  <c:v>570</c:v>
                </c:pt>
                <c:pt idx="8">
                  <c:v>455</c:v>
                </c:pt>
                <c:pt idx="9">
                  <c:v>371</c:v>
                </c:pt>
                <c:pt idx="1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51-433F-9A5F-61400969C5EC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Size'!$D$12:$N$12</c:f>
              <c:numCache>
                <c:formatCode>#,##0</c:formatCode>
                <c:ptCount val="11"/>
                <c:pt idx="0">
                  <c:v>464</c:v>
                </c:pt>
                <c:pt idx="1">
                  <c:v>519</c:v>
                </c:pt>
                <c:pt idx="2">
                  <c:v>503</c:v>
                </c:pt>
                <c:pt idx="3">
                  <c:v>592</c:v>
                </c:pt>
                <c:pt idx="4">
                  <c:v>670</c:v>
                </c:pt>
                <c:pt idx="5">
                  <c:v>666</c:v>
                </c:pt>
                <c:pt idx="6">
                  <c:v>621</c:v>
                </c:pt>
                <c:pt idx="7">
                  <c:v>1008</c:v>
                </c:pt>
                <c:pt idx="8">
                  <c:v>824</c:v>
                </c:pt>
                <c:pt idx="9">
                  <c:v>545</c:v>
                </c:pt>
                <c:pt idx="10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51-433F-9A5F-61400969C5EC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Size'!$D$13:$N$13</c:f>
              <c:numCache>
                <c:formatCode>#,##0</c:formatCode>
                <c:ptCount val="11"/>
                <c:pt idx="0">
                  <c:v>178</c:v>
                </c:pt>
                <c:pt idx="1">
                  <c:v>219</c:v>
                </c:pt>
                <c:pt idx="2">
                  <c:v>190</c:v>
                </c:pt>
                <c:pt idx="3">
                  <c:v>259</c:v>
                </c:pt>
                <c:pt idx="4">
                  <c:v>366</c:v>
                </c:pt>
                <c:pt idx="5">
                  <c:v>402</c:v>
                </c:pt>
                <c:pt idx="6">
                  <c:v>454</c:v>
                </c:pt>
                <c:pt idx="7">
                  <c:v>904</c:v>
                </c:pt>
                <c:pt idx="8">
                  <c:v>714</c:v>
                </c:pt>
                <c:pt idx="9">
                  <c:v>411</c:v>
                </c:pt>
                <c:pt idx="10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51-433F-9A5F-61400969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Size'!$D$46:$N$46</c:f>
              <c:numCache>
                <c:formatCode>"$"#,##0.0</c:formatCode>
                <c:ptCount val="11"/>
                <c:pt idx="0">
                  <c:v>0.14987974585299996</c:v>
                </c:pt>
                <c:pt idx="1">
                  <c:v>0.16446621959100008</c:v>
                </c:pt>
                <c:pt idx="2">
                  <c:v>0.14749848737100005</c:v>
                </c:pt>
                <c:pt idx="3">
                  <c:v>0.15738725344900006</c:v>
                </c:pt>
                <c:pt idx="4">
                  <c:v>0.14663415809600008</c:v>
                </c:pt>
                <c:pt idx="5">
                  <c:v>0.142242935988</c:v>
                </c:pt>
                <c:pt idx="6">
                  <c:v>0.12760263101499991</c:v>
                </c:pt>
                <c:pt idx="7">
                  <c:v>0.13136554065999992</c:v>
                </c:pt>
                <c:pt idx="8">
                  <c:v>0.11439430377000007</c:v>
                </c:pt>
                <c:pt idx="9">
                  <c:v>9.6084624201999883E-2</c:v>
                </c:pt>
                <c:pt idx="10">
                  <c:v>3.7055601894E-2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1-41EC-A2AF-21006FDFCB90}"/>
            </c:ext>
          </c:extLst>
        </c:ser>
        <c:ser>
          <c:idx val="1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Size'!$D$47:$N$47</c:f>
              <c:numCache>
                <c:formatCode>"$"#,##0.0</c:formatCode>
                <c:ptCount val="11"/>
                <c:pt idx="0">
                  <c:v>0.27358548868600019</c:v>
                </c:pt>
                <c:pt idx="1">
                  <c:v>0.29933523447600019</c:v>
                </c:pt>
                <c:pt idx="2">
                  <c:v>0.2324181057389999</c:v>
                </c:pt>
                <c:pt idx="3">
                  <c:v>0.23608310450200001</c:v>
                </c:pt>
                <c:pt idx="4">
                  <c:v>0.20979713226499988</c:v>
                </c:pt>
                <c:pt idx="5">
                  <c:v>0.24503691028199984</c:v>
                </c:pt>
                <c:pt idx="6">
                  <c:v>0.20196743255799995</c:v>
                </c:pt>
                <c:pt idx="7">
                  <c:v>0.22483747311800001</c:v>
                </c:pt>
                <c:pt idx="8">
                  <c:v>0.17479339604900002</c:v>
                </c:pt>
                <c:pt idx="9">
                  <c:v>0.12533980365199995</c:v>
                </c:pt>
                <c:pt idx="10">
                  <c:v>4.5005035000000006E-2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1-41EC-A2AF-21006FDFCB90}"/>
            </c:ext>
          </c:extLst>
        </c:ser>
        <c:ser>
          <c:idx val="2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Size'!$D$48:$N$48</c:f>
              <c:numCache>
                <c:formatCode>"$"#,##0.0</c:formatCode>
                <c:ptCount val="11"/>
                <c:pt idx="0">
                  <c:v>2.8817893363019977</c:v>
                </c:pt>
                <c:pt idx="1">
                  <c:v>2.8095599068519959</c:v>
                </c:pt>
                <c:pt idx="2">
                  <c:v>2.5825126015610023</c:v>
                </c:pt>
                <c:pt idx="3">
                  <c:v>2.5055221860289998</c:v>
                </c:pt>
                <c:pt idx="4">
                  <c:v>2.2981524420999992</c:v>
                </c:pt>
                <c:pt idx="5">
                  <c:v>2.1583370918109974</c:v>
                </c:pt>
                <c:pt idx="6">
                  <c:v>1.9860954614679986</c:v>
                </c:pt>
                <c:pt idx="7">
                  <c:v>2.4621223659989959</c:v>
                </c:pt>
                <c:pt idx="8">
                  <c:v>2.0729710682370008</c:v>
                </c:pt>
                <c:pt idx="9">
                  <c:v>1.6332479774819997</c:v>
                </c:pt>
                <c:pt idx="10">
                  <c:v>0.80648064900199978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1-41EC-A2AF-21006FDFCB90}"/>
            </c:ext>
          </c:extLst>
        </c:ser>
        <c:ser>
          <c:idx val="3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Size'!$D$49:$N$49</c:f>
              <c:numCache>
                <c:formatCode>"$"#,##0.0</c:formatCode>
                <c:ptCount val="11"/>
                <c:pt idx="0">
                  <c:v>3.5966759207549979</c:v>
                </c:pt>
                <c:pt idx="1">
                  <c:v>3.9168582059170003</c:v>
                </c:pt>
                <c:pt idx="2">
                  <c:v>3.7662089639779941</c:v>
                </c:pt>
                <c:pt idx="3">
                  <c:v>4.1940013755200019</c:v>
                </c:pt>
                <c:pt idx="4">
                  <c:v>4.2797950482879958</c:v>
                </c:pt>
                <c:pt idx="5">
                  <c:v>3.706553609885999</c:v>
                </c:pt>
                <c:pt idx="6">
                  <c:v>3.2483628652230014</c:v>
                </c:pt>
                <c:pt idx="7">
                  <c:v>4.0521336918269988</c:v>
                </c:pt>
                <c:pt idx="8">
                  <c:v>3.1632224453859976</c:v>
                </c:pt>
                <c:pt idx="9">
                  <c:v>2.5807261445559995</c:v>
                </c:pt>
                <c:pt idx="10">
                  <c:v>1.1217095840000002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01-41EC-A2AF-21006FDFCB90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Size'!$D$50:$N$50</c:f>
              <c:numCache>
                <c:formatCode>"$"#,##0.0</c:formatCode>
                <c:ptCount val="11"/>
                <c:pt idx="0">
                  <c:v>6.772029081560003</c:v>
                </c:pt>
                <c:pt idx="1">
                  <c:v>7.6047730630600068</c:v>
                </c:pt>
                <c:pt idx="2">
                  <c:v>7.5362509422499997</c:v>
                </c:pt>
                <c:pt idx="3">
                  <c:v>8.839243333149998</c:v>
                </c:pt>
                <c:pt idx="4">
                  <c:v>10.055157543059988</c:v>
                </c:pt>
                <c:pt idx="5">
                  <c:v>10.174584418080006</c:v>
                </c:pt>
                <c:pt idx="6">
                  <c:v>9.3862016018399856</c:v>
                </c:pt>
                <c:pt idx="7">
                  <c:v>15.955842644970003</c:v>
                </c:pt>
                <c:pt idx="8">
                  <c:v>13.166839979769994</c:v>
                </c:pt>
                <c:pt idx="9">
                  <c:v>8.6073471776500057</c:v>
                </c:pt>
                <c:pt idx="10">
                  <c:v>4.2179784451199973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01-41EC-A2AF-21006FDFCB90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Size'!$D$51:$N$51</c:f>
              <c:numCache>
                <c:formatCode>"$"#,##0.0</c:formatCode>
                <c:ptCount val="11"/>
                <c:pt idx="0">
                  <c:v>8.8676543250000019</c:v>
                </c:pt>
                <c:pt idx="1">
                  <c:v>12.05633254137001</c:v>
                </c:pt>
                <c:pt idx="2">
                  <c:v>11.642660079620004</c:v>
                </c:pt>
                <c:pt idx="3">
                  <c:v>14.456813656280005</c:v>
                </c:pt>
                <c:pt idx="4">
                  <c:v>24.84254088210001</c:v>
                </c:pt>
                <c:pt idx="5">
                  <c:v>27.188844723000003</c:v>
                </c:pt>
                <c:pt idx="6">
                  <c:v>30.081276732319985</c:v>
                </c:pt>
                <c:pt idx="7">
                  <c:v>64.017041193579999</c:v>
                </c:pt>
                <c:pt idx="8">
                  <c:v>51.727242437100038</c:v>
                </c:pt>
                <c:pt idx="9">
                  <c:v>28.323170514150007</c:v>
                </c:pt>
                <c:pt idx="10">
                  <c:v>22.081897250999997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01-41EC-A2AF-21006FDFC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Size'!$Q$9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Size'!$V$9:$BG$9</c:f>
              <c:numCache>
                <c:formatCode>General</c:formatCode>
                <c:ptCount val="38"/>
                <c:pt idx="0">
                  <c:v>228</c:v>
                </c:pt>
                <c:pt idx="1">
                  <c:v>232</c:v>
                </c:pt>
                <c:pt idx="2">
                  <c:v>221</c:v>
                </c:pt>
                <c:pt idx="3">
                  <c:v>210</c:v>
                </c:pt>
                <c:pt idx="4">
                  <c:v>224</c:v>
                </c:pt>
                <c:pt idx="5">
                  <c:v>234</c:v>
                </c:pt>
                <c:pt idx="6">
                  <c:v>182</c:v>
                </c:pt>
                <c:pt idx="7">
                  <c:v>183</c:v>
                </c:pt>
                <c:pt idx="8">
                  <c:v>219</c:v>
                </c:pt>
                <c:pt idx="9">
                  <c:v>218</c:v>
                </c:pt>
                <c:pt idx="10">
                  <c:v>200</c:v>
                </c:pt>
                <c:pt idx="11">
                  <c:v>178</c:v>
                </c:pt>
                <c:pt idx="12">
                  <c:v>208</c:v>
                </c:pt>
                <c:pt idx="13">
                  <c:v>189</c:v>
                </c:pt>
                <c:pt idx="14">
                  <c:v>179</c:v>
                </c:pt>
                <c:pt idx="15">
                  <c:v>194</c:v>
                </c:pt>
                <c:pt idx="16">
                  <c:v>203</c:v>
                </c:pt>
                <c:pt idx="17">
                  <c:v>219</c:v>
                </c:pt>
                <c:pt idx="18">
                  <c:v>216</c:v>
                </c:pt>
                <c:pt idx="19">
                  <c:v>187</c:v>
                </c:pt>
                <c:pt idx="20">
                  <c:v>212</c:v>
                </c:pt>
                <c:pt idx="21">
                  <c:v>162</c:v>
                </c:pt>
                <c:pt idx="22">
                  <c:v>158</c:v>
                </c:pt>
                <c:pt idx="23">
                  <c:v>178</c:v>
                </c:pt>
                <c:pt idx="24">
                  <c:v>199</c:v>
                </c:pt>
                <c:pt idx="25">
                  <c:v>167</c:v>
                </c:pt>
                <c:pt idx="26">
                  <c:v>178</c:v>
                </c:pt>
                <c:pt idx="27">
                  <c:v>168</c:v>
                </c:pt>
                <c:pt idx="28">
                  <c:v>185</c:v>
                </c:pt>
                <c:pt idx="29">
                  <c:v>152</c:v>
                </c:pt>
                <c:pt idx="30">
                  <c:v>157</c:v>
                </c:pt>
                <c:pt idx="31">
                  <c:v>147</c:v>
                </c:pt>
                <c:pt idx="32">
                  <c:v>127</c:v>
                </c:pt>
                <c:pt idx="33">
                  <c:v>142</c:v>
                </c:pt>
                <c:pt idx="34">
                  <c:v>135</c:v>
                </c:pt>
                <c:pt idx="35">
                  <c:v>130</c:v>
                </c:pt>
                <c:pt idx="36">
                  <c:v>119</c:v>
                </c:pt>
                <c:pt idx="3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0-4271-A061-2731CAF6FC5A}"/>
            </c:ext>
          </c:extLst>
        </c:ser>
        <c:ser>
          <c:idx val="1"/>
          <c:order val="1"/>
          <c:tx>
            <c:strRef>
              <c:f>'Early Stage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Size'!$V$10:$BG$10</c:f>
              <c:numCache>
                <c:formatCode>General</c:formatCode>
                <c:ptCount val="38"/>
                <c:pt idx="0">
                  <c:v>117</c:v>
                </c:pt>
                <c:pt idx="1">
                  <c:v>108</c:v>
                </c:pt>
                <c:pt idx="2">
                  <c:v>124</c:v>
                </c:pt>
                <c:pt idx="3">
                  <c:v>91</c:v>
                </c:pt>
                <c:pt idx="4">
                  <c:v>99</c:v>
                </c:pt>
                <c:pt idx="5">
                  <c:v>86</c:v>
                </c:pt>
                <c:pt idx="6">
                  <c:v>92</c:v>
                </c:pt>
                <c:pt idx="7">
                  <c:v>68</c:v>
                </c:pt>
                <c:pt idx="8">
                  <c:v>90</c:v>
                </c:pt>
                <c:pt idx="9">
                  <c:v>84</c:v>
                </c:pt>
                <c:pt idx="10">
                  <c:v>81</c:v>
                </c:pt>
                <c:pt idx="11">
                  <c:v>95</c:v>
                </c:pt>
                <c:pt idx="12">
                  <c:v>67</c:v>
                </c:pt>
                <c:pt idx="13">
                  <c:v>90</c:v>
                </c:pt>
                <c:pt idx="14">
                  <c:v>69</c:v>
                </c:pt>
                <c:pt idx="15">
                  <c:v>84</c:v>
                </c:pt>
                <c:pt idx="16">
                  <c:v>101</c:v>
                </c:pt>
                <c:pt idx="17">
                  <c:v>97</c:v>
                </c:pt>
                <c:pt idx="18">
                  <c:v>76</c:v>
                </c:pt>
                <c:pt idx="19">
                  <c:v>85</c:v>
                </c:pt>
                <c:pt idx="20">
                  <c:v>92</c:v>
                </c:pt>
                <c:pt idx="21">
                  <c:v>66</c:v>
                </c:pt>
                <c:pt idx="22">
                  <c:v>64</c:v>
                </c:pt>
                <c:pt idx="23">
                  <c:v>85</c:v>
                </c:pt>
                <c:pt idx="24">
                  <c:v>86</c:v>
                </c:pt>
                <c:pt idx="25">
                  <c:v>74</c:v>
                </c:pt>
                <c:pt idx="26">
                  <c:v>78</c:v>
                </c:pt>
                <c:pt idx="27">
                  <c:v>93</c:v>
                </c:pt>
                <c:pt idx="28">
                  <c:v>79</c:v>
                </c:pt>
                <c:pt idx="29">
                  <c:v>55</c:v>
                </c:pt>
                <c:pt idx="30">
                  <c:v>67</c:v>
                </c:pt>
                <c:pt idx="31">
                  <c:v>63</c:v>
                </c:pt>
                <c:pt idx="32">
                  <c:v>46</c:v>
                </c:pt>
                <c:pt idx="33">
                  <c:v>45</c:v>
                </c:pt>
                <c:pt idx="34">
                  <c:v>56</c:v>
                </c:pt>
                <c:pt idx="35">
                  <c:v>43</c:v>
                </c:pt>
                <c:pt idx="36">
                  <c:v>36</c:v>
                </c:pt>
                <c:pt idx="3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0-4271-A061-2731CAF6FC5A}"/>
            </c:ext>
          </c:extLst>
        </c:ser>
        <c:ser>
          <c:idx val="2"/>
          <c:order val="2"/>
          <c:tx>
            <c:strRef>
              <c:f>'Early Stage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Size'!$V$11:$BG$11</c:f>
              <c:numCache>
                <c:formatCode>General</c:formatCode>
                <c:ptCount val="38"/>
                <c:pt idx="0">
                  <c:v>274</c:v>
                </c:pt>
                <c:pt idx="1">
                  <c:v>334</c:v>
                </c:pt>
                <c:pt idx="2">
                  <c:v>257</c:v>
                </c:pt>
                <c:pt idx="3">
                  <c:v>296</c:v>
                </c:pt>
                <c:pt idx="4">
                  <c:v>305</c:v>
                </c:pt>
                <c:pt idx="5">
                  <c:v>242</c:v>
                </c:pt>
                <c:pt idx="6">
                  <c:v>250</c:v>
                </c:pt>
                <c:pt idx="7">
                  <c:v>234</c:v>
                </c:pt>
                <c:pt idx="8">
                  <c:v>274</c:v>
                </c:pt>
                <c:pt idx="9">
                  <c:v>245</c:v>
                </c:pt>
                <c:pt idx="10">
                  <c:v>230</c:v>
                </c:pt>
                <c:pt idx="11">
                  <c:v>250</c:v>
                </c:pt>
                <c:pt idx="12">
                  <c:v>238</c:v>
                </c:pt>
                <c:pt idx="13">
                  <c:v>219</c:v>
                </c:pt>
                <c:pt idx="14">
                  <c:v>206</c:v>
                </c:pt>
                <c:pt idx="15">
                  <c:v>230</c:v>
                </c:pt>
                <c:pt idx="16">
                  <c:v>228</c:v>
                </c:pt>
                <c:pt idx="17">
                  <c:v>199</c:v>
                </c:pt>
                <c:pt idx="18">
                  <c:v>178</c:v>
                </c:pt>
                <c:pt idx="19">
                  <c:v>246</c:v>
                </c:pt>
                <c:pt idx="20">
                  <c:v>203</c:v>
                </c:pt>
                <c:pt idx="21">
                  <c:v>172</c:v>
                </c:pt>
                <c:pt idx="22">
                  <c:v>186</c:v>
                </c:pt>
                <c:pt idx="23">
                  <c:v>238</c:v>
                </c:pt>
                <c:pt idx="24">
                  <c:v>267</c:v>
                </c:pt>
                <c:pt idx="25">
                  <c:v>226</c:v>
                </c:pt>
                <c:pt idx="26">
                  <c:v>254</c:v>
                </c:pt>
                <c:pt idx="27">
                  <c:v>244</c:v>
                </c:pt>
                <c:pt idx="28">
                  <c:v>219</c:v>
                </c:pt>
                <c:pt idx="29">
                  <c:v>212</c:v>
                </c:pt>
                <c:pt idx="30">
                  <c:v>191</c:v>
                </c:pt>
                <c:pt idx="31">
                  <c:v>208</c:v>
                </c:pt>
                <c:pt idx="32">
                  <c:v>159</c:v>
                </c:pt>
                <c:pt idx="33">
                  <c:v>186</c:v>
                </c:pt>
                <c:pt idx="34">
                  <c:v>148</c:v>
                </c:pt>
                <c:pt idx="35">
                  <c:v>160</c:v>
                </c:pt>
                <c:pt idx="36">
                  <c:v>162</c:v>
                </c:pt>
                <c:pt idx="3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0-4271-A061-2731CAF6FC5A}"/>
            </c:ext>
          </c:extLst>
        </c:ser>
        <c:ser>
          <c:idx val="3"/>
          <c:order val="3"/>
          <c:tx>
            <c:strRef>
              <c:f>'Early Stage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Size'!$V$12:$BG$12</c:f>
              <c:numCache>
                <c:formatCode>General</c:formatCode>
                <c:ptCount val="38"/>
                <c:pt idx="0">
                  <c:v>144</c:v>
                </c:pt>
                <c:pt idx="1">
                  <c:v>143</c:v>
                </c:pt>
                <c:pt idx="2">
                  <c:v>150</c:v>
                </c:pt>
                <c:pt idx="3">
                  <c:v>140</c:v>
                </c:pt>
                <c:pt idx="4">
                  <c:v>121</c:v>
                </c:pt>
                <c:pt idx="5">
                  <c:v>132</c:v>
                </c:pt>
                <c:pt idx="6">
                  <c:v>166</c:v>
                </c:pt>
                <c:pt idx="7">
                  <c:v>130</c:v>
                </c:pt>
                <c:pt idx="8">
                  <c:v>130</c:v>
                </c:pt>
                <c:pt idx="9">
                  <c:v>173</c:v>
                </c:pt>
                <c:pt idx="10">
                  <c:v>148</c:v>
                </c:pt>
                <c:pt idx="11">
                  <c:v>149</c:v>
                </c:pt>
                <c:pt idx="12">
                  <c:v>133</c:v>
                </c:pt>
                <c:pt idx="13">
                  <c:v>166</c:v>
                </c:pt>
                <c:pt idx="14">
                  <c:v>153</c:v>
                </c:pt>
                <c:pt idx="15">
                  <c:v>143</c:v>
                </c:pt>
                <c:pt idx="16">
                  <c:v>108</c:v>
                </c:pt>
                <c:pt idx="17">
                  <c:v>157</c:v>
                </c:pt>
                <c:pt idx="18">
                  <c:v>124</c:v>
                </c:pt>
                <c:pt idx="19">
                  <c:v>140</c:v>
                </c:pt>
                <c:pt idx="20">
                  <c:v>108</c:v>
                </c:pt>
                <c:pt idx="21">
                  <c:v>116</c:v>
                </c:pt>
                <c:pt idx="22">
                  <c:v>108</c:v>
                </c:pt>
                <c:pt idx="23">
                  <c:v>124</c:v>
                </c:pt>
                <c:pt idx="24">
                  <c:v>140</c:v>
                </c:pt>
                <c:pt idx="25">
                  <c:v>144</c:v>
                </c:pt>
                <c:pt idx="26">
                  <c:v>152</c:v>
                </c:pt>
                <c:pt idx="27">
                  <c:v>134</c:v>
                </c:pt>
                <c:pt idx="28">
                  <c:v>120</c:v>
                </c:pt>
                <c:pt idx="29">
                  <c:v>126</c:v>
                </c:pt>
                <c:pt idx="30">
                  <c:v>103</c:v>
                </c:pt>
                <c:pt idx="31">
                  <c:v>106</c:v>
                </c:pt>
                <c:pt idx="32">
                  <c:v>96</c:v>
                </c:pt>
                <c:pt idx="33">
                  <c:v>88</c:v>
                </c:pt>
                <c:pt idx="34">
                  <c:v>85</c:v>
                </c:pt>
                <c:pt idx="35">
                  <c:v>102</c:v>
                </c:pt>
                <c:pt idx="36">
                  <c:v>76</c:v>
                </c:pt>
                <c:pt idx="3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0-4271-A061-2731CAF6FC5A}"/>
            </c:ext>
          </c:extLst>
        </c:ser>
        <c:ser>
          <c:idx val="4"/>
          <c:order val="4"/>
          <c:tx>
            <c:strRef>
              <c:f>'Early Stage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Size'!$V$13:$BG$13</c:f>
              <c:numCache>
                <c:formatCode>General</c:formatCode>
                <c:ptCount val="38"/>
                <c:pt idx="0">
                  <c:v>134</c:v>
                </c:pt>
                <c:pt idx="1">
                  <c:v>134</c:v>
                </c:pt>
                <c:pt idx="2">
                  <c:v>120</c:v>
                </c:pt>
                <c:pt idx="3">
                  <c:v>131</c:v>
                </c:pt>
                <c:pt idx="4">
                  <c:v>113</c:v>
                </c:pt>
                <c:pt idx="5">
                  <c:v>138</c:v>
                </c:pt>
                <c:pt idx="6">
                  <c:v>117</c:v>
                </c:pt>
                <c:pt idx="7">
                  <c:v>135</c:v>
                </c:pt>
                <c:pt idx="8">
                  <c:v>127</c:v>
                </c:pt>
                <c:pt idx="9">
                  <c:v>160</c:v>
                </c:pt>
                <c:pt idx="10">
                  <c:v>146</c:v>
                </c:pt>
                <c:pt idx="11">
                  <c:v>159</c:v>
                </c:pt>
                <c:pt idx="12">
                  <c:v>169</c:v>
                </c:pt>
                <c:pt idx="13">
                  <c:v>162</c:v>
                </c:pt>
                <c:pt idx="14">
                  <c:v>153</c:v>
                </c:pt>
                <c:pt idx="15">
                  <c:v>186</c:v>
                </c:pt>
                <c:pt idx="16">
                  <c:v>161</c:v>
                </c:pt>
                <c:pt idx="17">
                  <c:v>167</c:v>
                </c:pt>
                <c:pt idx="18">
                  <c:v>168</c:v>
                </c:pt>
                <c:pt idx="19">
                  <c:v>170</c:v>
                </c:pt>
                <c:pt idx="20">
                  <c:v>150</c:v>
                </c:pt>
                <c:pt idx="21">
                  <c:v>126</c:v>
                </c:pt>
                <c:pt idx="22">
                  <c:v>160</c:v>
                </c:pt>
                <c:pt idx="23">
                  <c:v>185</c:v>
                </c:pt>
                <c:pt idx="24">
                  <c:v>198</c:v>
                </c:pt>
                <c:pt idx="25">
                  <c:v>291</c:v>
                </c:pt>
                <c:pt idx="26">
                  <c:v>249</c:v>
                </c:pt>
                <c:pt idx="27">
                  <c:v>270</c:v>
                </c:pt>
                <c:pt idx="28">
                  <c:v>242</c:v>
                </c:pt>
                <c:pt idx="29">
                  <c:v>233</c:v>
                </c:pt>
                <c:pt idx="30">
                  <c:v>186</c:v>
                </c:pt>
                <c:pt idx="31">
                  <c:v>163</c:v>
                </c:pt>
                <c:pt idx="32">
                  <c:v>141</c:v>
                </c:pt>
                <c:pt idx="33">
                  <c:v>135</c:v>
                </c:pt>
                <c:pt idx="34">
                  <c:v>125</c:v>
                </c:pt>
                <c:pt idx="35">
                  <c:v>144</c:v>
                </c:pt>
                <c:pt idx="36">
                  <c:v>125</c:v>
                </c:pt>
                <c:pt idx="3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0-4271-A061-2731CAF6FC5A}"/>
            </c:ext>
          </c:extLst>
        </c:ser>
        <c:ser>
          <c:idx val="5"/>
          <c:order val="5"/>
          <c:tx>
            <c:strRef>
              <c:f>'Early Stage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Size'!$V$14:$BG$14</c:f>
              <c:numCache>
                <c:formatCode>General</c:formatCode>
                <c:ptCount val="38"/>
                <c:pt idx="0">
                  <c:v>37</c:v>
                </c:pt>
                <c:pt idx="1">
                  <c:v>61</c:v>
                </c:pt>
                <c:pt idx="2">
                  <c:v>65</c:v>
                </c:pt>
                <c:pt idx="3">
                  <c:v>56</c:v>
                </c:pt>
                <c:pt idx="4">
                  <c:v>55</c:v>
                </c:pt>
                <c:pt idx="5">
                  <c:v>51</c:v>
                </c:pt>
                <c:pt idx="6">
                  <c:v>37</c:v>
                </c:pt>
                <c:pt idx="7">
                  <c:v>47</c:v>
                </c:pt>
                <c:pt idx="8">
                  <c:v>58</c:v>
                </c:pt>
                <c:pt idx="9">
                  <c:v>63</c:v>
                </c:pt>
                <c:pt idx="10">
                  <c:v>59</c:v>
                </c:pt>
                <c:pt idx="11">
                  <c:v>79</c:v>
                </c:pt>
                <c:pt idx="12">
                  <c:v>85</c:v>
                </c:pt>
                <c:pt idx="13">
                  <c:v>94</c:v>
                </c:pt>
                <c:pt idx="14">
                  <c:v>92</c:v>
                </c:pt>
                <c:pt idx="15">
                  <c:v>95</c:v>
                </c:pt>
                <c:pt idx="16">
                  <c:v>87</c:v>
                </c:pt>
                <c:pt idx="17">
                  <c:v>105</c:v>
                </c:pt>
                <c:pt idx="18">
                  <c:v>106</c:v>
                </c:pt>
                <c:pt idx="19">
                  <c:v>104</c:v>
                </c:pt>
                <c:pt idx="20">
                  <c:v>88</c:v>
                </c:pt>
                <c:pt idx="21">
                  <c:v>93</c:v>
                </c:pt>
                <c:pt idx="22">
                  <c:v>133</c:v>
                </c:pt>
                <c:pt idx="23">
                  <c:v>140</c:v>
                </c:pt>
                <c:pt idx="24">
                  <c:v>160</c:v>
                </c:pt>
                <c:pt idx="25">
                  <c:v>228</c:v>
                </c:pt>
                <c:pt idx="26">
                  <c:v>247</c:v>
                </c:pt>
                <c:pt idx="27">
                  <c:v>269</c:v>
                </c:pt>
                <c:pt idx="28">
                  <c:v>237</c:v>
                </c:pt>
                <c:pt idx="29">
                  <c:v>207</c:v>
                </c:pt>
                <c:pt idx="30">
                  <c:v>145</c:v>
                </c:pt>
                <c:pt idx="31">
                  <c:v>125</c:v>
                </c:pt>
                <c:pt idx="32">
                  <c:v>104</c:v>
                </c:pt>
                <c:pt idx="33">
                  <c:v>104</c:v>
                </c:pt>
                <c:pt idx="34">
                  <c:v>102</c:v>
                </c:pt>
                <c:pt idx="35">
                  <c:v>101</c:v>
                </c:pt>
                <c:pt idx="36">
                  <c:v>103</c:v>
                </c:pt>
                <c:pt idx="3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0-4271-A061-2731CAF6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Size'!$Q$47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Size'!$V$47:$BG$47</c:f>
              <c:numCache>
                <c:formatCode>"$"#,##0.0</c:formatCode>
                <c:ptCount val="38"/>
                <c:pt idx="0">
                  <c:v>4.1570839055999981E-2</c:v>
                </c:pt>
                <c:pt idx="1">
                  <c:v>4.3109258388999996E-2</c:v>
                </c:pt>
                <c:pt idx="2">
                  <c:v>3.806670191100002E-2</c:v>
                </c:pt>
                <c:pt idx="3">
                  <c:v>4.1719420235000006E-2</c:v>
                </c:pt>
                <c:pt idx="4">
                  <c:v>4.0101867746000004E-2</c:v>
                </c:pt>
                <c:pt idx="5">
                  <c:v>4.015132223200002E-2</c:v>
                </c:pt>
                <c:pt idx="6">
                  <c:v>3.3724113716999987E-2</c:v>
                </c:pt>
                <c:pt idx="7">
                  <c:v>3.3521183676000016E-2</c:v>
                </c:pt>
                <c:pt idx="8">
                  <c:v>3.8826458455000004E-2</c:v>
                </c:pt>
                <c:pt idx="9">
                  <c:v>3.9258187404E-2</c:v>
                </c:pt>
                <c:pt idx="10">
                  <c:v>4.0795394962999991E-2</c:v>
                </c:pt>
                <c:pt idx="11">
                  <c:v>3.8507212627E-2</c:v>
                </c:pt>
                <c:pt idx="12">
                  <c:v>4.1082236636000011E-2</c:v>
                </c:pt>
                <c:pt idx="13">
                  <c:v>3.6994161115999999E-2</c:v>
                </c:pt>
                <c:pt idx="14">
                  <c:v>3.2052578199000023E-2</c:v>
                </c:pt>
                <c:pt idx="15">
                  <c:v>3.6505182144999995E-2</c:v>
                </c:pt>
                <c:pt idx="16">
                  <c:v>3.5181055811999984E-2</c:v>
                </c:pt>
                <c:pt idx="17">
                  <c:v>3.613719249900002E-2</c:v>
                </c:pt>
                <c:pt idx="18">
                  <c:v>3.8367626731999976E-2</c:v>
                </c:pt>
                <c:pt idx="19">
                  <c:v>3.2557060944999994E-2</c:v>
                </c:pt>
                <c:pt idx="20">
                  <c:v>3.7935880394999962E-2</c:v>
                </c:pt>
                <c:pt idx="21">
                  <c:v>2.8136260975999999E-2</c:v>
                </c:pt>
                <c:pt idx="22">
                  <c:v>2.9186931513000013E-2</c:v>
                </c:pt>
                <c:pt idx="23">
                  <c:v>3.2343558131000011E-2</c:v>
                </c:pt>
                <c:pt idx="24">
                  <c:v>3.5681614638000007E-2</c:v>
                </c:pt>
                <c:pt idx="25">
                  <c:v>2.9796877081000015E-2</c:v>
                </c:pt>
                <c:pt idx="26">
                  <c:v>3.5226600286000012E-2</c:v>
                </c:pt>
                <c:pt idx="27">
                  <c:v>3.0660448654999999E-2</c:v>
                </c:pt>
                <c:pt idx="28">
                  <c:v>3.2874785741000015E-2</c:v>
                </c:pt>
                <c:pt idx="29">
                  <c:v>2.6906624538000017E-2</c:v>
                </c:pt>
                <c:pt idx="30">
                  <c:v>2.8050949878000005E-2</c:v>
                </c:pt>
                <c:pt idx="31">
                  <c:v>2.6561943613000003E-2</c:v>
                </c:pt>
                <c:pt idx="32">
                  <c:v>2.2112876483999986E-2</c:v>
                </c:pt>
                <c:pt idx="33">
                  <c:v>2.7123853156999993E-2</c:v>
                </c:pt>
                <c:pt idx="34">
                  <c:v>2.3818218198000004E-2</c:v>
                </c:pt>
                <c:pt idx="35">
                  <c:v>2.3029676363000001E-2</c:v>
                </c:pt>
                <c:pt idx="36">
                  <c:v>2.1016823893999993E-2</c:v>
                </c:pt>
                <c:pt idx="37">
                  <c:v>1.6038778000000004E-2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D-4F7F-85AD-026DD2E1E2AF}"/>
            </c:ext>
          </c:extLst>
        </c:ser>
        <c:ser>
          <c:idx val="1"/>
          <c:order val="1"/>
          <c:tx>
            <c:strRef>
              <c:f>'Early Stage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Size'!$V$48:$BG$48</c:f>
              <c:numCache>
                <c:formatCode>"$"#,##0.0</c:formatCode>
                <c:ptCount val="38"/>
                <c:pt idx="0">
                  <c:v>7.9014031000000026E-2</c:v>
                </c:pt>
                <c:pt idx="1">
                  <c:v>7.2520428000000026E-2</c:v>
                </c:pt>
                <c:pt idx="2">
                  <c:v>8.5895118475999996E-2</c:v>
                </c:pt>
                <c:pt idx="3">
                  <c:v>6.1905656999999982E-2</c:v>
                </c:pt>
                <c:pt idx="4">
                  <c:v>6.8133445999999973E-2</c:v>
                </c:pt>
                <c:pt idx="5">
                  <c:v>5.829953548599999E-2</c:v>
                </c:pt>
                <c:pt idx="6">
                  <c:v>5.9359310267000011E-2</c:v>
                </c:pt>
                <c:pt idx="7">
                  <c:v>4.6625813986000006E-2</c:v>
                </c:pt>
                <c:pt idx="8">
                  <c:v>6.1441867683000015E-2</c:v>
                </c:pt>
                <c:pt idx="9">
                  <c:v>5.6861350000000026E-2</c:v>
                </c:pt>
                <c:pt idx="10">
                  <c:v>5.3632981999999989E-2</c:v>
                </c:pt>
                <c:pt idx="11">
                  <c:v>6.4146904818999997E-2</c:v>
                </c:pt>
                <c:pt idx="12">
                  <c:v>4.4718245999999989E-2</c:v>
                </c:pt>
                <c:pt idx="13">
                  <c:v>6.2006249000000006E-2</c:v>
                </c:pt>
                <c:pt idx="14">
                  <c:v>4.7338329416000018E-2</c:v>
                </c:pt>
                <c:pt idx="15">
                  <c:v>5.573430784900002E-2</c:v>
                </c:pt>
                <c:pt idx="16">
                  <c:v>6.993062267400002E-2</c:v>
                </c:pt>
                <c:pt idx="17">
                  <c:v>6.6516406759000016E-2</c:v>
                </c:pt>
                <c:pt idx="18">
                  <c:v>5.0048141976999992E-2</c:v>
                </c:pt>
                <c:pt idx="19">
                  <c:v>5.8541738872000017E-2</c:v>
                </c:pt>
                <c:pt idx="20">
                  <c:v>6.0452520258000006E-2</c:v>
                </c:pt>
                <c:pt idx="21">
                  <c:v>4.3066563669000003E-2</c:v>
                </c:pt>
                <c:pt idx="22">
                  <c:v>4.327030200000001E-2</c:v>
                </c:pt>
                <c:pt idx="23">
                  <c:v>5.5178046631000011E-2</c:v>
                </c:pt>
                <c:pt idx="24">
                  <c:v>5.8425560031000016E-2</c:v>
                </c:pt>
                <c:pt idx="25">
                  <c:v>4.8290039E-2</c:v>
                </c:pt>
                <c:pt idx="26">
                  <c:v>5.2028902086999999E-2</c:v>
                </c:pt>
                <c:pt idx="27">
                  <c:v>6.6092972000000028E-2</c:v>
                </c:pt>
                <c:pt idx="28">
                  <c:v>5.0737276343000015E-2</c:v>
                </c:pt>
                <c:pt idx="29">
                  <c:v>3.6440736785999996E-2</c:v>
                </c:pt>
                <c:pt idx="30">
                  <c:v>4.4514046000000015E-2</c:v>
                </c:pt>
                <c:pt idx="31">
                  <c:v>4.310133691999999E-2</c:v>
                </c:pt>
                <c:pt idx="32">
                  <c:v>3.0463864532999995E-2</c:v>
                </c:pt>
                <c:pt idx="33">
                  <c:v>3.0179560000000001E-2</c:v>
                </c:pt>
                <c:pt idx="34">
                  <c:v>3.6073275118999999E-2</c:v>
                </c:pt>
                <c:pt idx="35">
                  <c:v>2.8623104E-2</c:v>
                </c:pt>
                <c:pt idx="36">
                  <c:v>2.3037559999999999E-2</c:v>
                </c:pt>
                <c:pt idx="37">
                  <c:v>2.1967475E-2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D-4F7F-85AD-026DD2E1E2AF}"/>
            </c:ext>
          </c:extLst>
        </c:ser>
        <c:ser>
          <c:idx val="2"/>
          <c:order val="2"/>
          <c:tx>
            <c:strRef>
              <c:f>'Early Stage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Size'!$V$49:$BG$49</c:f>
              <c:numCache>
                <c:formatCode>"$"#,##0.0</c:formatCode>
                <c:ptCount val="38"/>
                <c:pt idx="0">
                  <c:v>0.61919629135699994</c:v>
                </c:pt>
                <c:pt idx="1">
                  <c:v>0.81681909380499917</c:v>
                </c:pt>
                <c:pt idx="2">
                  <c:v>0.63864126536599997</c:v>
                </c:pt>
                <c:pt idx="3">
                  <c:v>0.73490325632400022</c:v>
                </c:pt>
                <c:pt idx="4">
                  <c:v>0.74328854557700053</c:v>
                </c:pt>
                <c:pt idx="5">
                  <c:v>0.598559535212</c:v>
                </c:pt>
                <c:pt idx="6">
                  <c:v>0.63559939848800062</c:v>
                </c:pt>
                <c:pt idx="7">
                  <c:v>0.60506512228399989</c:v>
                </c:pt>
                <c:pt idx="8">
                  <c:v>0.67769069799000015</c:v>
                </c:pt>
                <c:pt idx="9">
                  <c:v>0.63218203180900046</c:v>
                </c:pt>
                <c:pt idx="10">
                  <c:v>0.58776697586900006</c:v>
                </c:pt>
                <c:pt idx="11">
                  <c:v>0.60788248036100012</c:v>
                </c:pt>
                <c:pt idx="12">
                  <c:v>0.58696483743100025</c:v>
                </c:pt>
                <c:pt idx="13">
                  <c:v>0.5800675500389999</c:v>
                </c:pt>
                <c:pt idx="14">
                  <c:v>0.51541090799300027</c:v>
                </c:pt>
                <c:pt idx="15">
                  <c:v>0.61570914663700005</c:v>
                </c:pt>
                <c:pt idx="16">
                  <c:v>0.61015904101700014</c:v>
                </c:pt>
                <c:pt idx="17">
                  <c:v>0.49270100563100006</c:v>
                </c:pt>
                <c:pt idx="18">
                  <c:v>0.43275066168600035</c:v>
                </c:pt>
                <c:pt idx="19">
                  <c:v>0.62272638347700005</c:v>
                </c:pt>
                <c:pt idx="20">
                  <c:v>0.48711252609400008</c:v>
                </c:pt>
                <c:pt idx="21">
                  <c:v>0.40292511594500019</c:v>
                </c:pt>
                <c:pt idx="22">
                  <c:v>0.47815924965000028</c:v>
                </c:pt>
                <c:pt idx="23">
                  <c:v>0.61789856977899993</c:v>
                </c:pt>
                <c:pt idx="24">
                  <c:v>0.64312055422299996</c:v>
                </c:pt>
                <c:pt idx="25">
                  <c:v>0.58166641457900004</c:v>
                </c:pt>
                <c:pt idx="26">
                  <c:v>0.60806339265599985</c:v>
                </c:pt>
                <c:pt idx="27">
                  <c:v>0.62927200454100019</c:v>
                </c:pt>
                <c:pt idx="28">
                  <c:v>0.53407669162100002</c:v>
                </c:pt>
                <c:pt idx="29">
                  <c:v>0.54218560032199992</c:v>
                </c:pt>
                <c:pt idx="30">
                  <c:v>0.48181758629200022</c:v>
                </c:pt>
                <c:pt idx="31">
                  <c:v>0.51489119000199979</c:v>
                </c:pt>
                <c:pt idx="32">
                  <c:v>0.39324817078399987</c:v>
                </c:pt>
                <c:pt idx="33">
                  <c:v>0.46134152508600001</c:v>
                </c:pt>
                <c:pt idx="34">
                  <c:v>0.38730507643500006</c:v>
                </c:pt>
                <c:pt idx="35">
                  <c:v>0.39135320517699995</c:v>
                </c:pt>
                <c:pt idx="36">
                  <c:v>0.43198982299999988</c:v>
                </c:pt>
                <c:pt idx="37">
                  <c:v>0.37449082600200023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D-4F7F-85AD-026DD2E1E2AF}"/>
            </c:ext>
          </c:extLst>
        </c:ser>
        <c:ser>
          <c:idx val="3"/>
          <c:order val="3"/>
          <c:tx>
            <c:strRef>
              <c:f>'Early Stage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Size'!$V$50:$BG$50</c:f>
              <c:numCache>
                <c:formatCode>"$"#,##0.0</c:formatCode>
                <c:ptCount val="38"/>
                <c:pt idx="0">
                  <c:v>0.98525576070900023</c:v>
                </c:pt>
                <c:pt idx="1">
                  <c:v>0.970998515186</c:v>
                </c:pt>
                <c:pt idx="2">
                  <c:v>1.0350157890219998</c:v>
                </c:pt>
                <c:pt idx="3">
                  <c:v>0.92558814100000009</c:v>
                </c:pt>
                <c:pt idx="4">
                  <c:v>0.80811109599999997</c:v>
                </c:pt>
                <c:pt idx="5">
                  <c:v>0.94834586446200009</c:v>
                </c:pt>
                <c:pt idx="6">
                  <c:v>1.1346289129490004</c:v>
                </c:pt>
                <c:pt idx="7">
                  <c:v>0.87512309056700022</c:v>
                </c:pt>
                <c:pt idx="8">
                  <c:v>0.89596811600000004</c:v>
                </c:pt>
                <c:pt idx="9">
                  <c:v>1.2120914451429998</c:v>
                </c:pt>
                <c:pt idx="10">
                  <c:v>1.0376260499999999</c:v>
                </c:pt>
                <c:pt idx="11">
                  <c:v>1.048315764377</c:v>
                </c:pt>
                <c:pt idx="12">
                  <c:v>0.95531671799999973</c:v>
                </c:pt>
                <c:pt idx="13">
                  <c:v>1.1794929583270002</c:v>
                </c:pt>
                <c:pt idx="14">
                  <c:v>1.115279493244</c:v>
                </c:pt>
                <c:pt idx="15">
                  <c:v>1.0297058787170001</c:v>
                </c:pt>
                <c:pt idx="16">
                  <c:v>0.76169126518499997</c:v>
                </c:pt>
                <c:pt idx="17">
                  <c:v>1.1071078824160003</c:v>
                </c:pt>
                <c:pt idx="18">
                  <c:v>0.89281021200000033</c:v>
                </c:pt>
                <c:pt idx="19">
                  <c:v>0.94494425028500006</c:v>
                </c:pt>
                <c:pt idx="20">
                  <c:v>0.77193812132000017</c:v>
                </c:pt>
                <c:pt idx="21">
                  <c:v>0.81631728791499991</c:v>
                </c:pt>
                <c:pt idx="22">
                  <c:v>0.77164542860200014</c:v>
                </c:pt>
                <c:pt idx="23">
                  <c:v>0.888462027386</c:v>
                </c:pt>
                <c:pt idx="24">
                  <c:v>0.97484535072699996</c:v>
                </c:pt>
                <c:pt idx="25">
                  <c:v>1.0485398664579999</c:v>
                </c:pt>
                <c:pt idx="26">
                  <c:v>1.0974139456830001</c:v>
                </c:pt>
                <c:pt idx="27">
                  <c:v>0.93133452895899993</c:v>
                </c:pt>
                <c:pt idx="28">
                  <c:v>0.83460339199100009</c:v>
                </c:pt>
                <c:pt idx="29">
                  <c:v>0.87860936700000003</c:v>
                </c:pt>
                <c:pt idx="30">
                  <c:v>0.71797725439500004</c:v>
                </c:pt>
                <c:pt idx="31">
                  <c:v>0.73203243200000023</c:v>
                </c:pt>
                <c:pt idx="32">
                  <c:v>0.67185333269300007</c:v>
                </c:pt>
                <c:pt idx="33">
                  <c:v>0.60471025986299987</c:v>
                </c:pt>
                <c:pt idx="34">
                  <c:v>0.59411063300000022</c:v>
                </c:pt>
                <c:pt idx="35">
                  <c:v>0.71005191900000009</c:v>
                </c:pt>
                <c:pt idx="36">
                  <c:v>0.541501224</c:v>
                </c:pt>
                <c:pt idx="37">
                  <c:v>0.58020835999999987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1D-4F7F-85AD-026DD2E1E2AF}"/>
            </c:ext>
          </c:extLst>
        </c:ser>
        <c:ser>
          <c:idx val="4"/>
          <c:order val="4"/>
          <c:tx>
            <c:strRef>
              <c:f>'Early Stage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Size'!$V$51:$BG$51</c:f>
              <c:numCache>
                <c:formatCode>"$"#,##0.0</c:formatCode>
                <c:ptCount val="38"/>
                <c:pt idx="0">
                  <c:v>1.9557415840199999</c:v>
                </c:pt>
                <c:pt idx="1">
                  <c:v>2.0213231128899998</c:v>
                </c:pt>
                <c:pt idx="2">
                  <c:v>1.7210450481400004</c:v>
                </c:pt>
                <c:pt idx="3">
                  <c:v>1.906663318010001</c:v>
                </c:pt>
                <c:pt idx="4">
                  <c:v>1.6407055398200001</c:v>
                </c:pt>
                <c:pt idx="5">
                  <c:v>2.0806919651799998</c:v>
                </c:pt>
                <c:pt idx="6">
                  <c:v>1.7168326402500007</c:v>
                </c:pt>
                <c:pt idx="7">
                  <c:v>2.0980207969999998</c:v>
                </c:pt>
                <c:pt idx="8">
                  <c:v>1.9196946851000005</c:v>
                </c:pt>
                <c:pt idx="9">
                  <c:v>2.3560029363299995</c:v>
                </c:pt>
                <c:pt idx="10">
                  <c:v>2.146718533</c:v>
                </c:pt>
                <c:pt idx="11">
                  <c:v>2.4168271787200002</c:v>
                </c:pt>
                <c:pt idx="12">
                  <c:v>2.4489310580799999</c:v>
                </c:pt>
                <c:pt idx="13">
                  <c:v>2.3810086949999989</c:v>
                </c:pt>
                <c:pt idx="14">
                  <c:v>2.3627117700000002</c:v>
                </c:pt>
                <c:pt idx="15">
                  <c:v>2.8625060199799996</c:v>
                </c:pt>
                <c:pt idx="16">
                  <c:v>2.4082026460099999</c:v>
                </c:pt>
                <c:pt idx="17">
                  <c:v>2.5484927750000006</c:v>
                </c:pt>
                <c:pt idx="18">
                  <c:v>2.6279036507300009</c:v>
                </c:pt>
                <c:pt idx="19">
                  <c:v>2.5899853463399984</c:v>
                </c:pt>
                <c:pt idx="20">
                  <c:v>2.3064232350799996</c:v>
                </c:pt>
                <c:pt idx="21">
                  <c:v>1.8535399742100003</c:v>
                </c:pt>
                <c:pt idx="22">
                  <c:v>2.3929141302299999</c:v>
                </c:pt>
                <c:pt idx="23">
                  <c:v>2.8333242623200006</c:v>
                </c:pt>
                <c:pt idx="24">
                  <c:v>3.0360235699899989</c:v>
                </c:pt>
                <c:pt idx="25">
                  <c:v>4.5318450880000016</c:v>
                </c:pt>
                <c:pt idx="26">
                  <c:v>4.0068210619799949</c:v>
                </c:pt>
                <c:pt idx="27">
                  <c:v>4.3811529249999985</c:v>
                </c:pt>
                <c:pt idx="28">
                  <c:v>3.9279974730000005</c:v>
                </c:pt>
                <c:pt idx="29">
                  <c:v>3.7550197281099993</c:v>
                </c:pt>
                <c:pt idx="30">
                  <c:v>2.9658609586199991</c:v>
                </c:pt>
                <c:pt idx="31">
                  <c:v>2.51796182004</c:v>
                </c:pt>
                <c:pt idx="32">
                  <c:v>2.2704461851200008</c:v>
                </c:pt>
                <c:pt idx="33">
                  <c:v>2.1366173429999993</c:v>
                </c:pt>
                <c:pt idx="34">
                  <c:v>1.9546119139999996</c:v>
                </c:pt>
                <c:pt idx="35">
                  <c:v>2.2456717355299998</c:v>
                </c:pt>
                <c:pt idx="36">
                  <c:v>1.9414839129999999</c:v>
                </c:pt>
                <c:pt idx="37">
                  <c:v>2.2764945321199996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1D-4F7F-85AD-026DD2E1E2AF}"/>
            </c:ext>
          </c:extLst>
        </c:ser>
        <c:ser>
          <c:idx val="5"/>
          <c:order val="5"/>
          <c:tx>
            <c:strRef>
              <c:f>'Early Stage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Size'!$V$52:$BG$52</c:f>
              <c:numCache>
                <c:formatCode>"$"#,##0.0</c:formatCode>
                <c:ptCount val="38"/>
                <c:pt idx="0">
                  <c:v>1.6300088649999998</c:v>
                </c:pt>
                <c:pt idx="1">
                  <c:v>3.9287573563700002</c:v>
                </c:pt>
                <c:pt idx="2">
                  <c:v>3.7138620579999992</c:v>
                </c:pt>
                <c:pt idx="3">
                  <c:v>2.7837042619999997</c:v>
                </c:pt>
                <c:pt idx="4">
                  <c:v>3.20151599112</c:v>
                </c:pt>
                <c:pt idx="5">
                  <c:v>3.8766367180000003</c:v>
                </c:pt>
                <c:pt idx="6">
                  <c:v>1.9721185300000004</c:v>
                </c:pt>
                <c:pt idx="7">
                  <c:v>2.5923888405000004</c:v>
                </c:pt>
                <c:pt idx="8">
                  <c:v>2.8913274159999998</c:v>
                </c:pt>
                <c:pt idx="9">
                  <c:v>3.0354233169999993</c:v>
                </c:pt>
                <c:pt idx="10">
                  <c:v>3.09190249748</c:v>
                </c:pt>
                <c:pt idx="11">
                  <c:v>5.4381604257999996</c:v>
                </c:pt>
                <c:pt idx="12">
                  <c:v>6.4225865820000001</c:v>
                </c:pt>
                <c:pt idx="13">
                  <c:v>6.8026081043300026</c:v>
                </c:pt>
                <c:pt idx="14">
                  <c:v>5.7311781863700002</c:v>
                </c:pt>
                <c:pt idx="15">
                  <c:v>5.8861680094000013</c:v>
                </c:pt>
                <c:pt idx="16">
                  <c:v>7.5587050570000001</c:v>
                </c:pt>
                <c:pt idx="17">
                  <c:v>6.955669812</c:v>
                </c:pt>
                <c:pt idx="18">
                  <c:v>7.2068447399999984</c:v>
                </c:pt>
                <c:pt idx="19">
                  <c:v>5.4676251140000005</c:v>
                </c:pt>
                <c:pt idx="20">
                  <c:v>6.6336321920000012</c:v>
                </c:pt>
                <c:pt idx="21">
                  <c:v>5.9487203611400004</c:v>
                </c:pt>
                <c:pt idx="22">
                  <c:v>7.8155595842500016</c:v>
                </c:pt>
                <c:pt idx="23">
                  <c:v>9.6833645949299996</c:v>
                </c:pt>
                <c:pt idx="24">
                  <c:v>11.543911805999999</c:v>
                </c:pt>
                <c:pt idx="25">
                  <c:v>15.008631680000006</c:v>
                </c:pt>
                <c:pt idx="26">
                  <c:v>15.120812789550003</c:v>
                </c:pt>
                <c:pt idx="27">
                  <c:v>22.343684918029982</c:v>
                </c:pt>
                <c:pt idx="28">
                  <c:v>18.820074904000002</c:v>
                </c:pt>
                <c:pt idx="29">
                  <c:v>15.107159652999995</c:v>
                </c:pt>
                <c:pt idx="30">
                  <c:v>10.012315640099997</c:v>
                </c:pt>
                <c:pt idx="31">
                  <c:v>7.7876922400000028</c:v>
                </c:pt>
                <c:pt idx="32">
                  <c:v>7.9296544799999991</c:v>
                </c:pt>
                <c:pt idx="33">
                  <c:v>8.10907933915</c:v>
                </c:pt>
                <c:pt idx="34">
                  <c:v>6.2405611160000021</c:v>
                </c:pt>
                <c:pt idx="35">
                  <c:v>6.0438755789999989</c:v>
                </c:pt>
                <c:pt idx="36">
                  <c:v>7.3160197430000009</c:v>
                </c:pt>
                <c:pt idx="37">
                  <c:v>14.765877508000001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1D-4F7F-85AD-026DD2E1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Activity'!$C$7:$M$7</c:f>
              <c:numCache>
                <c:formatCode>"$"#,##0.0</c:formatCode>
                <c:ptCount val="11"/>
                <c:pt idx="0">
                  <c:v>29.641985426107986</c:v>
                </c:pt>
                <c:pt idx="1">
                  <c:v>30.070335108382999</c:v>
                </c:pt>
                <c:pt idx="2">
                  <c:v>30.020579850251991</c:v>
                </c:pt>
                <c:pt idx="3">
                  <c:v>32.652349859459001</c:v>
                </c:pt>
                <c:pt idx="4">
                  <c:v>65.354972460969933</c:v>
                </c:pt>
                <c:pt idx="5">
                  <c:v>60.467307893422898</c:v>
                </c:pt>
                <c:pt idx="6">
                  <c:v>71.165584080181119</c:v>
                </c:pt>
                <c:pt idx="7">
                  <c:v>156.68368247166296</c:v>
                </c:pt>
                <c:pt idx="8">
                  <c:v>94.525609573625871</c:v>
                </c:pt>
                <c:pt idx="9">
                  <c:v>75.548579951670803</c:v>
                </c:pt>
                <c:pt idx="10">
                  <c:v>41.377243798031927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B42-47FC-9AF7-2E864FAE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A-5B42-47FC-9AF7-2E864FAE5B77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B42-47FC-9AF7-2E864FAE5B77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B42-47FC-9AF7-2E864FAE5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F-5B42-47FC-9AF7-2E864FAE5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0-5B42-47FC-9AF7-2E864FAE5B7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42-47FC-9AF7-2E864FAE5B7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5B42-47FC-9AF7-2E864FAE5B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5-5B42-47FC-9AF7-2E864FAE5B77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Activity'!$C$8:$M$8</c:f>
              <c:numCache>
                <c:formatCode>#,##0</c:formatCode>
                <c:ptCount val="11"/>
                <c:pt idx="0">
                  <c:v>2306</c:v>
                </c:pt>
                <c:pt idx="1">
                  <c:v>2476</c:v>
                </c:pt>
                <c:pt idx="2">
                  <c:v>2454</c:v>
                </c:pt>
                <c:pt idx="3">
                  <c:v>2665</c:v>
                </c:pt>
                <c:pt idx="4">
                  <c:v>3024</c:v>
                </c:pt>
                <c:pt idx="5">
                  <c:v>3517</c:v>
                </c:pt>
                <c:pt idx="6">
                  <c:v>3688</c:v>
                </c:pt>
                <c:pt idx="7">
                  <c:v>5088</c:v>
                </c:pt>
                <c:pt idx="8">
                  <c:v>4747</c:v>
                </c:pt>
                <c:pt idx="9">
                  <c:v>4235</c:v>
                </c:pt>
                <c:pt idx="10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B42-47FC-9AF7-2E864FAE5B77}"/>
            </c:ext>
          </c:extLst>
        </c:ser>
        <c:ser>
          <c:idx val="2"/>
          <c:order val="2"/>
          <c:tx>
            <c:strRef>
              <c:f>'Late-Stage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5B42-47FC-9AF7-2E864FAE5B7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5B42-47FC-9AF7-2E864FAE5B7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5B42-47FC-9AF7-2E864FAE5B7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5B42-47FC-9AF7-2E864FAE5B7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5B42-47FC-9AF7-2E864FAE5B7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5B42-47FC-9AF7-2E864FAE5B7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5B42-47FC-9AF7-2E864FAE5B7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5B42-47FC-9AF7-2E864FAE5B7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5B42-47FC-9AF7-2E864FAE5B77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B42-47FC-9AF7-2E864FAE5B77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2-5B42-47FC-9AF7-2E864FAE5B77}"/>
              </c:ext>
            </c:extLst>
          </c:dPt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Activity'!$C$9:$M$9</c:f>
              <c:numCache>
                <c:formatCode>#,##0</c:formatCode>
                <c:ptCount val="11"/>
                <c:pt idx="9">
                  <c:v>43</c:v>
                </c:pt>
                <c:pt idx="10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5B42-47FC-9AF7-2E864FAE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Activity'!$C$94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Activity'!$X$92:$AS$93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Activity'!$X$94:$AS$94</c:f>
              <c:numCache>
                <c:formatCode>"$"#,##0.0</c:formatCode>
                <c:ptCount val="22"/>
                <c:pt idx="0">
                  <c:v>41.14806026945795</c:v>
                </c:pt>
                <c:pt idx="1">
                  <c:v>38.799494180365073</c:v>
                </c:pt>
                <c:pt idx="2">
                  <c:v>36.882405429601896</c:v>
                </c:pt>
                <c:pt idx="3">
                  <c:v>35.44791711763996</c:v>
                </c:pt>
                <c:pt idx="4">
                  <c:v>39.704746134325958</c:v>
                </c:pt>
                <c:pt idx="5">
                  <c:v>37.998138717269015</c:v>
                </c:pt>
                <c:pt idx="6">
                  <c:v>48.45610031199201</c:v>
                </c:pt>
                <c:pt idx="7">
                  <c:v>46.909696291231924</c:v>
                </c:pt>
                <c:pt idx="8">
                  <c:v>80.153086741464307</c:v>
                </c:pt>
                <c:pt idx="9">
                  <c:v>84.404188377302006</c:v>
                </c:pt>
                <c:pt idx="10">
                  <c:v>88.376587654100263</c:v>
                </c:pt>
                <c:pt idx="11">
                  <c:v>97.506885548269153</c:v>
                </c:pt>
                <c:pt idx="12">
                  <c:v>80.21669666299114</c:v>
                </c:pt>
                <c:pt idx="13">
                  <c:v>77.554386033277069</c:v>
                </c:pt>
                <c:pt idx="14">
                  <c:v>45.249656221815897</c:v>
                </c:pt>
                <c:pt idx="15">
                  <c:v>39.575603790744893</c:v>
                </c:pt>
                <c:pt idx="16">
                  <c:v>52.337159860128978</c:v>
                </c:pt>
                <c:pt idx="17">
                  <c:v>35.434443985946977</c:v>
                </c:pt>
                <c:pt idx="18">
                  <c:v>39.888886210216874</c:v>
                </c:pt>
                <c:pt idx="19">
                  <c:v>38.762597617035965</c:v>
                </c:pt>
                <c:pt idx="20">
                  <c:v>37.829741288018056</c:v>
                </c:pt>
                <c:pt idx="21">
                  <c:v>55.590414412524829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8-44AB-A4E2-60AB281D7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Activity'!$C$95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Activity'!$X$92:$AS$93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Activity'!$X$95:$AS$95</c:f>
              <c:numCache>
                <c:formatCode>General</c:formatCode>
                <c:ptCount val="22"/>
                <c:pt idx="0">
                  <c:v>3764</c:v>
                </c:pt>
                <c:pt idx="1">
                  <c:v>3328</c:v>
                </c:pt>
                <c:pt idx="2">
                  <c:v>3335</c:v>
                </c:pt>
                <c:pt idx="3">
                  <c:v>3274</c:v>
                </c:pt>
                <c:pt idx="4">
                  <c:v>3935</c:v>
                </c:pt>
                <c:pt idx="5">
                  <c:v>3037</c:v>
                </c:pt>
                <c:pt idx="6">
                  <c:v>3221</c:v>
                </c:pt>
                <c:pt idx="7">
                  <c:v>3632</c:v>
                </c:pt>
                <c:pt idx="8">
                  <c:v>5027</c:v>
                </c:pt>
                <c:pt idx="9">
                  <c:v>4616</c:v>
                </c:pt>
                <c:pt idx="10">
                  <c:v>4686</c:v>
                </c:pt>
                <c:pt idx="11">
                  <c:v>4875</c:v>
                </c:pt>
                <c:pt idx="12">
                  <c:v>5483</c:v>
                </c:pt>
                <c:pt idx="13">
                  <c:v>4553</c:v>
                </c:pt>
                <c:pt idx="14">
                  <c:v>4011</c:v>
                </c:pt>
                <c:pt idx="15">
                  <c:v>3750</c:v>
                </c:pt>
                <c:pt idx="16">
                  <c:v>4096</c:v>
                </c:pt>
                <c:pt idx="17">
                  <c:v>3670</c:v>
                </c:pt>
                <c:pt idx="18">
                  <c:v>3355</c:v>
                </c:pt>
                <c:pt idx="19">
                  <c:v>3488</c:v>
                </c:pt>
                <c:pt idx="20">
                  <c:v>3469</c:v>
                </c:pt>
                <c:pt idx="21">
                  <c:v>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8-44AB-A4E2-60AB281D7B3D}"/>
            </c:ext>
          </c:extLst>
        </c:ser>
        <c:ser>
          <c:idx val="2"/>
          <c:order val="2"/>
          <c:tx>
            <c:strRef>
              <c:f>'Deal Activity'!$C$96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0F58-44AB-A4E2-60AB281D7B3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F58-44AB-A4E2-60AB281D7B3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F58-44AB-A4E2-60AB281D7B3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F58-44AB-A4E2-60AB281D7B3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0F58-44AB-A4E2-60AB281D7B3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0F58-44AB-A4E2-60AB281D7B3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0F58-44AB-A4E2-60AB281D7B3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0F58-44AB-A4E2-60AB281D7B3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F58-44AB-A4E2-60AB281D7B3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F58-44AB-A4E2-60AB281D7B3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F58-44AB-A4E2-60AB281D7B3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F58-44AB-A4E2-60AB281D7B3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0F58-44AB-A4E2-60AB281D7B3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0F58-44AB-A4E2-60AB281D7B3D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0F58-44AB-A4E2-60AB281D7B3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0F58-44AB-A4E2-60AB281D7B3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0F58-44AB-A4E2-60AB281D7B3D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0F58-44AB-A4E2-60AB281D7B3D}"/>
              </c:ext>
            </c:extLst>
          </c:dPt>
          <c:dPt>
            <c:idx val="18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4-0F58-44AB-A4E2-60AB281D7B3D}"/>
              </c:ext>
            </c:extLst>
          </c:dPt>
          <c:dPt>
            <c:idx val="19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0F58-44AB-A4E2-60AB281D7B3D}"/>
              </c:ext>
            </c:extLst>
          </c:dPt>
          <c:dPt>
            <c:idx val="20"/>
            <c:marker>
              <c:symbol val="circle"/>
              <c:size val="7"/>
              <c:spPr>
                <a:solidFill>
                  <a:schemeClr val="accent5"/>
                </a:solidFill>
                <a:ln w="6350" cap="rnd" cmpd="sng" algn="ctr">
                  <a:solidFill>
                    <a:schemeClr val="accent5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58-44AB-A4E2-60AB281D7B3D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9-E9F9-4D93-BEB8-94BB796EB61B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58-44AB-A4E2-60AB281D7B3D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58-44AB-A4E2-60AB281D7B3D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58-44AB-A4E2-60AB281D7B3D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58-44AB-A4E2-60AB281D7B3D}"/>
              </c:ext>
            </c:extLst>
          </c:dPt>
          <c:cat>
            <c:multiLvlStrRef>
              <c:f>'Deal Activity'!$X$92:$AS$93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Activity'!$X$96:$AS$96</c:f>
              <c:numCache>
                <c:formatCode>General</c:formatCode>
                <c:ptCount val="22"/>
                <c:pt idx="17">
                  <c:v>0</c:v>
                </c:pt>
                <c:pt idx="18">
                  <c:v>152</c:v>
                </c:pt>
                <c:pt idx="19">
                  <c:v>339</c:v>
                </c:pt>
                <c:pt idx="20">
                  <c:v>552</c:v>
                </c:pt>
                <c:pt idx="21">
                  <c:v>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58-44AB-A4E2-60AB281D7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288247302420536"/>
          <c:y val="0.94644762907411195"/>
          <c:w val="0.49065806357538649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345014971720082E-2"/>
          <c:y val="3.3807961504811891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'Late-Stage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Activity'!$W$40:$AR$40</c:f>
              <c:numCache>
                <c:formatCode>"$"#,##0.0</c:formatCode>
                <c:ptCount val="22"/>
                <c:pt idx="0">
                  <c:v>14.890593541357008</c:v>
                </c:pt>
                <c:pt idx="1">
                  <c:v>15.984762855678991</c:v>
                </c:pt>
                <c:pt idx="2">
                  <c:v>14.892239453308015</c:v>
                </c:pt>
                <c:pt idx="3">
                  <c:v>14.699712043079003</c:v>
                </c:pt>
                <c:pt idx="4">
                  <c:v>18.434882622711005</c:v>
                </c:pt>
                <c:pt idx="5">
                  <c:v>17.381326872072012</c:v>
                </c:pt>
                <c:pt idx="6">
                  <c:v>18.076203806649985</c:v>
                </c:pt>
                <c:pt idx="7">
                  <c:v>17.27317077874801</c:v>
                </c:pt>
                <c:pt idx="8">
                  <c:v>34.950324245832</c:v>
                </c:pt>
                <c:pt idx="9">
                  <c:v>38.159235001726984</c:v>
                </c:pt>
                <c:pt idx="10">
                  <c:v>41.243894450370988</c:v>
                </c:pt>
                <c:pt idx="11">
                  <c:v>42.330228773732934</c:v>
                </c:pt>
                <c:pt idx="12">
                  <c:v>33.778516401899992</c:v>
                </c:pt>
                <c:pt idx="13">
                  <c:v>29.38619059152202</c:v>
                </c:pt>
                <c:pt idx="14">
                  <c:v>17.440788688023012</c:v>
                </c:pt>
                <c:pt idx="15">
                  <c:v>13.920113892180998</c:v>
                </c:pt>
                <c:pt idx="16">
                  <c:v>22.746309089552998</c:v>
                </c:pt>
                <c:pt idx="17">
                  <c:v>15.184527497643005</c:v>
                </c:pt>
                <c:pt idx="18">
                  <c:v>20.411967016962986</c:v>
                </c:pt>
                <c:pt idx="19">
                  <c:v>17.205776347511986</c:v>
                </c:pt>
                <c:pt idx="20">
                  <c:v>17.853885399791999</c:v>
                </c:pt>
                <c:pt idx="21">
                  <c:v>23.523358398239996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D-45C4-ACDE-753FBFCB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'Late-Stage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'Late-Stage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Activity'!$W$41:$AR$41</c:f>
              <c:numCache>
                <c:formatCode>#,##0</c:formatCode>
                <c:ptCount val="22"/>
                <c:pt idx="0">
                  <c:v>1016</c:v>
                </c:pt>
                <c:pt idx="1">
                  <c:v>881</c:v>
                </c:pt>
                <c:pt idx="2">
                  <c:v>834</c:v>
                </c:pt>
                <c:pt idx="3">
                  <c:v>786</c:v>
                </c:pt>
                <c:pt idx="4">
                  <c:v>1082</c:v>
                </c:pt>
                <c:pt idx="5">
                  <c:v>895</c:v>
                </c:pt>
                <c:pt idx="6">
                  <c:v>832</c:v>
                </c:pt>
                <c:pt idx="7">
                  <c:v>879</c:v>
                </c:pt>
                <c:pt idx="8">
                  <c:v>1433</c:v>
                </c:pt>
                <c:pt idx="9">
                  <c:v>1193</c:v>
                </c:pt>
                <c:pt idx="10">
                  <c:v>1226</c:v>
                </c:pt>
                <c:pt idx="11">
                  <c:v>1236</c:v>
                </c:pt>
                <c:pt idx="12">
                  <c:v>1520</c:v>
                </c:pt>
                <c:pt idx="13">
                  <c:v>1206</c:v>
                </c:pt>
                <c:pt idx="14">
                  <c:v>1046</c:v>
                </c:pt>
                <c:pt idx="15">
                  <c:v>975</c:v>
                </c:pt>
                <c:pt idx="16">
                  <c:v>1229</c:v>
                </c:pt>
                <c:pt idx="17">
                  <c:v>1083</c:v>
                </c:pt>
                <c:pt idx="18">
                  <c:v>946</c:v>
                </c:pt>
                <c:pt idx="19">
                  <c:v>977</c:v>
                </c:pt>
                <c:pt idx="20">
                  <c:v>1028</c:v>
                </c:pt>
                <c:pt idx="21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D-45C4-ACDE-753FBFCBCC34}"/>
            </c:ext>
          </c:extLst>
        </c:ser>
        <c:ser>
          <c:idx val="2"/>
          <c:order val="2"/>
          <c:tx>
            <c:strRef>
              <c:f>'Late-Stage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D0D-45C4-ACDE-753FBFCBCC3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D0D-45C4-ACDE-753FBFCBCC3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D0D-45C4-ACDE-753FBFCBCC3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D0D-45C4-ACDE-753FBFCBCC3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D0D-45C4-ACDE-753FBFCBCC3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D0D-45C4-ACDE-753FBFCBCC3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D0D-45C4-ACDE-753FBFCBCC3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D0D-45C4-ACDE-753FBFCBCC3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D0D-45C4-ACDE-753FBFCBCC3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D0D-45C4-ACDE-753FBFCBCC3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D0D-45C4-ACDE-753FBFCBCC3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D0D-45C4-ACDE-753FBFCBCC3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D0D-45C4-ACDE-753FBFCBCC3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D0D-45C4-ACDE-753FBFCBCC34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D0D-45C4-ACDE-753FBFCBCC34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D0D-45C4-ACDE-753FBFCBCC3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D0D-45C4-ACDE-753FBFCBCC34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D0D-45C4-ACDE-753FBFCBCC34}"/>
              </c:ext>
            </c:extLst>
          </c:dPt>
          <c:dPt>
            <c:idx val="18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4-6D0D-45C4-ACDE-753FBFCBCC34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6D0D-45C4-ACDE-753FBFCBCC34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6D0D-45C4-ACDE-753FBFCBCC34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0D-45C4-ACDE-753FBFCBCC34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0D-45C4-ACDE-753FBFCBCC34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0D-45C4-ACDE-753FBFCBCC34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0D-45C4-ACDE-753FBFCBCC34}"/>
              </c:ext>
            </c:extLst>
          </c:dPt>
          <c:cat>
            <c:multiLvlStrRef>
              <c:f>'Late-Stage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Activity'!$W$42:$AR$42</c:f>
              <c:numCache>
                <c:formatCode>#,##0</c:formatCode>
                <c:ptCount val="22"/>
                <c:pt idx="18">
                  <c:v>12</c:v>
                </c:pt>
                <c:pt idx="19">
                  <c:v>31</c:v>
                </c:pt>
                <c:pt idx="20">
                  <c:v>71</c:v>
                </c:pt>
                <c:pt idx="21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0D-45C4-ACDE-753FBFCB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Size'!$D$8:$N$8</c:f>
              <c:numCache>
                <c:formatCode>#,##0</c:formatCode>
                <c:ptCount val="11"/>
                <c:pt idx="0">
                  <c:v>479</c:v>
                </c:pt>
                <c:pt idx="1">
                  <c:v>549</c:v>
                </c:pt>
                <c:pt idx="2">
                  <c:v>557</c:v>
                </c:pt>
                <c:pt idx="3">
                  <c:v>518</c:v>
                </c:pt>
                <c:pt idx="4">
                  <c:v>544</c:v>
                </c:pt>
                <c:pt idx="5">
                  <c:v>609</c:v>
                </c:pt>
                <c:pt idx="6">
                  <c:v>619</c:v>
                </c:pt>
                <c:pt idx="7">
                  <c:v>622</c:v>
                </c:pt>
                <c:pt idx="8">
                  <c:v>598</c:v>
                </c:pt>
                <c:pt idx="9">
                  <c:v>680</c:v>
                </c:pt>
                <c:pt idx="10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F-4E11-92B0-11DE073C4933}"/>
            </c:ext>
          </c:extLst>
        </c:ser>
        <c:ser>
          <c:idx val="1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Size'!$D$9:$N$9</c:f>
              <c:numCache>
                <c:formatCode>#,##0</c:formatCode>
                <c:ptCount val="11"/>
                <c:pt idx="0">
                  <c:v>554</c:v>
                </c:pt>
                <c:pt idx="1">
                  <c:v>606</c:v>
                </c:pt>
                <c:pt idx="2">
                  <c:v>581</c:v>
                </c:pt>
                <c:pt idx="3">
                  <c:v>661</c:v>
                </c:pt>
                <c:pt idx="4">
                  <c:v>658</c:v>
                </c:pt>
                <c:pt idx="5">
                  <c:v>754</c:v>
                </c:pt>
                <c:pt idx="6">
                  <c:v>763</c:v>
                </c:pt>
                <c:pt idx="7">
                  <c:v>887</c:v>
                </c:pt>
                <c:pt idx="8">
                  <c:v>801</c:v>
                </c:pt>
                <c:pt idx="9">
                  <c:v>826</c:v>
                </c:pt>
                <c:pt idx="10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F-4E11-92B0-11DE073C4933}"/>
            </c:ext>
          </c:extLst>
        </c:ser>
        <c:ser>
          <c:idx val="2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Size'!$D$10:$N$10</c:f>
              <c:numCache>
                <c:formatCode>#,##0</c:formatCode>
                <c:ptCount val="11"/>
                <c:pt idx="0">
                  <c:v>333</c:v>
                </c:pt>
                <c:pt idx="1">
                  <c:v>309</c:v>
                </c:pt>
                <c:pt idx="2">
                  <c:v>295</c:v>
                </c:pt>
                <c:pt idx="3">
                  <c:v>353</c:v>
                </c:pt>
                <c:pt idx="4">
                  <c:v>437</c:v>
                </c:pt>
                <c:pt idx="5">
                  <c:v>465</c:v>
                </c:pt>
                <c:pt idx="6">
                  <c:v>476</c:v>
                </c:pt>
                <c:pt idx="7">
                  <c:v>569</c:v>
                </c:pt>
                <c:pt idx="8">
                  <c:v>572</c:v>
                </c:pt>
                <c:pt idx="9">
                  <c:v>512</c:v>
                </c:pt>
                <c:pt idx="10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1F-4E11-92B0-11DE073C4933}"/>
            </c:ext>
          </c:extLst>
        </c:ser>
        <c:ser>
          <c:idx val="3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Size'!$D$11:$N$11</c:f>
              <c:numCache>
                <c:formatCode>#,##0</c:formatCode>
                <c:ptCount val="11"/>
                <c:pt idx="0">
                  <c:v>353</c:v>
                </c:pt>
                <c:pt idx="1">
                  <c:v>387</c:v>
                </c:pt>
                <c:pt idx="2">
                  <c:v>407</c:v>
                </c:pt>
                <c:pt idx="3">
                  <c:v>441</c:v>
                </c:pt>
                <c:pt idx="4">
                  <c:v>507</c:v>
                </c:pt>
                <c:pt idx="5">
                  <c:v>623</c:v>
                </c:pt>
                <c:pt idx="6">
                  <c:v>592</c:v>
                </c:pt>
                <c:pt idx="7">
                  <c:v>843</c:v>
                </c:pt>
                <c:pt idx="8">
                  <c:v>786</c:v>
                </c:pt>
                <c:pt idx="9">
                  <c:v>628</c:v>
                </c:pt>
                <c:pt idx="10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1F-4E11-92B0-11DE073C4933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Size'!$D$12:$N$12</c:f>
              <c:numCache>
                <c:formatCode>#,##0</c:formatCode>
                <c:ptCount val="11"/>
                <c:pt idx="0">
                  <c:v>187</c:v>
                </c:pt>
                <c:pt idx="1">
                  <c:v>201</c:v>
                </c:pt>
                <c:pt idx="2">
                  <c:v>204</c:v>
                </c:pt>
                <c:pt idx="3">
                  <c:v>226</c:v>
                </c:pt>
                <c:pt idx="4">
                  <c:v>270</c:v>
                </c:pt>
                <c:pt idx="5">
                  <c:v>338</c:v>
                </c:pt>
                <c:pt idx="6">
                  <c:v>358</c:v>
                </c:pt>
                <c:pt idx="7">
                  <c:v>511</c:v>
                </c:pt>
                <c:pt idx="8">
                  <c:v>469</c:v>
                </c:pt>
                <c:pt idx="9">
                  <c:v>298</c:v>
                </c:pt>
                <c:pt idx="1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1F-4E11-92B0-11DE073C4933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Size'!$D$13:$N$13</c:f>
              <c:numCache>
                <c:formatCode>#,##0</c:formatCode>
                <c:ptCount val="11"/>
                <c:pt idx="0">
                  <c:v>127</c:v>
                </c:pt>
                <c:pt idx="1">
                  <c:v>141</c:v>
                </c:pt>
                <c:pt idx="2">
                  <c:v>128</c:v>
                </c:pt>
                <c:pt idx="3">
                  <c:v>146</c:v>
                </c:pt>
                <c:pt idx="4">
                  <c:v>248</c:v>
                </c:pt>
                <c:pt idx="5">
                  <c:v>259</c:v>
                </c:pt>
                <c:pt idx="6">
                  <c:v>358</c:v>
                </c:pt>
                <c:pt idx="7">
                  <c:v>785</c:v>
                </c:pt>
                <c:pt idx="8">
                  <c:v>491</c:v>
                </c:pt>
                <c:pt idx="9">
                  <c:v>264</c:v>
                </c:pt>
                <c:pt idx="1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1F-4E11-92B0-11DE073C4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Size'!$C$46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Size'!$D$46:$N$46</c:f>
              <c:numCache>
                <c:formatCode>"$"#,##0.0</c:formatCode>
                <c:ptCount val="11"/>
                <c:pt idx="0">
                  <c:v>0.18554898827300004</c:v>
                </c:pt>
                <c:pt idx="1">
                  <c:v>0.20322557550400011</c:v>
                </c:pt>
                <c:pt idx="2">
                  <c:v>0.20184921898100006</c:v>
                </c:pt>
                <c:pt idx="3">
                  <c:v>0.20024868589600012</c:v>
                </c:pt>
                <c:pt idx="4">
                  <c:v>0.22078917958200001</c:v>
                </c:pt>
                <c:pt idx="5">
                  <c:v>0.23219615051299994</c:v>
                </c:pt>
                <c:pt idx="6">
                  <c:v>0.21143546641800015</c:v>
                </c:pt>
                <c:pt idx="7">
                  <c:v>0.23356929965600015</c:v>
                </c:pt>
                <c:pt idx="8">
                  <c:v>0.2116780021200001</c:v>
                </c:pt>
                <c:pt idx="9">
                  <c:v>0.24422252503900008</c:v>
                </c:pt>
                <c:pt idx="10">
                  <c:v>0.10995032040799996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7-4B21-BBA2-84FCF690EA4E}"/>
            </c:ext>
          </c:extLst>
        </c:ser>
        <c:ser>
          <c:idx val="1"/>
          <c:order val="1"/>
          <c:tx>
            <c:strRef>
              <c:f>'Late Stage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Size'!$D$47:$N$47</c:f>
              <c:numCache>
                <c:formatCode>"$"#,##0.0</c:formatCode>
                <c:ptCount val="11"/>
                <c:pt idx="0">
                  <c:v>1.4111685008309987</c:v>
                </c:pt>
                <c:pt idx="1">
                  <c:v>1.5634869613820002</c:v>
                </c:pt>
                <c:pt idx="2">
                  <c:v>1.4820951044450015</c:v>
                </c:pt>
                <c:pt idx="3">
                  <c:v>1.6924088050989998</c:v>
                </c:pt>
                <c:pt idx="4">
                  <c:v>1.7244250363630012</c:v>
                </c:pt>
                <c:pt idx="5">
                  <c:v>1.9719905125590009</c:v>
                </c:pt>
                <c:pt idx="6">
                  <c:v>1.9632898234399998</c:v>
                </c:pt>
                <c:pt idx="7">
                  <c:v>2.2902417848730026</c:v>
                </c:pt>
                <c:pt idx="8">
                  <c:v>2.0589852888029974</c:v>
                </c:pt>
                <c:pt idx="9">
                  <c:v>2.0666930760389999</c:v>
                </c:pt>
                <c:pt idx="10">
                  <c:v>0.78258961100900015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7-4B21-BBA2-84FCF690EA4E}"/>
            </c:ext>
          </c:extLst>
        </c:ser>
        <c:ser>
          <c:idx val="2"/>
          <c:order val="2"/>
          <c:tx>
            <c:strRef>
              <c:f>'Late Stage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Size'!$D$48:$N$48</c:f>
              <c:numCache>
                <c:formatCode>"$"#,##0.0</c:formatCode>
                <c:ptCount val="11"/>
                <c:pt idx="0">
                  <c:v>2.2481963832740002</c:v>
                </c:pt>
                <c:pt idx="1">
                  <c:v>2.1167093447770009</c:v>
                </c:pt>
                <c:pt idx="2">
                  <c:v>2.0583255374360001</c:v>
                </c:pt>
                <c:pt idx="3">
                  <c:v>2.458268284903999</c:v>
                </c:pt>
                <c:pt idx="4">
                  <c:v>3.0453812297449994</c:v>
                </c:pt>
                <c:pt idx="5">
                  <c:v>3.2685069198210006</c:v>
                </c:pt>
                <c:pt idx="6">
                  <c:v>3.3197210526829988</c:v>
                </c:pt>
                <c:pt idx="7">
                  <c:v>4.0697829191939991</c:v>
                </c:pt>
                <c:pt idx="8">
                  <c:v>4.0374169840729976</c:v>
                </c:pt>
                <c:pt idx="9">
                  <c:v>3.5777116357829986</c:v>
                </c:pt>
                <c:pt idx="10">
                  <c:v>1.4057242841249995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7-4B21-BBA2-84FCF690EA4E}"/>
            </c:ext>
          </c:extLst>
        </c:ser>
        <c:ser>
          <c:idx val="3"/>
          <c:order val="3"/>
          <c:tx>
            <c:strRef>
              <c:f>'Late Stage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Size'!$D$49:$N$49</c:f>
              <c:numCache>
                <c:formatCode>"$"#,##0.0</c:formatCode>
                <c:ptCount val="11"/>
                <c:pt idx="0">
                  <c:v>5.4707448820999991</c:v>
                </c:pt>
                <c:pt idx="1">
                  <c:v>6.1688379507200013</c:v>
                </c:pt>
                <c:pt idx="2">
                  <c:v>6.1960445483900006</c:v>
                </c:pt>
                <c:pt idx="3">
                  <c:v>6.6866314953100048</c:v>
                </c:pt>
                <c:pt idx="4">
                  <c:v>7.7650090142099994</c:v>
                </c:pt>
                <c:pt idx="5">
                  <c:v>9.6867075990999965</c:v>
                </c:pt>
                <c:pt idx="6">
                  <c:v>9.2349323475899983</c:v>
                </c:pt>
                <c:pt idx="7">
                  <c:v>13.442213672499975</c:v>
                </c:pt>
                <c:pt idx="8">
                  <c:v>12.269413977910006</c:v>
                </c:pt>
                <c:pt idx="9">
                  <c:v>9.5322388383099987</c:v>
                </c:pt>
                <c:pt idx="10">
                  <c:v>4.5118995624899982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47-4B21-BBA2-84FCF690EA4E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Size'!$D$50:$N$50</c:f>
              <c:numCache>
                <c:formatCode>"$"#,##0.0</c:formatCode>
                <c:ptCount val="11"/>
                <c:pt idx="0">
                  <c:v>6.2703514032200012</c:v>
                </c:pt>
                <c:pt idx="1">
                  <c:v>6.947593959999999</c:v>
                </c:pt>
                <c:pt idx="2">
                  <c:v>7.130025496</c:v>
                </c:pt>
                <c:pt idx="3">
                  <c:v>7.7569450865100009</c:v>
                </c:pt>
                <c:pt idx="4">
                  <c:v>9.1867788030700037</c:v>
                </c:pt>
                <c:pt idx="5">
                  <c:v>11.722545020770003</c:v>
                </c:pt>
                <c:pt idx="6">
                  <c:v>12.575034744049999</c:v>
                </c:pt>
                <c:pt idx="7">
                  <c:v>18.276138491449998</c:v>
                </c:pt>
                <c:pt idx="8">
                  <c:v>16.310916454299988</c:v>
                </c:pt>
                <c:pt idx="9">
                  <c:v>10.204976795710008</c:v>
                </c:pt>
                <c:pt idx="10">
                  <c:v>5.9041275590000017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7-4B21-BBA2-84FCF690EA4E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Size'!$D$51:$N$51</c:f>
              <c:numCache>
                <c:formatCode>"$"#,##0.0</c:formatCode>
                <c:ptCount val="11"/>
                <c:pt idx="0">
                  <c:v>14.05597526841</c:v>
                </c:pt>
                <c:pt idx="1">
                  <c:v>13.070481315999992</c:v>
                </c:pt>
                <c:pt idx="2">
                  <c:v>12.952239945000002</c:v>
                </c:pt>
                <c:pt idx="3">
                  <c:v>13.857847501740009</c:v>
                </c:pt>
                <c:pt idx="4">
                  <c:v>43.412589198000006</c:v>
                </c:pt>
                <c:pt idx="5">
                  <c:v>33.585361690660008</c:v>
                </c:pt>
                <c:pt idx="6">
                  <c:v>43.861170645999998</c:v>
                </c:pt>
                <c:pt idx="7">
                  <c:v>118.37173630399012</c:v>
                </c:pt>
                <c:pt idx="8">
                  <c:v>59.637198866420015</c:v>
                </c:pt>
                <c:pt idx="9">
                  <c:v>49.922737080790007</c:v>
                </c:pt>
                <c:pt idx="10">
                  <c:v>28.662952461000007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47-4B21-BBA2-84FCF69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Size'!$Q$9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Size'!$AL$9:$BG$9</c:f>
              <c:numCache>
                <c:formatCode>General</c:formatCode>
                <c:ptCount val="22"/>
                <c:pt idx="0">
                  <c:v>169</c:v>
                </c:pt>
                <c:pt idx="1">
                  <c:v>153</c:v>
                </c:pt>
                <c:pt idx="2">
                  <c:v>144</c:v>
                </c:pt>
                <c:pt idx="3">
                  <c:v>143</c:v>
                </c:pt>
                <c:pt idx="4">
                  <c:v>187</c:v>
                </c:pt>
                <c:pt idx="5">
                  <c:v>165</c:v>
                </c:pt>
                <c:pt idx="6">
                  <c:v>122</c:v>
                </c:pt>
                <c:pt idx="7">
                  <c:v>145</c:v>
                </c:pt>
                <c:pt idx="8">
                  <c:v>212</c:v>
                </c:pt>
                <c:pt idx="9">
                  <c:v>152</c:v>
                </c:pt>
                <c:pt idx="10">
                  <c:v>127</c:v>
                </c:pt>
                <c:pt idx="11">
                  <c:v>131</c:v>
                </c:pt>
                <c:pt idx="12">
                  <c:v>175</c:v>
                </c:pt>
                <c:pt idx="13">
                  <c:v>145</c:v>
                </c:pt>
                <c:pt idx="14">
                  <c:v>151</c:v>
                </c:pt>
                <c:pt idx="15">
                  <c:v>127</c:v>
                </c:pt>
                <c:pt idx="16">
                  <c:v>213</c:v>
                </c:pt>
                <c:pt idx="17">
                  <c:v>156</c:v>
                </c:pt>
                <c:pt idx="18">
                  <c:v>150</c:v>
                </c:pt>
                <c:pt idx="19">
                  <c:v>161</c:v>
                </c:pt>
                <c:pt idx="20">
                  <c:v>159</c:v>
                </c:pt>
                <c:pt idx="2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F-4B0D-9E4C-A1E3CEAC7B02}"/>
            </c:ext>
          </c:extLst>
        </c:ser>
        <c:ser>
          <c:idx val="1"/>
          <c:order val="1"/>
          <c:tx>
            <c:strRef>
              <c:f>'Late Stage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Size'!$AL$10:$BG$10</c:f>
              <c:numCache>
                <c:formatCode>General</c:formatCode>
                <c:ptCount val="22"/>
                <c:pt idx="0">
                  <c:v>210</c:v>
                </c:pt>
                <c:pt idx="1">
                  <c:v>200</c:v>
                </c:pt>
                <c:pt idx="2">
                  <c:v>168</c:v>
                </c:pt>
                <c:pt idx="3">
                  <c:v>176</c:v>
                </c:pt>
                <c:pt idx="4">
                  <c:v>204</c:v>
                </c:pt>
                <c:pt idx="5">
                  <c:v>206</c:v>
                </c:pt>
                <c:pt idx="6">
                  <c:v>176</c:v>
                </c:pt>
                <c:pt idx="7">
                  <c:v>177</c:v>
                </c:pt>
                <c:pt idx="8">
                  <c:v>249</c:v>
                </c:pt>
                <c:pt idx="9">
                  <c:v>192</c:v>
                </c:pt>
                <c:pt idx="10">
                  <c:v>229</c:v>
                </c:pt>
                <c:pt idx="11">
                  <c:v>217</c:v>
                </c:pt>
                <c:pt idx="12">
                  <c:v>228</c:v>
                </c:pt>
                <c:pt idx="13">
                  <c:v>210</c:v>
                </c:pt>
                <c:pt idx="14">
                  <c:v>170</c:v>
                </c:pt>
                <c:pt idx="15">
                  <c:v>193</c:v>
                </c:pt>
                <c:pt idx="16">
                  <c:v>231</c:v>
                </c:pt>
                <c:pt idx="17">
                  <c:v>232</c:v>
                </c:pt>
                <c:pt idx="18">
                  <c:v>185</c:v>
                </c:pt>
                <c:pt idx="19">
                  <c:v>178</c:v>
                </c:pt>
                <c:pt idx="20">
                  <c:v>175</c:v>
                </c:pt>
                <c:pt idx="2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F-4B0D-9E4C-A1E3CEAC7B02}"/>
            </c:ext>
          </c:extLst>
        </c:ser>
        <c:ser>
          <c:idx val="2"/>
          <c:order val="2"/>
          <c:tx>
            <c:strRef>
              <c:f>'Late Stage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Size'!$AL$11:$BG$11</c:f>
              <c:numCache>
                <c:formatCode>General</c:formatCode>
                <c:ptCount val="22"/>
                <c:pt idx="0">
                  <c:v>127</c:v>
                </c:pt>
                <c:pt idx="1">
                  <c:v>128</c:v>
                </c:pt>
                <c:pt idx="2">
                  <c:v>120</c:v>
                </c:pt>
                <c:pt idx="3">
                  <c:v>90</c:v>
                </c:pt>
                <c:pt idx="4">
                  <c:v>145</c:v>
                </c:pt>
                <c:pt idx="5">
                  <c:v>124</c:v>
                </c:pt>
                <c:pt idx="6">
                  <c:v>101</c:v>
                </c:pt>
                <c:pt idx="7">
                  <c:v>106</c:v>
                </c:pt>
                <c:pt idx="8">
                  <c:v>150</c:v>
                </c:pt>
                <c:pt idx="9">
                  <c:v>156</c:v>
                </c:pt>
                <c:pt idx="10">
                  <c:v>122</c:v>
                </c:pt>
                <c:pt idx="11">
                  <c:v>141</c:v>
                </c:pt>
                <c:pt idx="12">
                  <c:v>183</c:v>
                </c:pt>
                <c:pt idx="13">
                  <c:v>146</c:v>
                </c:pt>
                <c:pt idx="14">
                  <c:v>132</c:v>
                </c:pt>
                <c:pt idx="15">
                  <c:v>111</c:v>
                </c:pt>
                <c:pt idx="16">
                  <c:v>130</c:v>
                </c:pt>
                <c:pt idx="17">
                  <c:v>128</c:v>
                </c:pt>
                <c:pt idx="18">
                  <c:v>118</c:v>
                </c:pt>
                <c:pt idx="19">
                  <c:v>136</c:v>
                </c:pt>
                <c:pt idx="20">
                  <c:v>106</c:v>
                </c:pt>
                <c:pt idx="2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F-4B0D-9E4C-A1E3CEAC7B02}"/>
            </c:ext>
          </c:extLst>
        </c:ser>
        <c:ser>
          <c:idx val="3"/>
          <c:order val="3"/>
          <c:tx>
            <c:strRef>
              <c:f>'Late Stage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Size'!$AL$12:$BG$12</c:f>
              <c:numCache>
                <c:formatCode>General</c:formatCode>
                <c:ptCount val="22"/>
                <c:pt idx="0">
                  <c:v>165</c:v>
                </c:pt>
                <c:pt idx="1">
                  <c:v>164</c:v>
                </c:pt>
                <c:pt idx="2">
                  <c:v>138</c:v>
                </c:pt>
                <c:pt idx="3">
                  <c:v>156</c:v>
                </c:pt>
                <c:pt idx="4">
                  <c:v>157</c:v>
                </c:pt>
                <c:pt idx="5">
                  <c:v>134</c:v>
                </c:pt>
                <c:pt idx="6">
                  <c:v>131</c:v>
                </c:pt>
                <c:pt idx="7">
                  <c:v>170</c:v>
                </c:pt>
                <c:pt idx="8">
                  <c:v>214</c:v>
                </c:pt>
                <c:pt idx="9">
                  <c:v>209</c:v>
                </c:pt>
                <c:pt idx="10">
                  <c:v>211</c:v>
                </c:pt>
                <c:pt idx="11">
                  <c:v>209</c:v>
                </c:pt>
                <c:pt idx="12">
                  <c:v>245</c:v>
                </c:pt>
                <c:pt idx="13">
                  <c:v>197</c:v>
                </c:pt>
                <c:pt idx="14">
                  <c:v>190</c:v>
                </c:pt>
                <c:pt idx="15">
                  <c:v>154</c:v>
                </c:pt>
                <c:pt idx="16">
                  <c:v>160</c:v>
                </c:pt>
                <c:pt idx="17">
                  <c:v>184</c:v>
                </c:pt>
                <c:pt idx="18">
                  <c:v>155</c:v>
                </c:pt>
                <c:pt idx="19">
                  <c:v>129</c:v>
                </c:pt>
                <c:pt idx="20">
                  <c:v>142</c:v>
                </c:pt>
                <c:pt idx="21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FF-4B0D-9E4C-A1E3CEAC7B02}"/>
            </c:ext>
          </c:extLst>
        </c:ser>
        <c:ser>
          <c:idx val="4"/>
          <c:order val="4"/>
          <c:tx>
            <c:strRef>
              <c:f>'Late Stage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Size'!$AL$13:$BG$13</c:f>
              <c:numCache>
                <c:formatCode>General</c:formatCode>
                <c:ptCount val="22"/>
                <c:pt idx="0">
                  <c:v>90</c:v>
                </c:pt>
                <c:pt idx="1">
                  <c:v>79</c:v>
                </c:pt>
                <c:pt idx="2">
                  <c:v>91</c:v>
                </c:pt>
                <c:pt idx="3">
                  <c:v>78</c:v>
                </c:pt>
                <c:pt idx="4">
                  <c:v>97</c:v>
                </c:pt>
                <c:pt idx="5">
                  <c:v>82</c:v>
                </c:pt>
                <c:pt idx="6">
                  <c:v>91</c:v>
                </c:pt>
                <c:pt idx="7">
                  <c:v>88</c:v>
                </c:pt>
                <c:pt idx="8">
                  <c:v>130</c:v>
                </c:pt>
                <c:pt idx="9">
                  <c:v>106</c:v>
                </c:pt>
                <c:pt idx="10">
                  <c:v>145</c:v>
                </c:pt>
                <c:pt idx="11">
                  <c:v>130</c:v>
                </c:pt>
                <c:pt idx="12">
                  <c:v>162</c:v>
                </c:pt>
                <c:pt idx="13">
                  <c:v>133</c:v>
                </c:pt>
                <c:pt idx="14">
                  <c:v>98</c:v>
                </c:pt>
                <c:pt idx="15">
                  <c:v>76</c:v>
                </c:pt>
                <c:pt idx="16">
                  <c:v>85</c:v>
                </c:pt>
                <c:pt idx="17">
                  <c:v>82</c:v>
                </c:pt>
                <c:pt idx="18">
                  <c:v>62</c:v>
                </c:pt>
                <c:pt idx="19">
                  <c:v>69</c:v>
                </c:pt>
                <c:pt idx="20">
                  <c:v>79</c:v>
                </c:pt>
                <c:pt idx="2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FF-4B0D-9E4C-A1E3CEAC7B02}"/>
            </c:ext>
          </c:extLst>
        </c:ser>
        <c:ser>
          <c:idx val="5"/>
          <c:order val="5"/>
          <c:tx>
            <c:strRef>
              <c:f>'Late Stage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Size'!$AL$14:$BG$14</c:f>
              <c:numCache>
                <c:formatCode>General</c:formatCode>
                <c:ptCount val="22"/>
                <c:pt idx="0">
                  <c:v>63</c:v>
                </c:pt>
                <c:pt idx="1">
                  <c:v>68</c:v>
                </c:pt>
                <c:pt idx="2">
                  <c:v>70</c:v>
                </c:pt>
                <c:pt idx="3">
                  <c:v>58</c:v>
                </c:pt>
                <c:pt idx="4">
                  <c:v>90</c:v>
                </c:pt>
                <c:pt idx="5">
                  <c:v>81</c:v>
                </c:pt>
                <c:pt idx="6">
                  <c:v>95</c:v>
                </c:pt>
                <c:pt idx="7">
                  <c:v>92</c:v>
                </c:pt>
                <c:pt idx="8">
                  <c:v>190</c:v>
                </c:pt>
                <c:pt idx="9">
                  <c:v>201</c:v>
                </c:pt>
                <c:pt idx="10">
                  <c:v>194</c:v>
                </c:pt>
                <c:pt idx="11">
                  <c:v>200</c:v>
                </c:pt>
                <c:pt idx="12">
                  <c:v>179</c:v>
                </c:pt>
                <c:pt idx="13">
                  <c:v>151</c:v>
                </c:pt>
                <c:pt idx="14">
                  <c:v>84</c:v>
                </c:pt>
                <c:pt idx="15">
                  <c:v>77</c:v>
                </c:pt>
                <c:pt idx="16">
                  <c:v>62</c:v>
                </c:pt>
                <c:pt idx="17">
                  <c:v>72</c:v>
                </c:pt>
                <c:pt idx="18">
                  <c:v>72</c:v>
                </c:pt>
                <c:pt idx="19">
                  <c:v>58</c:v>
                </c:pt>
                <c:pt idx="20">
                  <c:v>82</c:v>
                </c:pt>
                <c:pt idx="2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FF-4B0D-9E4C-A1E3CEAC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Size'!$Q$47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Size'!$AL$47:$BG$47</c:f>
              <c:numCache>
                <c:formatCode>"$"#,##0.0</c:formatCode>
                <c:ptCount val="22"/>
                <c:pt idx="0">
                  <c:v>6.010767096099999E-2</c:v>
                </c:pt>
                <c:pt idx="1">
                  <c:v>5.9281863700999984E-2</c:v>
                </c:pt>
                <c:pt idx="2">
                  <c:v>5.2106699467999992E-2</c:v>
                </c:pt>
                <c:pt idx="3">
                  <c:v>6.0699916383000006E-2</c:v>
                </c:pt>
                <c:pt idx="4">
                  <c:v>6.5072134910999987E-2</c:v>
                </c:pt>
                <c:pt idx="5">
                  <c:v>5.603819059000003E-2</c:v>
                </c:pt>
                <c:pt idx="6">
                  <c:v>4.0466680469999988E-2</c:v>
                </c:pt>
                <c:pt idx="7">
                  <c:v>4.9858460447000021E-2</c:v>
                </c:pt>
                <c:pt idx="8">
                  <c:v>7.5366882406999999E-2</c:v>
                </c:pt>
                <c:pt idx="9">
                  <c:v>5.6543940325000035E-2</c:v>
                </c:pt>
                <c:pt idx="10">
                  <c:v>4.5728428851000015E-2</c:v>
                </c:pt>
                <c:pt idx="11">
                  <c:v>5.5930048073000005E-2</c:v>
                </c:pt>
                <c:pt idx="12">
                  <c:v>6.0414279409999987E-2</c:v>
                </c:pt>
                <c:pt idx="13">
                  <c:v>5.4802937878000009E-2</c:v>
                </c:pt>
                <c:pt idx="14">
                  <c:v>4.9862660373000016E-2</c:v>
                </c:pt>
                <c:pt idx="15">
                  <c:v>4.6598124458999989E-2</c:v>
                </c:pt>
                <c:pt idx="16">
                  <c:v>7.3141555041000006E-2</c:v>
                </c:pt>
                <c:pt idx="17">
                  <c:v>5.2726014045999983E-2</c:v>
                </c:pt>
                <c:pt idx="18">
                  <c:v>5.3985357861000012E-2</c:v>
                </c:pt>
                <c:pt idx="19">
                  <c:v>6.4369598090999999E-2</c:v>
                </c:pt>
                <c:pt idx="20">
                  <c:v>6.1615209422999966E-2</c:v>
                </c:pt>
                <c:pt idx="21">
                  <c:v>4.8335110985000027E-2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92D-B926-8AF5246EECCC}"/>
            </c:ext>
          </c:extLst>
        </c:ser>
        <c:ser>
          <c:idx val="1"/>
          <c:order val="1"/>
          <c:tx>
            <c:strRef>
              <c:f>'Late Stage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Size'!$AL$48:$BG$48</c:f>
              <c:numCache>
                <c:formatCode>"$"#,##0.0</c:formatCode>
                <c:ptCount val="22"/>
                <c:pt idx="0">
                  <c:v>0.56087010719600006</c:v>
                </c:pt>
                <c:pt idx="1">
                  <c:v>0.51733427085399974</c:v>
                </c:pt>
                <c:pt idx="2">
                  <c:v>0.43784906920299999</c:v>
                </c:pt>
                <c:pt idx="3">
                  <c:v>0.45593706530599981</c:v>
                </c:pt>
                <c:pt idx="4">
                  <c:v>0.52018302152900009</c:v>
                </c:pt>
                <c:pt idx="5">
                  <c:v>0.54234556799999978</c:v>
                </c:pt>
                <c:pt idx="6">
                  <c:v>0.44945697981999977</c:v>
                </c:pt>
                <c:pt idx="7">
                  <c:v>0.45130425409100011</c:v>
                </c:pt>
                <c:pt idx="8">
                  <c:v>0.60027430988300023</c:v>
                </c:pt>
                <c:pt idx="9">
                  <c:v>0.51617599643200007</c:v>
                </c:pt>
                <c:pt idx="10">
                  <c:v>0.59631478336399979</c:v>
                </c:pt>
                <c:pt idx="11">
                  <c:v>0.57747669519400013</c:v>
                </c:pt>
                <c:pt idx="12">
                  <c:v>0.59244228515000008</c:v>
                </c:pt>
                <c:pt idx="13">
                  <c:v>0.52224246860400014</c:v>
                </c:pt>
                <c:pt idx="14">
                  <c:v>0.44296458858700005</c:v>
                </c:pt>
                <c:pt idx="15">
                  <c:v>0.50133594646200008</c:v>
                </c:pt>
                <c:pt idx="16">
                  <c:v>0.57958384042200017</c:v>
                </c:pt>
                <c:pt idx="17">
                  <c:v>0.56840040993800023</c:v>
                </c:pt>
                <c:pt idx="18">
                  <c:v>0.46843862031199984</c:v>
                </c:pt>
                <c:pt idx="19">
                  <c:v>0.45027020536699985</c:v>
                </c:pt>
                <c:pt idx="20">
                  <c:v>0.43767342735899994</c:v>
                </c:pt>
                <c:pt idx="21">
                  <c:v>0.34491618364999999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92D-B926-8AF5246EECCC}"/>
            </c:ext>
          </c:extLst>
        </c:ser>
        <c:ser>
          <c:idx val="2"/>
          <c:order val="2"/>
          <c:tx>
            <c:strRef>
              <c:f>'Late Stage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Size'!$AL$49:$BG$49</c:f>
              <c:numCache>
                <c:formatCode>"$"#,##0.0</c:formatCode>
                <c:ptCount val="22"/>
                <c:pt idx="0">
                  <c:v>0.92017524300000009</c:v>
                </c:pt>
                <c:pt idx="1">
                  <c:v>0.88016328493400009</c:v>
                </c:pt>
                <c:pt idx="2">
                  <c:v>0.83918256533699986</c:v>
                </c:pt>
                <c:pt idx="3">
                  <c:v>0.62898582655000002</c:v>
                </c:pt>
                <c:pt idx="4">
                  <c:v>1.0126261507810006</c:v>
                </c:pt>
                <c:pt idx="5">
                  <c:v>0.86335672459199997</c:v>
                </c:pt>
                <c:pt idx="6">
                  <c:v>0.70710859600000009</c:v>
                </c:pt>
                <c:pt idx="7">
                  <c:v>0.73662958131</c:v>
                </c:pt>
                <c:pt idx="8">
                  <c:v>1.0873741685320002</c:v>
                </c:pt>
                <c:pt idx="9">
                  <c:v>1.1222189890000001</c:v>
                </c:pt>
                <c:pt idx="10">
                  <c:v>0.86291667789600024</c:v>
                </c:pt>
                <c:pt idx="11">
                  <c:v>0.99727308376600032</c:v>
                </c:pt>
                <c:pt idx="12">
                  <c:v>1.2933048927000004</c:v>
                </c:pt>
                <c:pt idx="13">
                  <c:v>1.0004372760000002</c:v>
                </c:pt>
                <c:pt idx="14">
                  <c:v>0.93688777937299994</c:v>
                </c:pt>
                <c:pt idx="15">
                  <c:v>0.80678703600000012</c:v>
                </c:pt>
                <c:pt idx="16">
                  <c:v>0.91213621099999986</c:v>
                </c:pt>
                <c:pt idx="17">
                  <c:v>0.8954528822390001</c:v>
                </c:pt>
                <c:pt idx="18">
                  <c:v>0.80759132499999997</c:v>
                </c:pt>
                <c:pt idx="19">
                  <c:v>0.96253121754399995</c:v>
                </c:pt>
                <c:pt idx="20">
                  <c:v>0.74841267700000014</c:v>
                </c:pt>
                <c:pt idx="21">
                  <c:v>0.65731160712500003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7-492D-B926-8AF5246EECCC}"/>
            </c:ext>
          </c:extLst>
        </c:ser>
        <c:ser>
          <c:idx val="3"/>
          <c:order val="3"/>
          <c:tx>
            <c:strRef>
              <c:f>'Late Stage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Size'!$AL$50:$BG$50</c:f>
              <c:numCache>
                <c:formatCode>"$"#,##0.0</c:formatCode>
                <c:ptCount val="22"/>
                <c:pt idx="0">
                  <c:v>2.5094048398800006</c:v>
                </c:pt>
                <c:pt idx="1">
                  <c:v>2.5725408511899994</c:v>
                </c:pt>
                <c:pt idx="2">
                  <c:v>2.1141553875399994</c:v>
                </c:pt>
                <c:pt idx="3">
                  <c:v>2.4906065204900001</c:v>
                </c:pt>
                <c:pt idx="4">
                  <c:v>2.5166567529999995</c:v>
                </c:pt>
                <c:pt idx="5">
                  <c:v>2.1179543354199994</c:v>
                </c:pt>
                <c:pt idx="6">
                  <c:v>1.9845477049999998</c:v>
                </c:pt>
                <c:pt idx="7">
                  <c:v>2.6157735541699996</c:v>
                </c:pt>
                <c:pt idx="8">
                  <c:v>3.4756102905999997</c:v>
                </c:pt>
                <c:pt idx="9">
                  <c:v>3.3560208399999998</c:v>
                </c:pt>
                <c:pt idx="10">
                  <c:v>3.34279924851</c:v>
                </c:pt>
                <c:pt idx="11">
                  <c:v>3.26778329339</c:v>
                </c:pt>
                <c:pt idx="12">
                  <c:v>3.8780733125700002</c:v>
                </c:pt>
                <c:pt idx="13">
                  <c:v>3.0763916948899999</c:v>
                </c:pt>
                <c:pt idx="14">
                  <c:v>2.9438551254499994</c:v>
                </c:pt>
                <c:pt idx="15">
                  <c:v>2.3710938450000003</c:v>
                </c:pt>
                <c:pt idx="16">
                  <c:v>2.5076174270899996</c:v>
                </c:pt>
                <c:pt idx="17">
                  <c:v>2.7470200764199992</c:v>
                </c:pt>
                <c:pt idx="18">
                  <c:v>2.3496157299999991</c:v>
                </c:pt>
                <c:pt idx="19">
                  <c:v>1.9279856048000001</c:v>
                </c:pt>
                <c:pt idx="20">
                  <c:v>2.3029279950100006</c:v>
                </c:pt>
                <c:pt idx="21">
                  <c:v>2.208971567479999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B7-492D-B926-8AF5246EECCC}"/>
            </c:ext>
          </c:extLst>
        </c:ser>
        <c:ser>
          <c:idx val="4"/>
          <c:order val="4"/>
          <c:tx>
            <c:strRef>
              <c:f>'Late Stage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Size'!$AL$51:$BG$51</c:f>
              <c:numCache>
                <c:formatCode>"$"#,##0.0</c:formatCode>
                <c:ptCount val="22"/>
                <c:pt idx="0">
                  <c:v>3.1222046183199996</c:v>
                </c:pt>
                <c:pt idx="1">
                  <c:v>2.7034853380000001</c:v>
                </c:pt>
                <c:pt idx="2">
                  <c:v>3.14395362545</c:v>
                </c:pt>
                <c:pt idx="3">
                  <c:v>2.7529014389999982</c:v>
                </c:pt>
                <c:pt idx="4">
                  <c:v>3.2832065614899983</c:v>
                </c:pt>
                <c:pt idx="5">
                  <c:v>2.8872163024700002</c:v>
                </c:pt>
                <c:pt idx="6">
                  <c:v>3.1954885763599989</c:v>
                </c:pt>
                <c:pt idx="7">
                  <c:v>3.2091233037300007</c:v>
                </c:pt>
                <c:pt idx="8">
                  <c:v>4.6456786745099983</c:v>
                </c:pt>
                <c:pt idx="9">
                  <c:v>3.7308188449700017</c:v>
                </c:pt>
                <c:pt idx="10">
                  <c:v>5.2772192896499952</c:v>
                </c:pt>
                <c:pt idx="11">
                  <c:v>4.6224216823199997</c:v>
                </c:pt>
                <c:pt idx="12">
                  <c:v>5.6522636480000017</c:v>
                </c:pt>
                <c:pt idx="13">
                  <c:v>4.5689032925099999</c:v>
                </c:pt>
                <c:pt idx="14">
                  <c:v>3.4649212175299984</c:v>
                </c:pt>
                <c:pt idx="15">
                  <c:v>2.62482829626</c:v>
                </c:pt>
                <c:pt idx="16">
                  <c:v>2.8729589740000003</c:v>
                </c:pt>
                <c:pt idx="17">
                  <c:v>2.7872414669999999</c:v>
                </c:pt>
                <c:pt idx="18">
                  <c:v>2.0870264279999997</c:v>
                </c:pt>
                <c:pt idx="19">
                  <c:v>2.45774992671</c:v>
                </c:pt>
                <c:pt idx="20">
                  <c:v>2.685652803</c:v>
                </c:pt>
                <c:pt idx="21">
                  <c:v>3.2184747560000004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B7-492D-B926-8AF5246EECCC}"/>
            </c:ext>
          </c:extLst>
        </c:ser>
        <c:ser>
          <c:idx val="5"/>
          <c:order val="5"/>
          <c:tx>
            <c:strRef>
              <c:f>'Late Stage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Size'!$AL$52:$BG$52</c:f>
              <c:numCache>
                <c:formatCode>"$"#,##0.0</c:formatCode>
                <c:ptCount val="22"/>
                <c:pt idx="0">
                  <c:v>7.7178310619999992</c:v>
                </c:pt>
                <c:pt idx="1">
                  <c:v>9.2519572470000018</c:v>
                </c:pt>
                <c:pt idx="2">
                  <c:v>8.3049921063099994</c:v>
                </c:pt>
                <c:pt idx="3">
                  <c:v>8.3105812753499997</c:v>
                </c:pt>
                <c:pt idx="4">
                  <c:v>11.037138000999995</c:v>
                </c:pt>
                <c:pt idx="5">
                  <c:v>10.914415751</c:v>
                </c:pt>
                <c:pt idx="6">
                  <c:v>11.699135269000003</c:v>
                </c:pt>
                <c:pt idx="7">
                  <c:v>10.210481625000003</c:v>
                </c:pt>
                <c:pt idx="8">
                  <c:v>25.066019919900011</c:v>
                </c:pt>
                <c:pt idx="9">
                  <c:v>29.377456390999999</c:v>
                </c:pt>
                <c:pt idx="10">
                  <c:v>31.118916022100006</c:v>
                </c:pt>
                <c:pt idx="11">
                  <c:v>32.809343970990014</c:v>
                </c:pt>
                <c:pt idx="12">
                  <c:v>22.302017984070002</c:v>
                </c:pt>
                <c:pt idx="13">
                  <c:v>20.163412921639996</c:v>
                </c:pt>
                <c:pt idx="14">
                  <c:v>9.602297316709997</c:v>
                </c:pt>
                <c:pt idx="15">
                  <c:v>7.5694706440000017</c:v>
                </c:pt>
                <c:pt idx="16">
                  <c:v>15.800871082000002</c:v>
                </c:pt>
                <c:pt idx="17">
                  <c:v>8.133686648000003</c:v>
                </c:pt>
                <c:pt idx="18">
                  <c:v>14.645309555790002</c:v>
                </c:pt>
                <c:pt idx="19">
                  <c:v>11.342869795</c:v>
                </c:pt>
                <c:pt idx="20">
                  <c:v>11.617603287999998</c:v>
                </c:pt>
                <c:pt idx="21">
                  <c:v>17.045349172999998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B7-492D-B926-8AF5246E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Activity'!$C$7:$M$7</c:f>
              <c:numCache>
                <c:formatCode>"$"#,##0.0</c:formatCode>
                <c:ptCount val="11"/>
                <c:pt idx="0">
                  <c:v>17.639654924589998</c:v>
                </c:pt>
                <c:pt idx="1">
                  <c:v>24.219188539953006</c:v>
                </c:pt>
                <c:pt idx="2">
                  <c:v>21.662750036413009</c:v>
                </c:pt>
                <c:pt idx="3">
                  <c:v>20.377025294475008</c:v>
                </c:pt>
                <c:pt idx="4">
                  <c:v>28.98190563617899</c:v>
                </c:pt>
                <c:pt idx="5">
                  <c:v>38.098100307183998</c:v>
                </c:pt>
                <c:pt idx="6">
                  <c:v>45.255299793916969</c:v>
                </c:pt>
                <c:pt idx="7">
                  <c:v>88.00905941224002</c:v>
                </c:pt>
                <c:pt idx="8">
                  <c:v>53.083561120567964</c:v>
                </c:pt>
                <c:pt idx="9">
                  <c:v>33.67023817530297</c:v>
                </c:pt>
                <c:pt idx="10">
                  <c:v>17.252703171665996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284-4557-B3C5-365B1C9D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'Venture-Growth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A-9284-4557-B3C5-365B1C9D8104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9284-4557-B3C5-365B1C9D8104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284-4557-B3C5-365B1C9D8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F-9284-4557-B3C5-365B1C9D8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0-9284-4557-B3C5-365B1C9D810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9284-4557-B3C5-365B1C9D810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9284-4557-B3C5-365B1C9D81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5-9284-4557-B3C5-365B1C9D810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Activity'!$C$8:$M$8</c:f>
              <c:numCache>
                <c:formatCode>General</c:formatCode>
                <c:ptCount val="11"/>
                <c:pt idx="0">
                  <c:v>548</c:v>
                </c:pt>
                <c:pt idx="1">
                  <c:v>516</c:v>
                </c:pt>
                <c:pt idx="2">
                  <c:v>500</c:v>
                </c:pt>
                <c:pt idx="3">
                  <c:v>534</c:v>
                </c:pt>
                <c:pt idx="4">
                  <c:v>634</c:v>
                </c:pt>
                <c:pt idx="5">
                  <c:v>678</c:v>
                </c:pt>
                <c:pt idx="6">
                  <c:v>750</c:v>
                </c:pt>
                <c:pt idx="7">
                  <c:v>933</c:v>
                </c:pt>
                <c:pt idx="8">
                  <c:v>810</c:v>
                </c:pt>
                <c:pt idx="9">
                  <c:v>740</c:v>
                </c:pt>
                <c:pt idx="10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284-4557-B3C5-365B1C9D8104}"/>
            </c:ext>
          </c:extLst>
        </c:ser>
        <c:ser>
          <c:idx val="2"/>
          <c:order val="2"/>
          <c:tx>
            <c:strRef>
              <c:f>'Venture-Growth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9284-4557-B3C5-365B1C9D810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9284-4557-B3C5-365B1C9D810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9284-4557-B3C5-365B1C9D810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9284-4557-B3C5-365B1C9D810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9284-4557-B3C5-365B1C9D810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9284-4557-B3C5-365B1C9D810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9284-4557-B3C5-365B1C9D810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9284-4557-B3C5-365B1C9D810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9284-4557-B3C5-365B1C9D8104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284-4557-B3C5-365B1C9D8104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2-9284-4557-B3C5-365B1C9D8104}"/>
              </c:ext>
            </c:extLst>
          </c:dPt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Activity'!$C$9:$M$9</c:f>
              <c:numCache>
                <c:formatCode>General</c:formatCode>
                <c:ptCount val="11"/>
                <c:pt idx="9">
                  <c:v>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284-4557-B3C5-365B1C9D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667391513560804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'Venture-Growth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Activity'!$W$40:$AR$40</c:f>
              <c:numCache>
                <c:formatCode>"$"#,##0.0</c:formatCode>
                <c:ptCount val="22"/>
                <c:pt idx="0">
                  <c:v>12.218855096775997</c:v>
                </c:pt>
                <c:pt idx="1">
                  <c:v>9.2913644770000055</c:v>
                </c:pt>
                <c:pt idx="2">
                  <c:v>8.0928971027400038</c:v>
                </c:pt>
                <c:pt idx="3">
                  <c:v>8.4949836306680027</c:v>
                </c:pt>
                <c:pt idx="4">
                  <c:v>7.8898506860000008</c:v>
                </c:pt>
                <c:pt idx="5">
                  <c:v>8.9233775254980028</c:v>
                </c:pt>
                <c:pt idx="6">
                  <c:v>16.116894057717001</c:v>
                </c:pt>
                <c:pt idx="7">
                  <c:v>12.325177524702005</c:v>
                </c:pt>
                <c:pt idx="8">
                  <c:v>24.655101867943991</c:v>
                </c:pt>
                <c:pt idx="9">
                  <c:v>20.376293893399996</c:v>
                </c:pt>
                <c:pt idx="10">
                  <c:v>21.500460175369998</c:v>
                </c:pt>
                <c:pt idx="11">
                  <c:v>21.477203475526</c:v>
                </c:pt>
                <c:pt idx="12">
                  <c:v>15.366859326343999</c:v>
                </c:pt>
                <c:pt idx="13">
                  <c:v>20.128142805214001</c:v>
                </c:pt>
                <c:pt idx="14">
                  <c:v>7.6903575019940016</c:v>
                </c:pt>
                <c:pt idx="15">
                  <c:v>9.8982014870159993</c:v>
                </c:pt>
                <c:pt idx="16">
                  <c:v>14.017552360650996</c:v>
                </c:pt>
                <c:pt idx="17">
                  <c:v>5.0280009404819985</c:v>
                </c:pt>
                <c:pt idx="18">
                  <c:v>6.1861671671699998</c:v>
                </c:pt>
                <c:pt idx="19">
                  <c:v>8.438517706999999</c:v>
                </c:pt>
                <c:pt idx="20">
                  <c:v>6.5303421388360006</c:v>
                </c:pt>
                <c:pt idx="21">
                  <c:v>10.722361032830003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0-4CDC-BE03-24AFFFE8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'Venture-Growth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'Venture-Growth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Activity'!$W$41:$AR$41</c:f>
              <c:numCache>
                <c:formatCode>General</c:formatCode>
                <c:ptCount val="22"/>
                <c:pt idx="0">
                  <c:v>177</c:v>
                </c:pt>
                <c:pt idx="1">
                  <c:v>179</c:v>
                </c:pt>
                <c:pt idx="2">
                  <c:v>174</c:v>
                </c:pt>
                <c:pt idx="3">
                  <c:v>148</c:v>
                </c:pt>
                <c:pt idx="4">
                  <c:v>203</c:v>
                </c:pt>
                <c:pt idx="5">
                  <c:v>169</c:v>
                </c:pt>
                <c:pt idx="6">
                  <c:v>184</c:v>
                </c:pt>
                <c:pt idx="7">
                  <c:v>194</c:v>
                </c:pt>
                <c:pt idx="8">
                  <c:v>229</c:v>
                </c:pt>
                <c:pt idx="9">
                  <c:v>250</c:v>
                </c:pt>
                <c:pt idx="10">
                  <c:v>227</c:v>
                </c:pt>
                <c:pt idx="11">
                  <c:v>227</c:v>
                </c:pt>
                <c:pt idx="12">
                  <c:v>240</c:v>
                </c:pt>
                <c:pt idx="13">
                  <c:v>192</c:v>
                </c:pt>
                <c:pt idx="14">
                  <c:v>174</c:v>
                </c:pt>
                <c:pt idx="15">
                  <c:v>204</c:v>
                </c:pt>
                <c:pt idx="16">
                  <c:v>210</c:v>
                </c:pt>
                <c:pt idx="17">
                  <c:v>195</c:v>
                </c:pt>
                <c:pt idx="18">
                  <c:v>159</c:v>
                </c:pt>
                <c:pt idx="19">
                  <c:v>176</c:v>
                </c:pt>
                <c:pt idx="20">
                  <c:v>217</c:v>
                </c:pt>
                <c:pt idx="2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0-4CDC-BE03-24AFFFE87C00}"/>
            </c:ext>
          </c:extLst>
        </c:ser>
        <c:ser>
          <c:idx val="2"/>
          <c:order val="2"/>
          <c:tx>
            <c:strRef>
              <c:f>'Venture-Growth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C90-4CDC-BE03-24AFFFE87C0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C90-4CDC-BE03-24AFFFE87C0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C90-4CDC-BE03-24AFFFE87C0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C90-4CDC-BE03-24AFFFE87C0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C90-4CDC-BE03-24AFFFE87C0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C90-4CDC-BE03-24AFFFE87C0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C90-4CDC-BE03-24AFFFE87C0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C90-4CDC-BE03-24AFFFE87C0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C90-4CDC-BE03-24AFFFE87C0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C90-4CDC-BE03-24AFFFE87C0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C90-4CDC-BE03-24AFFFE87C0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C90-4CDC-BE03-24AFFFE87C0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C90-4CDC-BE03-24AFFFE87C00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C90-4CDC-BE03-24AFFFE87C00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C90-4CDC-BE03-24AFFFE87C00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C90-4CDC-BE03-24AFFFE87C00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C90-4CDC-BE03-24AFFFE87C00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C90-4CDC-BE03-24AFFFE87C00}"/>
              </c:ext>
            </c:extLst>
          </c:dPt>
          <c:dPt>
            <c:idx val="18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4-EC90-4CDC-BE03-24AFFFE87C00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EC90-4CDC-BE03-24AFFFE87C00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EC90-4CDC-BE03-24AFFFE87C00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90-4CDC-BE03-24AFFFE87C00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90-4CDC-BE03-24AFFFE87C00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90-4CDC-BE03-24AFFFE87C00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90-4CDC-BE03-24AFFFE87C00}"/>
              </c:ext>
            </c:extLst>
          </c:dPt>
          <c:cat>
            <c:multiLvlStrRef>
              <c:f>'Venture-Growth Activity'!$W$38:$AR$39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Activity'!$W$42:$AR$42</c:f>
              <c:numCache>
                <c:formatCode>General</c:formatCode>
                <c:ptCount val="22"/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90-4CDC-BE03-24AFFFE8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Size'!$D$8:$N$8</c:f>
              <c:numCache>
                <c:formatCode>General</c:formatCode>
                <c:ptCount val="11"/>
                <c:pt idx="0">
                  <c:v>50</c:v>
                </c:pt>
                <c:pt idx="1">
                  <c:v>42</c:v>
                </c:pt>
                <c:pt idx="2">
                  <c:v>59</c:v>
                </c:pt>
                <c:pt idx="3">
                  <c:v>48</c:v>
                </c:pt>
                <c:pt idx="4">
                  <c:v>57</c:v>
                </c:pt>
                <c:pt idx="5">
                  <c:v>62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68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0-4794-B979-307519BE2E16}"/>
            </c:ext>
          </c:extLst>
        </c:ser>
        <c:ser>
          <c:idx val="1"/>
          <c:order val="1"/>
          <c:tx>
            <c:strRef>
              <c:f>'Venture Growth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Size'!$D$9:$N$9</c:f>
              <c:numCache>
                <c:formatCode>General</c:formatCode>
                <c:ptCount val="11"/>
                <c:pt idx="0">
                  <c:v>92</c:v>
                </c:pt>
                <c:pt idx="1">
                  <c:v>93</c:v>
                </c:pt>
                <c:pt idx="2">
                  <c:v>102</c:v>
                </c:pt>
                <c:pt idx="3">
                  <c:v>98</c:v>
                </c:pt>
                <c:pt idx="4">
                  <c:v>91</c:v>
                </c:pt>
                <c:pt idx="5">
                  <c:v>114</c:v>
                </c:pt>
                <c:pt idx="6">
                  <c:v>119</c:v>
                </c:pt>
                <c:pt idx="7">
                  <c:v>107</c:v>
                </c:pt>
                <c:pt idx="8">
                  <c:v>118</c:v>
                </c:pt>
                <c:pt idx="9">
                  <c:v>113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0-4794-B979-307519BE2E16}"/>
            </c:ext>
          </c:extLst>
        </c:ser>
        <c:ser>
          <c:idx val="2"/>
          <c:order val="2"/>
          <c:tx>
            <c:strRef>
              <c:f>'Venture Growth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Size'!$D$10:$N$10</c:f>
              <c:numCache>
                <c:formatCode>General</c:formatCode>
                <c:ptCount val="11"/>
                <c:pt idx="0">
                  <c:v>72</c:v>
                </c:pt>
                <c:pt idx="1">
                  <c:v>52</c:v>
                </c:pt>
                <c:pt idx="2">
                  <c:v>66</c:v>
                </c:pt>
                <c:pt idx="3">
                  <c:v>59</c:v>
                </c:pt>
                <c:pt idx="4">
                  <c:v>87</c:v>
                </c:pt>
                <c:pt idx="5">
                  <c:v>75</c:v>
                </c:pt>
                <c:pt idx="6">
                  <c:v>79</c:v>
                </c:pt>
                <c:pt idx="7">
                  <c:v>71</c:v>
                </c:pt>
                <c:pt idx="8">
                  <c:v>84</c:v>
                </c:pt>
                <c:pt idx="9">
                  <c:v>76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D0-4794-B979-307519BE2E16}"/>
            </c:ext>
          </c:extLst>
        </c:ser>
        <c:ser>
          <c:idx val="3"/>
          <c:order val="3"/>
          <c:tx>
            <c:strRef>
              <c:f>'Venture Growth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Size'!$D$11:$N$11</c:f>
              <c:numCache>
                <c:formatCode>General</c:formatCode>
                <c:ptCount val="11"/>
                <c:pt idx="0">
                  <c:v>126</c:v>
                </c:pt>
                <c:pt idx="1">
                  <c:v>119</c:v>
                </c:pt>
                <c:pt idx="2">
                  <c:v>96</c:v>
                </c:pt>
                <c:pt idx="3">
                  <c:v>119</c:v>
                </c:pt>
                <c:pt idx="4">
                  <c:v>116</c:v>
                </c:pt>
                <c:pt idx="5">
                  <c:v>131</c:v>
                </c:pt>
                <c:pt idx="6">
                  <c:v>120</c:v>
                </c:pt>
                <c:pt idx="7">
                  <c:v>131</c:v>
                </c:pt>
                <c:pt idx="8">
                  <c:v>107</c:v>
                </c:pt>
                <c:pt idx="9">
                  <c:v>113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D0-4794-B979-307519BE2E16}"/>
            </c:ext>
          </c:extLst>
        </c:ser>
        <c:ser>
          <c:idx val="4"/>
          <c:order val="4"/>
          <c:tx>
            <c:strRef>
              <c:f>'Venture Growth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Size'!$D$12:$N$12</c:f>
              <c:numCache>
                <c:formatCode>General</c:formatCode>
                <c:ptCount val="11"/>
                <c:pt idx="0">
                  <c:v>97</c:v>
                </c:pt>
                <c:pt idx="1">
                  <c:v>84</c:v>
                </c:pt>
                <c:pt idx="2">
                  <c:v>85</c:v>
                </c:pt>
                <c:pt idx="3">
                  <c:v>77</c:v>
                </c:pt>
                <c:pt idx="4">
                  <c:v>93</c:v>
                </c:pt>
                <c:pt idx="5">
                  <c:v>79</c:v>
                </c:pt>
                <c:pt idx="6">
                  <c:v>85</c:v>
                </c:pt>
                <c:pt idx="7">
                  <c:v>115</c:v>
                </c:pt>
                <c:pt idx="8">
                  <c:v>88</c:v>
                </c:pt>
                <c:pt idx="9">
                  <c:v>94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D0-4794-B979-307519BE2E16}"/>
            </c:ext>
          </c:extLst>
        </c:ser>
        <c:ser>
          <c:idx val="5"/>
          <c:order val="5"/>
          <c:tx>
            <c:strRef>
              <c:f>'Venture Growth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Size'!$D$13:$N$13</c:f>
              <c:numCache>
                <c:formatCode>General</c:formatCode>
                <c:ptCount val="11"/>
                <c:pt idx="0">
                  <c:v>87</c:v>
                </c:pt>
                <c:pt idx="1">
                  <c:v>101</c:v>
                </c:pt>
                <c:pt idx="2">
                  <c:v>63</c:v>
                </c:pt>
                <c:pt idx="3">
                  <c:v>91</c:v>
                </c:pt>
                <c:pt idx="4">
                  <c:v>147</c:v>
                </c:pt>
                <c:pt idx="5">
                  <c:v>155</c:v>
                </c:pt>
                <c:pt idx="6">
                  <c:v>215</c:v>
                </c:pt>
                <c:pt idx="7">
                  <c:v>368</c:v>
                </c:pt>
                <c:pt idx="8">
                  <c:v>227</c:v>
                </c:pt>
                <c:pt idx="9">
                  <c:v>130</c:v>
                </c:pt>
                <c:pt idx="1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D0-4794-B979-307519BE2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Size'!$C$46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Size'!$D$46:$N$46</c:f>
              <c:numCache>
                <c:formatCode>"$"#,##0.0</c:formatCode>
                <c:ptCount val="11"/>
                <c:pt idx="0">
                  <c:v>2.3425303999999997E-2</c:v>
                </c:pt>
                <c:pt idx="1">
                  <c:v>1.8570510000000005E-2</c:v>
                </c:pt>
                <c:pt idx="2">
                  <c:v>2.7120747272000003E-2</c:v>
                </c:pt>
                <c:pt idx="3">
                  <c:v>1.7037490999999995E-2</c:v>
                </c:pt>
                <c:pt idx="4">
                  <c:v>2.0735833251000004E-2</c:v>
                </c:pt>
                <c:pt idx="5">
                  <c:v>2.5078042465000002E-2</c:v>
                </c:pt>
                <c:pt idx="6">
                  <c:v>2.6173337290000001E-2</c:v>
                </c:pt>
                <c:pt idx="7">
                  <c:v>2.3884944000000002E-2</c:v>
                </c:pt>
                <c:pt idx="8">
                  <c:v>2.0289097170000003E-2</c:v>
                </c:pt>
                <c:pt idx="9">
                  <c:v>2.8968542999999992E-2</c:v>
                </c:pt>
                <c:pt idx="10">
                  <c:v>1.5818202E-2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4-47E7-AE18-51C72ABE038D}"/>
            </c:ext>
          </c:extLst>
        </c:ser>
        <c:ser>
          <c:idx val="1"/>
          <c:order val="1"/>
          <c:tx>
            <c:strRef>
              <c:f>'Venture Growth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Size'!$D$47:$N$47</c:f>
              <c:numCache>
                <c:formatCode>"$"#,##0.0</c:formatCode>
                <c:ptCount val="11"/>
                <c:pt idx="0">
                  <c:v>0.27036181800000003</c:v>
                </c:pt>
                <c:pt idx="1">
                  <c:v>0.25268957600000003</c:v>
                </c:pt>
                <c:pt idx="2">
                  <c:v>0.29411347658299997</c:v>
                </c:pt>
                <c:pt idx="3">
                  <c:v>0.26437158277400002</c:v>
                </c:pt>
                <c:pt idx="4">
                  <c:v>0.25835352125</c:v>
                </c:pt>
                <c:pt idx="5">
                  <c:v>0.28709171466799999</c:v>
                </c:pt>
                <c:pt idx="6">
                  <c:v>0.331895903755</c:v>
                </c:pt>
                <c:pt idx="7">
                  <c:v>0.27926174521399999</c:v>
                </c:pt>
                <c:pt idx="8">
                  <c:v>0.30418436221799994</c:v>
                </c:pt>
                <c:pt idx="9">
                  <c:v>0.30068706821100005</c:v>
                </c:pt>
                <c:pt idx="10">
                  <c:v>0.191140813736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4-47E7-AE18-51C72ABE038D}"/>
            </c:ext>
          </c:extLst>
        </c:ser>
        <c:ser>
          <c:idx val="2"/>
          <c:order val="2"/>
          <c:tx>
            <c:strRef>
              <c:f>'Venture Growth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Size'!$D$48:$N$48</c:f>
              <c:numCache>
                <c:formatCode>"$"#,##0.0</c:formatCode>
                <c:ptCount val="11"/>
                <c:pt idx="0">
                  <c:v>0.50628896800000001</c:v>
                </c:pt>
                <c:pt idx="1">
                  <c:v>0.33887164714299994</c:v>
                </c:pt>
                <c:pt idx="2">
                  <c:v>0.42625710369800002</c:v>
                </c:pt>
                <c:pt idx="3">
                  <c:v>0.40976058986100006</c:v>
                </c:pt>
                <c:pt idx="4">
                  <c:v>0.61046282671800012</c:v>
                </c:pt>
                <c:pt idx="5">
                  <c:v>0.53338245732099998</c:v>
                </c:pt>
                <c:pt idx="6">
                  <c:v>0.56586675107200002</c:v>
                </c:pt>
                <c:pt idx="7">
                  <c:v>0.50129683629600008</c:v>
                </c:pt>
                <c:pt idx="8">
                  <c:v>0.55356872152999981</c:v>
                </c:pt>
                <c:pt idx="9">
                  <c:v>0.528334419482</c:v>
                </c:pt>
                <c:pt idx="10">
                  <c:v>0.35606344699999998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54-47E7-AE18-51C72ABE038D}"/>
            </c:ext>
          </c:extLst>
        </c:ser>
        <c:ser>
          <c:idx val="3"/>
          <c:order val="3"/>
          <c:tx>
            <c:strRef>
              <c:f>'Venture Growth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Size'!$D$49:$N$49</c:f>
              <c:numCache>
                <c:formatCode>"$"#,##0.0</c:formatCode>
                <c:ptCount val="11"/>
                <c:pt idx="0">
                  <c:v>1.9666645256899995</c:v>
                </c:pt>
                <c:pt idx="1">
                  <c:v>1.9143426518100009</c:v>
                </c:pt>
                <c:pt idx="2">
                  <c:v>1.4874384559999998</c:v>
                </c:pt>
                <c:pt idx="3">
                  <c:v>1.8870445859999994</c:v>
                </c:pt>
                <c:pt idx="4">
                  <c:v>1.8904459889599998</c:v>
                </c:pt>
                <c:pt idx="5">
                  <c:v>2.0812675649999988</c:v>
                </c:pt>
                <c:pt idx="6">
                  <c:v>1.9018553019299993</c:v>
                </c:pt>
                <c:pt idx="7">
                  <c:v>2.0334456933299991</c:v>
                </c:pt>
                <c:pt idx="8">
                  <c:v>1.7341319040000001</c:v>
                </c:pt>
                <c:pt idx="9">
                  <c:v>1.8173071114400001</c:v>
                </c:pt>
                <c:pt idx="10">
                  <c:v>0.83241776782999999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4-47E7-AE18-51C72ABE038D}"/>
            </c:ext>
          </c:extLst>
        </c:ser>
        <c:ser>
          <c:idx val="4"/>
          <c:order val="4"/>
          <c:tx>
            <c:strRef>
              <c:f>'Venture Growth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Size'!$D$50:$N$50</c:f>
              <c:numCache>
                <c:formatCode>"$"#,##0.0</c:formatCode>
                <c:ptCount val="11"/>
                <c:pt idx="0">
                  <c:v>3.3619816009999997</c:v>
                </c:pt>
                <c:pt idx="1">
                  <c:v>2.9433307349999995</c:v>
                </c:pt>
                <c:pt idx="2">
                  <c:v>2.8468022640000017</c:v>
                </c:pt>
                <c:pt idx="3">
                  <c:v>2.7611355861599995</c:v>
                </c:pt>
                <c:pt idx="4">
                  <c:v>3.1040299269999991</c:v>
                </c:pt>
                <c:pt idx="5">
                  <c:v>2.8961722277400002</c:v>
                </c:pt>
                <c:pt idx="6">
                  <c:v>3.01387419908</c:v>
                </c:pt>
                <c:pt idx="7">
                  <c:v>4.0455413000000009</c:v>
                </c:pt>
                <c:pt idx="8">
                  <c:v>3.2015732358499989</c:v>
                </c:pt>
                <c:pt idx="9">
                  <c:v>3.2219303005700004</c:v>
                </c:pt>
                <c:pt idx="10">
                  <c:v>1.3145670330000001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54-47E7-AE18-51C72ABE038D}"/>
            </c:ext>
          </c:extLst>
        </c:ser>
        <c:ser>
          <c:idx val="5"/>
          <c:order val="5"/>
          <c:tx>
            <c:strRef>
              <c:f>'Venture Growth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Size'!$D$51:$N$51</c:f>
              <c:numCache>
                <c:formatCode>"$"#,##0.0</c:formatCode>
                <c:ptCount val="11"/>
                <c:pt idx="0">
                  <c:v>11.510932707899999</c:v>
                </c:pt>
                <c:pt idx="1">
                  <c:v>18.751383420000003</c:v>
                </c:pt>
                <c:pt idx="2">
                  <c:v>16.581017988860005</c:v>
                </c:pt>
                <c:pt idx="3">
                  <c:v>15.037675458679999</c:v>
                </c:pt>
                <c:pt idx="4">
                  <c:v>23.097877538999995</c:v>
                </c:pt>
                <c:pt idx="5">
                  <c:v>32.275108299990002</c:v>
                </c:pt>
                <c:pt idx="6">
                  <c:v>39.415634300790032</c:v>
                </c:pt>
                <c:pt idx="7">
                  <c:v>81.12562889340002</c:v>
                </c:pt>
                <c:pt idx="8">
                  <c:v>47.269813799799998</c:v>
                </c:pt>
                <c:pt idx="9">
                  <c:v>27.7730107326</c:v>
                </c:pt>
                <c:pt idx="10">
                  <c:v>14.542695908100001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54-47E7-AE18-51C72ABE0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Size'!$Q$9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Size'!$AL$9:$BG$9</c:f>
              <c:numCache>
                <c:formatCode>General</c:formatCode>
                <c:ptCount val="22"/>
                <c:pt idx="0">
                  <c:v>14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9</c:v>
                </c:pt>
                <c:pt idx="7">
                  <c:v>16</c:v>
                </c:pt>
                <c:pt idx="8">
                  <c:v>12</c:v>
                </c:pt>
                <c:pt idx="9">
                  <c:v>13</c:v>
                </c:pt>
                <c:pt idx="10">
                  <c:v>21</c:v>
                </c:pt>
                <c:pt idx="11">
                  <c:v>15</c:v>
                </c:pt>
                <c:pt idx="12">
                  <c:v>19</c:v>
                </c:pt>
                <c:pt idx="13">
                  <c:v>15</c:v>
                </c:pt>
                <c:pt idx="14">
                  <c:v>11</c:v>
                </c:pt>
                <c:pt idx="15">
                  <c:v>15</c:v>
                </c:pt>
                <c:pt idx="16">
                  <c:v>13</c:v>
                </c:pt>
                <c:pt idx="17">
                  <c:v>30</c:v>
                </c:pt>
                <c:pt idx="18">
                  <c:v>10</c:v>
                </c:pt>
                <c:pt idx="19">
                  <c:v>15</c:v>
                </c:pt>
                <c:pt idx="20">
                  <c:v>18</c:v>
                </c:pt>
                <c:pt idx="2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2-44B7-A249-04C35B27C2AE}"/>
            </c:ext>
          </c:extLst>
        </c:ser>
        <c:ser>
          <c:idx val="1"/>
          <c:order val="1"/>
          <c:tx>
            <c:strRef>
              <c:f>'Venture Growth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Size'!$AL$10:$BG$10</c:f>
              <c:numCache>
                <c:formatCode>General</c:formatCode>
                <c:ptCount val="22"/>
                <c:pt idx="0">
                  <c:v>29</c:v>
                </c:pt>
                <c:pt idx="1">
                  <c:v>27</c:v>
                </c:pt>
                <c:pt idx="2">
                  <c:v>30</c:v>
                </c:pt>
                <c:pt idx="3">
                  <c:v>28</c:v>
                </c:pt>
                <c:pt idx="4">
                  <c:v>38</c:v>
                </c:pt>
                <c:pt idx="5">
                  <c:v>30</c:v>
                </c:pt>
                <c:pt idx="6">
                  <c:v>22</c:v>
                </c:pt>
                <c:pt idx="7">
                  <c:v>29</c:v>
                </c:pt>
                <c:pt idx="8">
                  <c:v>27</c:v>
                </c:pt>
                <c:pt idx="9">
                  <c:v>32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24</c:v>
                </c:pt>
                <c:pt idx="15">
                  <c:v>39</c:v>
                </c:pt>
                <c:pt idx="16">
                  <c:v>30</c:v>
                </c:pt>
                <c:pt idx="17">
                  <c:v>28</c:v>
                </c:pt>
                <c:pt idx="18">
                  <c:v>23</c:v>
                </c:pt>
                <c:pt idx="19">
                  <c:v>32</c:v>
                </c:pt>
                <c:pt idx="20">
                  <c:v>42</c:v>
                </c:pt>
                <c:pt idx="2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2-44B7-A249-04C35B27C2AE}"/>
            </c:ext>
          </c:extLst>
        </c:ser>
        <c:ser>
          <c:idx val="2"/>
          <c:order val="2"/>
          <c:tx>
            <c:strRef>
              <c:f>'Venture Growth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Size'!$AL$11:$BG$11</c:f>
              <c:numCache>
                <c:formatCode>General</c:formatCode>
                <c:ptCount val="22"/>
                <c:pt idx="0">
                  <c:v>19</c:v>
                </c:pt>
                <c:pt idx="1">
                  <c:v>17</c:v>
                </c:pt>
                <c:pt idx="2">
                  <c:v>24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23</c:v>
                </c:pt>
                <c:pt idx="7">
                  <c:v>11</c:v>
                </c:pt>
                <c:pt idx="8">
                  <c:v>12</c:v>
                </c:pt>
                <c:pt idx="9">
                  <c:v>17</c:v>
                </c:pt>
                <c:pt idx="10">
                  <c:v>14</c:v>
                </c:pt>
                <c:pt idx="11">
                  <c:v>28</c:v>
                </c:pt>
                <c:pt idx="12">
                  <c:v>20</c:v>
                </c:pt>
                <c:pt idx="13">
                  <c:v>18</c:v>
                </c:pt>
                <c:pt idx="14">
                  <c:v>20</c:v>
                </c:pt>
                <c:pt idx="15">
                  <c:v>26</c:v>
                </c:pt>
                <c:pt idx="16">
                  <c:v>25</c:v>
                </c:pt>
                <c:pt idx="17">
                  <c:v>23</c:v>
                </c:pt>
                <c:pt idx="18">
                  <c:v>15</c:v>
                </c:pt>
                <c:pt idx="19">
                  <c:v>13</c:v>
                </c:pt>
                <c:pt idx="20">
                  <c:v>32</c:v>
                </c:pt>
                <c:pt idx="2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2-44B7-A249-04C35B27C2AE}"/>
            </c:ext>
          </c:extLst>
        </c:ser>
        <c:ser>
          <c:idx val="3"/>
          <c:order val="3"/>
          <c:tx>
            <c:strRef>
              <c:f>'Venture Growth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Size'!$AL$12:$BG$12</c:f>
              <c:numCache>
                <c:formatCode>General</c:formatCode>
                <c:ptCount val="22"/>
                <c:pt idx="0">
                  <c:v>35</c:v>
                </c:pt>
                <c:pt idx="1">
                  <c:v>37</c:v>
                </c:pt>
                <c:pt idx="2">
                  <c:v>33</c:v>
                </c:pt>
                <c:pt idx="3">
                  <c:v>26</c:v>
                </c:pt>
                <c:pt idx="4">
                  <c:v>37</c:v>
                </c:pt>
                <c:pt idx="5">
                  <c:v>21</c:v>
                </c:pt>
                <c:pt idx="6">
                  <c:v>29</c:v>
                </c:pt>
                <c:pt idx="7">
                  <c:v>33</c:v>
                </c:pt>
                <c:pt idx="8">
                  <c:v>32</c:v>
                </c:pt>
                <c:pt idx="9">
                  <c:v>36</c:v>
                </c:pt>
                <c:pt idx="10">
                  <c:v>42</c:v>
                </c:pt>
                <c:pt idx="11">
                  <c:v>21</c:v>
                </c:pt>
                <c:pt idx="12">
                  <c:v>21</c:v>
                </c:pt>
                <c:pt idx="13">
                  <c:v>24</c:v>
                </c:pt>
                <c:pt idx="14">
                  <c:v>29</c:v>
                </c:pt>
                <c:pt idx="15">
                  <c:v>33</c:v>
                </c:pt>
                <c:pt idx="16">
                  <c:v>26</c:v>
                </c:pt>
                <c:pt idx="17">
                  <c:v>30</c:v>
                </c:pt>
                <c:pt idx="18">
                  <c:v>30</c:v>
                </c:pt>
                <c:pt idx="19">
                  <c:v>27</c:v>
                </c:pt>
                <c:pt idx="20">
                  <c:v>20</c:v>
                </c:pt>
                <c:pt idx="2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2-44B7-A249-04C35B27C2AE}"/>
            </c:ext>
          </c:extLst>
        </c:ser>
        <c:ser>
          <c:idx val="4"/>
          <c:order val="4"/>
          <c:tx>
            <c:strRef>
              <c:f>'Venture Growth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Size'!$AL$13:$BG$13</c:f>
              <c:numCache>
                <c:formatCode>General</c:formatCode>
                <c:ptCount val="22"/>
                <c:pt idx="0">
                  <c:v>18</c:v>
                </c:pt>
                <c:pt idx="1">
                  <c:v>25</c:v>
                </c:pt>
                <c:pt idx="2">
                  <c:v>17</c:v>
                </c:pt>
                <c:pt idx="3">
                  <c:v>19</c:v>
                </c:pt>
                <c:pt idx="4">
                  <c:v>32</c:v>
                </c:pt>
                <c:pt idx="5">
                  <c:v>14</c:v>
                </c:pt>
                <c:pt idx="6">
                  <c:v>20</c:v>
                </c:pt>
                <c:pt idx="7">
                  <c:v>19</c:v>
                </c:pt>
                <c:pt idx="8">
                  <c:v>28</c:v>
                </c:pt>
                <c:pt idx="9">
                  <c:v>29</c:v>
                </c:pt>
                <c:pt idx="10">
                  <c:v>24</c:v>
                </c:pt>
                <c:pt idx="11">
                  <c:v>34</c:v>
                </c:pt>
                <c:pt idx="12">
                  <c:v>28</c:v>
                </c:pt>
                <c:pt idx="13">
                  <c:v>21</c:v>
                </c:pt>
                <c:pt idx="14">
                  <c:v>21</c:v>
                </c:pt>
                <c:pt idx="15">
                  <c:v>18</c:v>
                </c:pt>
                <c:pt idx="16">
                  <c:v>31</c:v>
                </c:pt>
                <c:pt idx="17">
                  <c:v>19</c:v>
                </c:pt>
                <c:pt idx="18">
                  <c:v>17</c:v>
                </c:pt>
                <c:pt idx="19">
                  <c:v>27</c:v>
                </c:pt>
                <c:pt idx="20">
                  <c:v>18</c:v>
                </c:pt>
                <c:pt idx="2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2-44B7-A249-04C35B27C2AE}"/>
            </c:ext>
          </c:extLst>
        </c:ser>
        <c:ser>
          <c:idx val="5"/>
          <c:order val="5"/>
          <c:tx>
            <c:strRef>
              <c:f>'Venture Growth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Size'!$AL$7:$BG$8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Size'!$AL$14:$BG$14</c:f>
              <c:numCache>
                <c:formatCode>General</c:formatCode>
                <c:ptCount val="22"/>
                <c:pt idx="0">
                  <c:v>39</c:v>
                </c:pt>
                <c:pt idx="1">
                  <c:v>42</c:v>
                </c:pt>
                <c:pt idx="2">
                  <c:v>43</c:v>
                </c:pt>
                <c:pt idx="3">
                  <c:v>31</c:v>
                </c:pt>
                <c:pt idx="4">
                  <c:v>32</c:v>
                </c:pt>
                <c:pt idx="5">
                  <c:v>47</c:v>
                </c:pt>
                <c:pt idx="6">
                  <c:v>68</c:v>
                </c:pt>
                <c:pt idx="7">
                  <c:v>68</c:v>
                </c:pt>
                <c:pt idx="8">
                  <c:v>88</c:v>
                </c:pt>
                <c:pt idx="9">
                  <c:v>102</c:v>
                </c:pt>
                <c:pt idx="10">
                  <c:v>85</c:v>
                </c:pt>
                <c:pt idx="11">
                  <c:v>93</c:v>
                </c:pt>
                <c:pt idx="12">
                  <c:v>79</c:v>
                </c:pt>
                <c:pt idx="13">
                  <c:v>56</c:v>
                </c:pt>
                <c:pt idx="14">
                  <c:v>48</c:v>
                </c:pt>
                <c:pt idx="15">
                  <c:v>44</c:v>
                </c:pt>
                <c:pt idx="16">
                  <c:v>35</c:v>
                </c:pt>
                <c:pt idx="17">
                  <c:v>25</c:v>
                </c:pt>
                <c:pt idx="18">
                  <c:v>39</c:v>
                </c:pt>
                <c:pt idx="19">
                  <c:v>31</c:v>
                </c:pt>
                <c:pt idx="20">
                  <c:v>43</c:v>
                </c:pt>
                <c:pt idx="2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F2-44B7-A249-04C35B27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Size'!$C$8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Size'!$D$8:$N$8</c:f>
              <c:numCache>
                <c:formatCode>#,##0</c:formatCode>
                <c:ptCount val="11"/>
                <c:pt idx="0">
                  <c:v>3739</c:v>
                </c:pt>
                <c:pt idx="1">
                  <c:v>3887</c:v>
                </c:pt>
                <c:pt idx="2">
                  <c:v>3459</c:v>
                </c:pt>
                <c:pt idx="3">
                  <c:v>3439</c:v>
                </c:pt>
                <c:pt idx="4">
                  <c:v>3245</c:v>
                </c:pt>
                <c:pt idx="5">
                  <c:v>3491</c:v>
                </c:pt>
                <c:pt idx="6">
                  <c:v>3335</c:v>
                </c:pt>
                <c:pt idx="7">
                  <c:v>3478</c:v>
                </c:pt>
                <c:pt idx="8">
                  <c:v>3132</c:v>
                </c:pt>
                <c:pt idx="9">
                  <c:v>2494</c:v>
                </c:pt>
                <c:pt idx="10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C-4AB4-A182-C595810BFD9D}"/>
            </c:ext>
          </c:extLst>
        </c:ser>
        <c:ser>
          <c:idx val="1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Size'!$D$9:$N$9</c:f>
              <c:numCache>
                <c:formatCode>#,##0</c:formatCode>
                <c:ptCount val="11"/>
                <c:pt idx="0">
                  <c:v>3244</c:v>
                </c:pt>
                <c:pt idx="1">
                  <c:v>3540</c:v>
                </c:pt>
                <c:pt idx="2">
                  <c:v>3363</c:v>
                </c:pt>
                <c:pt idx="3">
                  <c:v>3713</c:v>
                </c:pt>
                <c:pt idx="4">
                  <c:v>3745</c:v>
                </c:pt>
                <c:pt idx="5">
                  <c:v>4010</c:v>
                </c:pt>
                <c:pt idx="6">
                  <c:v>3975</c:v>
                </c:pt>
                <c:pt idx="7">
                  <c:v>5306</c:v>
                </c:pt>
                <c:pt idx="8">
                  <c:v>4605</c:v>
                </c:pt>
                <c:pt idx="9">
                  <c:v>3693</c:v>
                </c:pt>
                <c:pt idx="10">
                  <c:v>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C-4AB4-A182-C595810BFD9D}"/>
            </c:ext>
          </c:extLst>
        </c:ser>
        <c:ser>
          <c:idx val="2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Size'!$D$10:$N$10</c:f>
              <c:numCache>
                <c:formatCode>#,##0</c:formatCode>
                <c:ptCount val="11"/>
                <c:pt idx="0">
                  <c:v>1047</c:v>
                </c:pt>
                <c:pt idx="1">
                  <c:v>1088</c:v>
                </c:pt>
                <c:pt idx="2">
                  <c:v>1082</c:v>
                </c:pt>
                <c:pt idx="3">
                  <c:v>1252</c:v>
                </c:pt>
                <c:pt idx="4">
                  <c:v>1437</c:v>
                </c:pt>
                <c:pt idx="5">
                  <c:v>1476</c:v>
                </c:pt>
                <c:pt idx="6">
                  <c:v>1494</c:v>
                </c:pt>
                <c:pt idx="7">
                  <c:v>2062</c:v>
                </c:pt>
                <c:pt idx="8">
                  <c:v>2104</c:v>
                </c:pt>
                <c:pt idx="9">
                  <c:v>1723</c:v>
                </c:pt>
                <c:pt idx="10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C-4AB4-A182-C595810BFD9D}"/>
            </c:ext>
          </c:extLst>
        </c:ser>
        <c:ser>
          <c:idx val="3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Size'!$D$11:$N$11</c:f>
              <c:numCache>
                <c:formatCode>#,##0</c:formatCode>
                <c:ptCount val="11"/>
                <c:pt idx="0">
                  <c:v>949</c:v>
                </c:pt>
                <c:pt idx="1">
                  <c:v>1046</c:v>
                </c:pt>
                <c:pt idx="2">
                  <c:v>1030</c:v>
                </c:pt>
                <c:pt idx="3">
                  <c:v>1182</c:v>
                </c:pt>
                <c:pt idx="4">
                  <c:v>1348</c:v>
                </c:pt>
                <c:pt idx="5">
                  <c:v>1496</c:v>
                </c:pt>
                <c:pt idx="6">
                  <c:v>1444</c:v>
                </c:pt>
                <c:pt idx="7">
                  <c:v>2180</c:v>
                </c:pt>
                <c:pt idx="8">
                  <c:v>2008</c:v>
                </c:pt>
                <c:pt idx="9">
                  <c:v>1520</c:v>
                </c:pt>
                <c:pt idx="10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C-4AB4-A182-C595810BFD9D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Size'!$D$12:$N$12</c:f>
              <c:numCache>
                <c:formatCode>#,##0</c:formatCode>
                <c:ptCount val="11"/>
                <c:pt idx="0">
                  <c:v>413</c:v>
                </c:pt>
                <c:pt idx="1">
                  <c:v>435</c:v>
                </c:pt>
                <c:pt idx="2">
                  <c:v>414</c:v>
                </c:pt>
                <c:pt idx="3">
                  <c:v>479</c:v>
                </c:pt>
                <c:pt idx="4">
                  <c:v>597</c:v>
                </c:pt>
                <c:pt idx="5">
                  <c:v>650</c:v>
                </c:pt>
                <c:pt idx="6">
                  <c:v>729</c:v>
                </c:pt>
                <c:pt idx="7">
                  <c:v>1146</c:v>
                </c:pt>
                <c:pt idx="8">
                  <c:v>988</c:v>
                </c:pt>
                <c:pt idx="9">
                  <c:v>643</c:v>
                </c:pt>
                <c:pt idx="10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C-4AB4-A182-C595810BFD9D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Size'!$D$13:$N$13</c:f>
              <c:numCache>
                <c:formatCode>#,##0</c:formatCode>
                <c:ptCount val="11"/>
                <c:pt idx="0">
                  <c:v>264</c:v>
                </c:pt>
                <c:pt idx="1">
                  <c:v>314</c:v>
                </c:pt>
                <c:pt idx="2">
                  <c:v>260</c:v>
                </c:pt>
                <c:pt idx="3">
                  <c:v>328</c:v>
                </c:pt>
                <c:pt idx="4">
                  <c:v>544</c:v>
                </c:pt>
                <c:pt idx="5">
                  <c:v>595</c:v>
                </c:pt>
                <c:pt idx="6">
                  <c:v>755</c:v>
                </c:pt>
                <c:pt idx="7">
                  <c:v>1569</c:v>
                </c:pt>
                <c:pt idx="8">
                  <c:v>1070</c:v>
                </c:pt>
                <c:pt idx="9">
                  <c:v>596</c:v>
                </c:pt>
                <c:pt idx="1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C-4AB4-A182-C595810B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Size'!$Q$47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Size'!$AL$47:$BG$47</c:f>
              <c:numCache>
                <c:formatCode>"$"#,##0.0</c:formatCode>
                <c:ptCount val="22"/>
                <c:pt idx="0">
                  <c:v>5.1434533340000014E-3</c:v>
                </c:pt>
                <c:pt idx="1">
                  <c:v>8.6735570000000001E-3</c:v>
                </c:pt>
                <c:pt idx="2">
                  <c:v>6.2190761309999995E-3</c:v>
                </c:pt>
                <c:pt idx="3">
                  <c:v>5.0419560000000002E-3</c:v>
                </c:pt>
                <c:pt idx="4">
                  <c:v>7.0828080000000003E-3</c:v>
                </c:pt>
                <c:pt idx="5">
                  <c:v>6.6122659999999995E-3</c:v>
                </c:pt>
                <c:pt idx="6">
                  <c:v>3.7936950000000001E-3</c:v>
                </c:pt>
                <c:pt idx="7">
                  <c:v>8.6845682899999981E-3</c:v>
                </c:pt>
                <c:pt idx="8">
                  <c:v>3.7420190000000001E-3</c:v>
                </c:pt>
                <c:pt idx="9">
                  <c:v>5.5614600000000016E-3</c:v>
                </c:pt>
                <c:pt idx="10">
                  <c:v>9.7586010000000004E-3</c:v>
                </c:pt>
                <c:pt idx="11">
                  <c:v>4.8228639999999988E-3</c:v>
                </c:pt>
                <c:pt idx="12">
                  <c:v>7.4202153660000011E-3</c:v>
                </c:pt>
                <c:pt idx="13">
                  <c:v>4.6942119999999997E-3</c:v>
                </c:pt>
                <c:pt idx="14">
                  <c:v>3.404893E-3</c:v>
                </c:pt>
                <c:pt idx="15">
                  <c:v>4.7697768040000001E-3</c:v>
                </c:pt>
                <c:pt idx="16">
                  <c:v>5.823206E-3</c:v>
                </c:pt>
                <c:pt idx="17">
                  <c:v>1.4174212E-2</c:v>
                </c:pt>
                <c:pt idx="18">
                  <c:v>3.3305929999999997E-3</c:v>
                </c:pt>
                <c:pt idx="19">
                  <c:v>5.6405320000000002E-3</c:v>
                </c:pt>
                <c:pt idx="20">
                  <c:v>7.8215880000000008E-3</c:v>
                </c:pt>
                <c:pt idx="21">
                  <c:v>7.9966140000000008E-3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2-40E2-B4D3-5EE7AAF7AD95}"/>
            </c:ext>
          </c:extLst>
        </c:ser>
        <c:ser>
          <c:idx val="1"/>
          <c:order val="1"/>
          <c:tx>
            <c:strRef>
              <c:f>'Venture Growth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Size'!$AL$48:$BG$48</c:f>
              <c:numCache>
                <c:formatCode>"$"#,##0.0</c:formatCode>
                <c:ptCount val="22"/>
                <c:pt idx="0">
                  <c:v>7.7719884999999989E-2</c:v>
                </c:pt>
                <c:pt idx="1">
                  <c:v>6.6354866999999998E-2</c:v>
                </c:pt>
                <c:pt idx="2">
                  <c:v>7.4008423999999975E-2</c:v>
                </c:pt>
                <c:pt idx="3">
                  <c:v>6.9008538667999997E-2</c:v>
                </c:pt>
                <c:pt idx="4">
                  <c:v>0.11430894599999999</c:v>
                </c:pt>
                <c:pt idx="5">
                  <c:v>8.3716573247000006E-2</c:v>
                </c:pt>
                <c:pt idx="6">
                  <c:v>5.5311218505999994E-2</c:v>
                </c:pt>
                <c:pt idx="7">
                  <c:v>7.8559166002000025E-2</c:v>
                </c:pt>
                <c:pt idx="8">
                  <c:v>6.8287131213999999E-2</c:v>
                </c:pt>
                <c:pt idx="9">
                  <c:v>7.7892036999999997E-2</c:v>
                </c:pt>
                <c:pt idx="10">
                  <c:v>6.5640638000000015E-2</c:v>
                </c:pt>
                <c:pt idx="11">
                  <c:v>6.7441938999999992E-2</c:v>
                </c:pt>
                <c:pt idx="12">
                  <c:v>6.9385221228000005E-2</c:v>
                </c:pt>
                <c:pt idx="13">
                  <c:v>7.5171803989999994E-2</c:v>
                </c:pt>
                <c:pt idx="14">
                  <c:v>5.8332755000000007E-2</c:v>
                </c:pt>
                <c:pt idx="15">
                  <c:v>0.10129458200000001</c:v>
                </c:pt>
                <c:pt idx="16">
                  <c:v>7.7117380210999995E-2</c:v>
                </c:pt>
                <c:pt idx="17">
                  <c:v>7.2794273000000007E-2</c:v>
                </c:pt>
                <c:pt idx="18">
                  <c:v>6.5069669000000011E-2</c:v>
                </c:pt>
                <c:pt idx="19">
                  <c:v>8.5705745999999985E-2</c:v>
                </c:pt>
                <c:pt idx="20">
                  <c:v>0.107888288736</c:v>
                </c:pt>
                <c:pt idx="21">
                  <c:v>8.3252525000000008E-2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2-40E2-B4D3-5EE7AAF7AD95}"/>
            </c:ext>
          </c:extLst>
        </c:ser>
        <c:ser>
          <c:idx val="2"/>
          <c:order val="2"/>
          <c:tx>
            <c:strRef>
              <c:f>'Venture Growth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Size'!$AL$49:$BG$49</c:f>
              <c:numCache>
                <c:formatCode>"$"#,##0.0</c:formatCode>
                <c:ptCount val="22"/>
                <c:pt idx="0">
                  <c:v>0.137048982712</c:v>
                </c:pt>
                <c:pt idx="1">
                  <c:v>0.11664206899999997</c:v>
                </c:pt>
                <c:pt idx="2">
                  <c:v>0.17563459860899999</c:v>
                </c:pt>
                <c:pt idx="3">
                  <c:v>0.10405680699999999</c:v>
                </c:pt>
                <c:pt idx="4">
                  <c:v>0.144306611</c:v>
                </c:pt>
                <c:pt idx="5">
                  <c:v>0.18182893794100002</c:v>
                </c:pt>
                <c:pt idx="6">
                  <c:v>0.16911656413099999</c:v>
                </c:pt>
                <c:pt idx="7">
                  <c:v>7.0614637999999993E-2</c:v>
                </c:pt>
                <c:pt idx="8">
                  <c:v>8.9874234999999997E-2</c:v>
                </c:pt>
                <c:pt idx="9">
                  <c:v>0.11496104399999998</c:v>
                </c:pt>
                <c:pt idx="10">
                  <c:v>9.9670249000000002E-2</c:v>
                </c:pt>
                <c:pt idx="11">
                  <c:v>0.19679130829599997</c:v>
                </c:pt>
                <c:pt idx="12">
                  <c:v>0.13644580800000003</c:v>
                </c:pt>
                <c:pt idx="13">
                  <c:v>0.113309367294</c:v>
                </c:pt>
                <c:pt idx="14">
                  <c:v>0.13192666502399999</c:v>
                </c:pt>
                <c:pt idx="15">
                  <c:v>0.17188688121200005</c:v>
                </c:pt>
                <c:pt idx="16">
                  <c:v>0.16786099699999998</c:v>
                </c:pt>
                <c:pt idx="17">
                  <c:v>0.15835507148200001</c:v>
                </c:pt>
                <c:pt idx="18">
                  <c:v>0.112349927</c:v>
                </c:pt>
                <c:pt idx="19">
                  <c:v>8.9768423999999999E-2</c:v>
                </c:pt>
                <c:pt idx="20">
                  <c:v>0.21705746200000001</c:v>
                </c:pt>
                <c:pt idx="21">
                  <c:v>0.13900598499999997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2-40E2-B4D3-5EE7AAF7AD95}"/>
            </c:ext>
          </c:extLst>
        </c:ser>
        <c:ser>
          <c:idx val="3"/>
          <c:order val="3"/>
          <c:tx>
            <c:strRef>
              <c:f>'Venture Growth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Size'!$AL$50:$BG$50</c:f>
              <c:numCache>
                <c:formatCode>"$"#,##0.0</c:formatCode>
                <c:ptCount val="22"/>
                <c:pt idx="0">
                  <c:v>0.55527389299999996</c:v>
                </c:pt>
                <c:pt idx="1">
                  <c:v>0.58617711200000022</c:v>
                </c:pt>
                <c:pt idx="2">
                  <c:v>0.51055274000000006</c:v>
                </c:pt>
                <c:pt idx="3">
                  <c:v>0.42926382000000002</c:v>
                </c:pt>
                <c:pt idx="4">
                  <c:v>0.59262503799999999</c:v>
                </c:pt>
                <c:pt idx="5">
                  <c:v>0.34403924730999996</c:v>
                </c:pt>
                <c:pt idx="6">
                  <c:v>0.41092250199999997</c:v>
                </c:pt>
                <c:pt idx="7">
                  <c:v>0.55426851461999993</c:v>
                </c:pt>
                <c:pt idx="8">
                  <c:v>0.52898361273000005</c:v>
                </c:pt>
                <c:pt idx="9">
                  <c:v>0.49315904500000002</c:v>
                </c:pt>
                <c:pt idx="10">
                  <c:v>0.69002798636999985</c:v>
                </c:pt>
                <c:pt idx="11">
                  <c:v>0.32127504923000005</c:v>
                </c:pt>
                <c:pt idx="12">
                  <c:v>0.34205335699999995</c:v>
                </c:pt>
                <c:pt idx="13">
                  <c:v>0.38351039833000011</c:v>
                </c:pt>
                <c:pt idx="14">
                  <c:v>0.48687663066999987</c:v>
                </c:pt>
                <c:pt idx="15">
                  <c:v>0.52169151800000002</c:v>
                </c:pt>
                <c:pt idx="16">
                  <c:v>0.4333691544399999</c:v>
                </c:pt>
                <c:pt idx="17">
                  <c:v>0.50654894900000003</c:v>
                </c:pt>
                <c:pt idx="18">
                  <c:v>0.440727225</c:v>
                </c:pt>
                <c:pt idx="19">
                  <c:v>0.43666178299999997</c:v>
                </c:pt>
                <c:pt idx="20">
                  <c:v>0.27056171400000001</c:v>
                </c:pt>
                <c:pt idx="21">
                  <c:v>0.56185605383000004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C2-40E2-B4D3-5EE7AAF7AD95}"/>
            </c:ext>
          </c:extLst>
        </c:ser>
        <c:ser>
          <c:idx val="4"/>
          <c:order val="4"/>
          <c:tx>
            <c:strRef>
              <c:f>'Venture Growth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Size'!$AL$51:$BG$51</c:f>
              <c:numCache>
                <c:formatCode>"$"#,##0.0</c:formatCode>
                <c:ptCount val="22"/>
                <c:pt idx="0">
                  <c:v>0.65449932573999992</c:v>
                </c:pt>
                <c:pt idx="1">
                  <c:v>0.94210456300000001</c:v>
                </c:pt>
                <c:pt idx="2">
                  <c:v>0.64252160700000005</c:v>
                </c:pt>
                <c:pt idx="3">
                  <c:v>0.65704673199999997</c:v>
                </c:pt>
                <c:pt idx="4">
                  <c:v>1.131485877</c:v>
                </c:pt>
                <c:pt idx="5">
                  <c:v>0.51031251099999997</c:v>
                </c:pt>
                <c:pt idx="6">
                  <c:v>0.71374728007999988</c:v>
                </c:pt>
                <c:pt idx="7">
                  <c:v>0.65832853099999999</c:v>
                </c:pt>
                <c:pt idx="8">
                  <c:v>0.99651063500000003</c:v>
                </c:pt>
                <c:pt idx="9">
                  <c:v>1.075494527</c:v>
                </c:pt>
                <c:pt idx="10">
                  <c:v>0.83938696899999998</c:v>
                </c:pt>
                <c:pt idx="11">
                  <c:v>1.1341491690000001</c:v>
                </c:pt>
                <c:pt idx="12">
                  <c:v>0.98949612684999999</c:v>
                </c:pt>
                <c:pt idx="13">
                  <c:v>0.73475019600000002</c:v>
                </c:pt>
                <c:pt idx="14">
                  <c:v>0.77411225400000017</c:v>
                </c:pt>
                <c:pt idx="15">
                  <c:v>0.70321465900000002</c:v>
                </c:pt>
                <c:pt idx="16">
                  <c:v>1.0754744259999998</c:v>
                </c:pt>
                <c:pt idx="17">
                  <c:v>0.66036614600000021</c:v>
                </c:pt>
                <c:pt idx="18">
                  <c:v>0.60685245456999992</c:v>
                </c:pt>
                <c:pt idx="19">
                  <c:v>0.87923727400000007</c:v>
                </c:pt>
                <c:pt idx="20">
                  <c:v>0.6384143579999999</c:v>
                </c:pt>
                <c:pt idx="21">
                  <c:v>0.67615267500000009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C2-40E2-B4D3-5EE7AAF7AD95}"/>
            </c:ext>
          </c:extLst>
        </c:ser>
        <c:ser>
          <c:idx val="5"/>
          <c:order val="5"/>
          <c:tx>
            <c:strRef>
              <c:f>'Venture Growth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Size'!$AL$45:$BG$46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Size'!$AL$52:$BG$52</c:f>
              <c:numCache>
                <c:formatCode>"$"#,##0.0</c:formatCode>
                <c:ptCount val="22"/>
                <c:pt idx="0">
                  <c:v>10.78916955699</c:v>
                </c:pt>
                <c:pt idx="1">
                  <c:v>7.5714123090000003</c:v>
                </c:pt>
                <c:pt idx="2">
                  <c:v>6.6839606570000019</c:v>
                </c:pt>
                <c:pt idx="3">
                  <c:v>7.2305657769999998</c:v>
                </c:pt>
                <c:pt idx="4">
                  <c:v>5.9000414060000006</c:v>
                </c:pt>
                <c:pt idx="5">
                  <c:v>7.79686799</c:v>
                </c:pt>
                <c:pt idx="6">
                  <c:v>14.764002798</c:v>
                </c:pt>
                <c:pt idx="7">
                  <c:v>10.954722106790005</c:v>
                </c:pt>
                <c:pt idx="8">
                  <c:v>22.967704234999999</c:v>
                </c:pt>
                <c:pt idx="9">
                  <c:v>18.609225780400003</c:v>
                </c:pt>
                <c:pt idx="10">
                  <c:v>19.795975731999995</c:v>
                </c:pt>
                <c:pt idx="11">
                  <c:v>19.752723146000001</c:v>
                </c:pt>
                <c:pt idx="12">
                  <c:v>13.822058597899995</c:v>
                </c:pt>
                <c:pt idx="13">
                  <c:v>18.816706827600004</c:v>
                </c:pt>
                <c:pt idx="14">
                  <c:v>6.2357043043000013</c:v>
                </c:pt>
                <c:pt idx="15">
                  <c:v>8.3953440700000002</c:v>
                </c:pt>
                <c:pt idx="16">
                  <c:v>12.257907196999998</c:v>
                </c:pt>
                <c:pt idx="17">
                  <c:v>3.6157622889999996</c:v>
                </c:pt>
                <c:pt idx="18">
                  <c:v>4.9578372985999994</c:v>
                </c:pt>
                <c:pt idx="19">
                  <c:v>6.9415039480000003</c:v>
                </c:pt>
                <c:pt idx="20">
                  <c:v>5.2885987281000002</c:v>
                </c:pt>
                <c:pt idx="21">
                  <c:v>9.2540971800000023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C2-40E2-B4D3-5EE7AAF7A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Activity'!$C$7:$M$7</c:f>
              <c:numCache>
                <c:formatCode>"$"#,##0.0</c:formatCode>
                <c:ptCount val="11"/>
                <c:pt idx="0">
                  <c:v>0.9902450292189976</c:v>
                </c:pt>
                <c:pt idx="1">
                  <c:v>1.1235164555079968</c:v>
                </c:pt>
                <c:pt idx="2">
                  <c:v>0.95159683243399895</c:v>
                </c:pt>
                <c:pt idx="3">
                  <c:v>1.0141198309289978</c:v>
                </c:pt>
                <c:pt idx="4">
                  <c:v>1.057265612925999</c:v>
                </c:pt>
                <c:pt idx="5">
                  <c:v>1.3045587725719963</c:v>
                </c:pt>
                <c:pt idx="6">
                  <c:v>0.66892381456799865</c:v>
                </c:pt>
                <c:pt idx="7">
                  <c:v>0.77973212824299887</c:v>
                </c:pt>
                <c:pt idx="8">
                  <c:v>0.57517513519300023</c:v>
                </c:pt>
                <c:pt idx="9">
                  <c:v>0.40173175064699945</c:v>
                </c:pt>
                <c:pt idx="10">
                  <c:v>0.13256701459499995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D-464A-8A62-8E21502B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26ED-464A-8A62-8E21502B74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26ED-464A-8A62-8E21502B74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6ED-464A-8A62-8E21502B74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26ED-464A-8A62-8E21502B74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6ED-464A-8A62-8E21502B74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6ED-464A-8A62-8E21502B749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6ED-464A-8A62-8E21502B74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6ED-464A-8A62-8E21502B749F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D-464A-8A62-8E21502B749F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D-464A-8A62-8E21502B749F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D-464A-8A62-8E21502B7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Activity'!$C$8:$M$8</c:f>
              <c:numCache>
                <c:formatCode>#,##0</c:formatCode>
                <c:ptCount val="11"/>
                <c:pt idx="0">
                  <c:v>1862</c:v>
                </c:pt>
                <c:pt idx="1">
                  <c:v>2180</c:v>
                </c:pt>
                <c:pt idx="2">
                  <c:v>1837</c:v>
                </c:pt>
                <c:pt idx="3">
                  <c:v>1784</c:v>
                </c:pt>
                <c:pt idx="4">
                  <c:v>1503</c:v>
                </c:pt>
                <c:pt idx="5">
                  <c:v>1505</c:v>
                </c:pt>
                <c:pt idx="6">
                  <c:v>1372</c:v>
                </c:pt>
                <c:pt idx="7">
                  <c:v>1412</c:v>
                </c:pt>
                <c:pt idx="8">
                  <c:v>1012</c:v>
                </c:pt>
                <c:pt idx="9">
                  <c:v>846</c:v>
                </c:pt>
                <c:pt idx="10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ED-464A-8A62-8E21502B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Activity'!$C$38:$AR$39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'Angel Activity'!$C$40:$AR$40</c:f>
              <c:numCache>
                <c:formatCode>"$"#,##0.0</c:formatCode>
                <c:ptCount val="42"/>
                <c:pt idx="0">
                  <c:v>0.20038820852299979</c:v>
                </c:pt>
                <c:pt idx="1">
                  <c:v>0.18585073450799983</c:v>
                </c:pt>
                <c:pt idx="2">
                  <c:v>0.33440589680499982</c:v>
                </c:pt>
                <c:pt idx="3">
                  <c:v>0.26960018938299979</c:v>
                </c:pt>
                <c:pt idx="4">
                  <c:v>0.32692154782300009</c:v>
                </c:pt>
                <c:pt idx="5">
                  <c:v>0.23760477955800027</c:v>
                </c:pt>
                <c:pt idx="6">
                  <c:v>0.29548884059000047</c:v>
                </c:pt>
                <c:pt idx="7">
                  <c:v>0.26350128753699997</c:v>
                </c:pt>
                <c:pt idx="8">
                  <c:v>0.30382408728399996</c:v>
                </c:pt>
                <c:pt idx="9">
                  <c:v>0.2015348773350002</c:v>
                </c:pt>
                <c:pt idx="10">
                  <c:v>0.24443704509</c:v>
                </c:pt>
                <c:pt idx="11">
                  <c:v>0.20180082272499991</c:v>
                </c:pt>
                <c:pt idx="12">
                  <c:v>0.32567014237500003</c:v>
                </c:pt>
                <c:pt idx="13">
                  <c:v>0.15105990725700003</c:v>
                </c:pt>
                <c:pt idx="14">
                  <c:v>0.21028309039800025</c:v>
                </c:pt>
                <c:pt idx="15">
                  <c:v>0.32710669089900024</c:v>
                </c:pt>
                <c:pt idx="16">
                  <c:v>0.30679707220400004</c:v>
                </c:pt>
                <c:pt idx="17">
                  <c:v>0.19194642706300008</c:v>
                </c:pt>
                <c:pt idx="18">
                  <c:v>0.15669944622799989</c:v>
                </c:pt>
                <c:pt idx="19">
                  <c:v>0.40182266743100004</c:v>
                </c:pt>
                <c:pt idx="20">
                  <c:v>0.43785149565300002</c:v>
                </c:pt>
                <c:pt idx="21">
                  <c:v>0.19458296575600004</c:v>
                </c:pt>
                <c:pt idx="22">
                  <c:v>0.27965238627600003</c:v>
                </c:pt>
                <c:pt idx="23">
                  <c:v>0.39247192488700006</c:v>
                </c:pt>
                <c:pt idx="24">
                  <c:v>0.17755871708099999</c:v>
                </c:pt>
                <c:pt idx="25">
                  <c:v>0.21296940603299985</c:v>
                </c:pt>
                <c:pt idx="26">
                  <c:v>0.12032793760000002</c:v>
                </c:pt>
                <c:pt idx="27">
                  <c:v>0.15806775385400013</c:v>
                </c:pt>
                <c:pt idx="28">
                  <c:v>0.20113048616700008</c:v>
                </c:pt>
                <c:pt idx="29">
                  <c:v>0.17293205986700003</c:v>
                </c:pt>
                <c:pt idx="30">
                  <c:v>0.16336414312799999</c:v>
                </c:pt>
                <c:pt idx="31">
                  <c:v>0.24230543908100011</c:v>
                </c:pt>
                <c:pt idx="32">
                  <c:v>0.15286615747000007</c:v>
                </c:pt>
                <c:pt idx="33">
                  <c:v>0.22672630039799999</c:v>
                </c:pt>
                <c:pt idx="34">
                  <c:v>9.7760142554999971E-2</c:v>
                </c:pt>
                <c:pt idx="35">
                  <c:v>9.7822534769999969E-2</c:v>
                </c:pt>
                <c:pt idx="36">
                  <c:v>7.6260947000000009E-2</c:v>
                </c:pt>
                <c:pt idx="37">
                  <c:v>0.17743589692799999</c:v>
                </c:pt>
                <c:pt idx="38">
                  <c:v>7.631166871899997E-2</c:v>
                </c:pt>
                <c:pt idx="39">
                  <c:v>7.1723237999999981E-2</c:v>
                </c:pt>
                <c:pt idx="40">
                  <c:v>6.6875686800999992E-2</c:v>
                </c:pt>
                <c:pt idx="41">
                  <c:v>6.5691327793999998E-2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237-BDD6-E71C20FC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'Angel Activity'!$C$38:$AR$39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'Angel Activity'!$C$41:$AR$41</c:f>
              <c:numCache>
                <c:formatCode>General</c:formatCode>
                <c:ptCount val="42"/>
                <c:pt idx="0">
                  <c:v>514</c:v>
                </c:pt>
                <c:pt idx="1">
                  <c:v>410</c:v>
                </c:pt>
                <c:pt idx="2">
                  <c:v>453</c:v>
                </c:pt>
                <c:pt idx="3">
                  <c:v>485</c:v>
                </c:pt>
                <c:pt idx="4">
                  <c:v>594</c:v>
                </c:pt>
                <c:pt idx="5">
                  <c:v>548</c:v>
                </c:pt>
                <c:pt idx="6">
                  <c:v>535</c:v>
                </c:pt>
                <c:pt idx="7">
                  <c:v>503</c:v>
                </c:pt>
                <c:pt idx="8">
                  <c:v>554</c:v>
                </c:pt>
                <c:pt idx="9">
                  <c:v>472</c:v>
                </c:pt>
                <c:pt idx="10">
                  <c:v>401</c:v>
                </c:pt>
                <c:pt idx="11">
                  <c:v>410</c:v>
                </c:pt>
                <c:pt idx="12">
                  <c:v>509</c:v>
                </c:pt>
                <c:pt idx="13">
                  <c:v>416</c:v>
                </c:pt>
                <c:pt idx="14">
                  <c:v>446</c:v>
                </c:pt>
                <c:pt idx="15">
                  <c:v>413</c:v>
                </c:pt>
                <c:pt idx="16">
                  <c:v>456</c:v>
                </c:pt>
                <c:pt idx="17">
                  <c:v>369</c:v>
                </c:pt>
                <c:pt idx="18">
                  <c:v>313</c:v>
                </c:pt>
                <c:pt idx="19">
                  <c:v>365</c:v>
                </c:pt>
                <c:pt idx="20">
                  <c:v>415</c:v>
                </c:pt>
                <c:pt idx="21">
                  <c:v>359</c:v>
                </c:pt>
                <c:pt idx="22">
                  <c:v>343</c:v>
                </c:pt>
                <c:pt idx="23">
                  <c:v>388</c:v>
                </c:pt>
                <c:pt idx="24">
                  <c:v>443</c:v>
                </c:pt>
                <c:pt idx="25">
                  <c:v>294</c:v>
                </c:pt>
                <c:pt idx="26">
                  <c:v>300</c:v>
                </c:pt>
                <c:pt idx="27">
                  <c:v>335</c:v>
                </c:pt>
                <c:pt idx="28">
                  <c:v>409</c:v>
                </c:pt>
                <c:pt idx="29">
                  <c:v>322</c:v>
                </c:pt>
                <c:pt idx="30">
                  <c:v>343</c:v>
                </c:pt>
                <c:pt idx="31">
                  <c:v>338</c:v>
                </c:pt>
                <c:pt idx="32">
                  <c:v>317</c:v>
                </c:pt>
                <c:pt idx="33">
                  <c:v>205</c:v>
                </c:pt>
                <c:pt idx="34">
                  <c:v>242</c:v>
                </c:pt>
                <c:pt idx="35">
                  <c:v>248</c:v>
                </c:pt>
                <c:pt idx="36">
                  <c:v>248</c:v>
                </c:pt>
                <c:pt idx="37">
                  <c:v>206</c:v>
                </c:pt>
                <c:pt idx="38">
                  <c:v>205</c:v>
                </c:pt>
                <c:pt idx="39">
                  <c:v>187</c:v>
                </c:pt>
                <c:pt idx="40">
                  <c:v>177</c:v>
                </c:pt>
                <c:pt idx="4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3-4237-BDD6-E71C20FC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Size'!$D$8:$N$8</c:f>
              <c:numCache>
                <c:formatCode>#,##0</c:formatCode>
                <c:ptCount val="11"/>
                <c:pt idx="0">
                  <c:v>948</c:v>
                </c:pt>
                <c:pt idx="1">
                  <c:v>1271</c:v>
                </c:pt>
                <c:pt idx="2">
                  <c:v>1157</c:v>
                </c:pt>
                <c:pt idx="3">
                  <c:v>1136</c:v>
                </c:pt>
                <c:pt idx="4">
                  <c:v>919</c:v>
                </c:pt>
                <c:pt idx="5">
                  <c:v>893</c:v>
                </c:pt>
                <c:pt idx="6">
                  <c:v>831</c:v>
                </c:pt>
                <c:pt idx="7">
                  <c:v>804</c:v>
                </c:pt>
                <c:pt idx="8">
                  <c:v>606</c:v>
                </c:pt>
                <c:pt idx="9">
                  <c:v>508</c:v>
                </c:pt>
                <c:pt idx="10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6-42AB-A34B-F6426D41C427}"/>
            </c:ext>
          </c:extLst>
        </c:ser>
        <c:ser>
          <c:idx val="1"/>
          <c:order val="1"/>
          <c:tx>
            <c:strRef>
              <c:f>'Angel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Size'!$D$9:$N$9</c:f>
              <c:numCache>
                <c:formatCode>#,##0</c:formatCode>
                <c:ptCount val="11"/>
                <c:pt idx="0">
                  <c:v>315</c:v>
                </c:pt>
                <c:pt idx="1">
                  <c:v>378</c:v>
                </c:pt>
                <c:pt idx="2">
                  <c:v>327</c:v>
                </c:pt>
                <c:pt idx="3">
                  <c:v>338</c:v>
                </c:pt>
                <c:pt idx="4">
                  <c:v>289</c:v>
                </c:pt>
                <c:pt idx="5">
                  <c:v>308</c:v>
                </c:pt>
                <c:pt idx="6">
                  <c:v>253</c:v>
                </c:pt>
                <c:pt idx="7">
                  <c:v>253</c:v>
                </c:pt>
                <c:pt idx="8">
                  <c:v>161</c:v>
                </c:pt>
                <c:pt idx="9">
                  <c:v>144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6-42AB-A34B-F6426D41C427}"/>
            </c:ext>
          </c:extLst>
        </c:ser>
        <c:ser>
          <c:idx val="2"/>
          <c:order val="2"/>
          <c:tx>
            <c:strRef>
              <c:f>'Angel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Size'!$D$10:$N$10</c:f>
              <c:numCache>
                <c:formatCode>#,##0</c:formatCode>
                <c:ptCount val="11"/>
                <c:pt idx="0">
                  <c:v>167</c:v>
                </c:pt>
                <c:pt idx="1">
                  <c:v>164</c:v>
                </c:pt>
                <c:pt idx="2">
                  <c:v>124</c:v>
                </c:pt>
                <c:pt idx="3">
                  <c:v>119</c:v>
                </c:pt>
                <c:pt idx="4">
                  <c:v>114</c:v>
                </c:pt>
                <c:pt idx="5">
                  <c:v>96</c:v>
                </c:pt>
                <c:pt idx="6">
                  <c:v>96</c:v>
                </c:pt>
                <c:pt idx="7">
                  <c:v>129</c:v>
                </c:pt>
                <c:pt idx="8">
                  <c:v>67</c:v>
                </c:pt>
                <c:pt idx="9">
                  <c:v>47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6-42AB-A34B-F6426D41C427}"/>
            </c:ext>
          </c:extLst>
        </c:ser>
        <c:ser>
          <c:idx val="3"/>
          <c:order val="3"/>
          <c:tx>
            <c:strRef>
              <c:f>'Angel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Size'!$D$11:$N$11</c:f>
              <c:numCache>
                <c:formatCode>#,##0</c:formatCode>
                <c:ptCount val="11"/>
                <c:pt idx="0">
                  <c:v>18</c:v>
                </c:pt>
                <c:pt idx="1">
                  <c:v>26</c:v>
                </c:pt>
                <c:pt idx="2">
                  <c:v>27</c:v>
                </c:pt>
                <c:pt idx="3">
                  <c:v>14</c:v>
                </c:pt>
                <c:pt idx="4">
                  <c:v>15</c:v>
                </c:pt>
                <c:pt idx="5">
                  <c:v>22</c:v>
                </c:pt>
                <c:pt idx="6">
                  <c:v>10</c:v>
                </c:pt>
                <c:pt idx="7">
                  <c:v>17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6-42AB-A34B-F6426D41C427}"/>
            </c:ext>
          </c:extLst>
        </c:ser>
        <c:ser>
          <c:idx val="4"/>
          <c:order val="4"/>
          <c:tx>
            <c:strRef>
              <c:f>'Angel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Size'!$D$12:$N$12</c:f>
              <c:numCache>
                <c:formatCode>#,##0</c:formatCode>
                <c:ptCount val="11"/>
                <c:pt idx="0">
                  <c:v>5</c:v>
                </c:pt>
                <c:pt idx="1">
                  <c:v>11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6-42AB-A34B-F6426D41C427}"/>
            </c:ext>
          </c:extLst>
        </c:ser>
        <c:ser>
          <c:idx val="5"/>
          <c:order val="5"/>
          <c:tx>
            <c:strRef>
              <c:f>'Angel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Size'!$D$13:$N$13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6-42AB-A34B-F6426D41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Size'!$C$46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Size'!$D$46:$N$46</c:f>
              <c:numCache>
                <c:formatCode>"$"#,##0.0</c:formatCode>
                <c:ptCount val="11"/>
                <c:pt idx="0">
                  <c:v>158.83813474699991</c:v>
                </c:pt>
                <c:pt idx="1">
                  <c:v>215.1098336890002</c:v>
                </c:pt>
                <c:pt idx="2">
                  <c:v>191.73835035199997</c:v>
                </c:pt>
                <c:pt idx="3">
                  <c:v>189.42995970099997</c:v>
                </c:pt>
                <c:pt idx="4">
                  <c:v>161.70585536799982</c:v>
                </c:pt>
                <c:pt idx="5">
                  <c:v>156.04493714099985</c:v>
                </c:pt>
                <c:pt idx="6">
                  <c:v>143.39934025600016</c:v>
                </c:pt>
                <c:pt idx="7">
                  <c:v>136.30895012299999</c:v>
                </c:pt>
                <c:pt idx="8">
                  <c:v>102.41185872299998</c:v>
                </c:pt>
                <c:pt idx="9">
                  <c:v>88.860343</c:v>
                </c:pt>
                <c:pt idx="10">
                  <c:v>35.691865545000013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D58-BFEF-DCD0FB7D0F76}"/>
            </c:ext>
          </c:extLst>
        </c:ser>
        <c:ser>
          <c:idx val="1"/>
          <c:order val="1"/>
          <c:tx>
            <c:strRef>
              <c:f>'Angel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Size'!$D$47:$N$47</c:f>
              <c:numCache>
                <c:formatCode>"$"#,##0.0</c:formatCode>
                <c:ptCount val="11"/>
                <c:pt idx="0">
                  <c:v>203.92730459800001</c:v>
                </c:pt>
                <c:pt idx="1">
                  <c:v>250.92348899999982</c:v>
                </c:pt>
                <c:pt idx="2">
                  <c:v>219.0803314799999</c:v>
                </c:pt>
                <c:pt idx="3">
                  <c:v>221.25956844499987</c:v>
                </c:pt>
                <c:pt idx="4">
                  <c:v>192.21864265400004</c:v>
                </c:pt>
                <c:pt idx="5">
                  <c:v>207.42181939300008</c:v>
                </c:pt>
                <c:pt idx="6">
                  <c:v>165.53350534700004</c:v>
                </c:pt>
                <c:pt idx="7">
                  <c:v>171.54586038600007</c:v>
                </c:pt>
                <c:pt idx="8">
                  <c:v>104.22096846999996</c:v>
                </c:pt>
                <c:pt idx="9">
                  <c:v>92.984405647000045</c:v>
                </c:pt>
                <c:pt idx="10">
                  <c:v>23.286724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D58-BFEF-DCD0FB7D0F76}"/>
            </c:ext>
          </c:extLst>
        </c:ser>
        <c:ser>
          <c:idx val="2"/>
          <c:order val="2"/>
          <c:tx>
            <c:strRef>
              <c:f>'Angel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Size'!$D$48:$N$48</c:f>
              <c:numCache>
                <c:formatCode>"$"#,##0.0</c:formatCode>
                <c:ptCount val="11"/>
                <c:pt idx="0">
                  <c:v>317.98283587399999</c:v>
                </c:pt>
                <c:pt idx="1">
                  <c:v>307.29499481900007</c:v>
                </c:pt>
                <c:pt idx="2">
                  <c:v>221.89627666100003</c:v>
                </c:pt>
                <c:pt idx="3">
                  <c:v>208.55314878299998</c:v>
                </c:pt>
                <c:pt idx="4">
                  <c:v>221.47006168599998</c:v>
                </c:pt>
                <c:pt idx="5">
                  <c:v>205.57562250799995</c:v>
                </c:pt>
                <c:pt idx="6">
                  <c:v>174.15505046200002</c:v>
                </c:pt>
                <c:pt idx="7">
                  <c:v>230.16498173399998</c:v>
                </c:pt>
                <c:pt idx="8">
                  <c:v>118.00130799999999</c:v>
                </c:pt>
                <c:pt idx="9">
                  <c:v>83.186998000000003</c:v>
                </c:pt>
                <c:pt idx="10">
                  <c:v>44.488425049999989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8-4D58-BFEF-DCD0FB7D0F76}"/>
            </c:ext>
          </c:extLst>
        </c:ser>
        <c:ser>
          <c:idx val="3"/>
          <c:order val="3"/>
          <c:tx>
            <c:strRef>
              <c:f>'Angel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Size'!$D$49:$N$49</c:f>
              <c:numCache>
                <c:formatCode>"$"#,##0.0</c:formatCode>
                <c:ptCount val="11"/>
                <c:pt idx="0">
                  <c:v>114.09833800000001</c:v>
                </c:pt>
                <c:pt idx="1">
                  <c:v>157.89071999999999</c:v>
                </c:pt>
                <c:pt idx="2">
                  <c:v>168.48187194099998</c:v>
                </c:pt>
                <c:pt idx="3">
                  <c:v>89.907846000000006</c:v>
                </c:pt>
                <c:pt idx="4">
                  <c:v>101.525053218</c:v>
                </c:pt>
                <c:pt idx="5">
                  <c:v>142.81974853</c:v>
                </c:pt>
                <c:pt idx="6">
                  <c:v>60.372486503000005</c:v>
                </c:pt>
                <c:pt idx="7">
                  <c:v>114.677336</c:v>
                </c:pt>
                <c:pt idx="8">
                  <c:v>40.041000000000004</c:v>
                </c:pt>
                <c:pt idx="9">
                  <c:v>38.6</c:v>
                </c:pt>
                <c:pt idx="10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8-4D58-BFEF-DCD0FB7D0F76}"/>
            </c:ext>
          </c:extLst>
        </c:ser>
        <c:ser>
          <c:idx val="4"/>
          <c:order val="4"/>
          <c:tx>
            <c:strRef>
              <c:f>'Angel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Size'!$D$50:$N$50</c:f>
              <c:numCache>
                <c:formatCode>"$"#,##0.0</c:formatCode>
                <c:ptCount val="11"/>
                <c:pt idx="0">
                  <c:v>81.103071</c:v>
                </c:pt>
                <c:pt idx="1">
                  <c:v>161.29741799999999</c:v>
                </c:pt>
                <c:pt idx="2">
                  <c:v>95.400002000000001</c:v>
                </c:pt>
                <c:pt idx="3">
                  <c:v>93.969307999999998</c:v>
                </c:pt>
                <c:pt idx="4">
                  <c:v>154.346</c:v>
                </c:pt>
                <c:pt idx="5">
                  <c:v>167.69664499999999</c:v>
                </c:pt>
                <c:pt idx="6">
                  <c:v>100.463432</c:v>
                </c:pt>
                <c:pt idx="7">
                  <c:v>92.034999999999997</c:v>
                </c:pt>
                <c:pt idx="8">
                  <c:v>85.5</c:v>
                </c:pt>
                <c:pt idx="9">
                  <c:v>70.000004000000004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8-4D58-BFEF-DCD0FB7D0F76}"/>
            </c:ext>
          </c:extLst>
        </c:ser>
        <c:ser>
          <c:idx val="5"/>
          <c:order val="5"/>
          <c:tx>
            <c:strRef>
              <c:f>'Angel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Size'!$D$51:$N$51</c:f>
              <c:numCache>
                <c:formatCode>"$"#,##0.0</c:formatCode>
                <c:ptCount val="11"/>
                <c:pt idx="0">
                  <c:v>114.295345</c:v>
                </c:pt>
                <c:pt idx="1">
                  <c:v>31</c:v>
                </c:pt>
                <c:pt idx="2">
                  <c:v>55</c:v>
                </c:pt>
                <c:pt idx="3">
                  <c:v>211</c:v>
                </c:pt>
                <c:pt idx="4">
                  <c:v>226</c:v>
                </c:pt>
                <c:pt idx="5">
                  <c:v>425</c:v>
                </c:pt>
                <c:pt idx="6">
                  <c:v>25</c:v>
                </c:pt>
                <c:pt idx="7">
                  <c:v>35</c:v>
                </c:pt>
                <c:pt idx="8">
                  <c:v>125</c:v>
                </c:pt>
                <c:pt idx="9">
                  <c:v>28.1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D8-4D58-BFEF-DCD0FB7D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Size'!$Q$9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Size'!$V$9:$BG$9</c:f>
              <c:numCache>
                <c:formatCode>General</c:formatCode>
                <c:ptCount val="38"/>
                <c:pt idx="0">
                  <c:v>302</c:v>
                </c:pt>
                <c:pt idx="1">
                  <c:v>332</c:v>
                </c:pt>
                <c:pt idx="2">
                  <c:v>331</c:v>
                </c:pt>
                <c:pt idx="3">
                  <c:v>306</c:v>
                </c:pt>
                <c:pt idx="4">
                  <c:v>311</c:v>
                </c:pt>
                <c:pt idx="5">
                  <c:v>323</c:v>
                </c:pt>
                <c:pt idx="6">
                  <c:v>263</c:v>
                </c:pt>
                <c:pt idx="7">
                  <c:v>260</c:v>
                </c:pt>
                <c:pt idx="8">
                  <c:v>299</c:v>
                </c:pt>
                <c:pt idx="9">
                  <c:v>284</c:v>
                </c:pt>
                <c:pt idx="10">
                  <c:v>285</c:v>
                </c:pt>
                <c:pt idx="11">
                  <c:v>268</c:v>
                </c:pt>
                <c:pt idx="12">
                  <c:v>261</c:v>
                </c:pt>
                <c:pt idx="13">
                  <c:v>230</c:v>
                </c:pt>
                <c:pt idx="14">
                  <c:v>203</c:v>
                </c:pt>
                <c:pt idx="15">
                  <c:v>225</c:v>
                </c:pt>
                <c:pt idx="16">
                  <c:v>219</c:v>
                </c:pt>
                <c:pt idx="17">
                  <c:v>213</c:v>
                </c:pt>
                <c:pt idx="18">
                  <c:v>227</c:v>
                </c:pt>
                <c:pt idx="19">
                  <c:v>234</c:v>
                </c:pt>
                <c:pt idx="20">
                  <c:v>264</c:v>
                </c:pt>
                <c:pt idx="21">
                  <c:v>163</c:v>
                </c:pt>
                <c:pt idx="22">
                  <c:v>189</c:v>
                </c:pt>
                <c:pt idx="23">
                  <c:v>215</c:v>
                </c:pt>
                <c:pt idx="24">
                  <c:v>234</c:v>
                </c:pt>
                <c:pt idx="25">
                  <c:v>183</c:v>
                </c:pt>
                <c:pt idx="26">
                  <c:v>202</c:v>
                </c:pt>
                <c:pt idx="27">
                  <c:v>185</c:v>
                </c:pt>
                <c:pt idx="28">
                  <c:v>176</c:v>
                </c:pt>
                <c:pt idx="29">
                  <c:v>121</c:v>
                </c:pt>
                <c:pt idx="30">
                  <c:v>148</c:v>
                </c:pt>
                <c:pt idx="31">
                  <c:v>161</c:v>
                </c:pt>
                <c:pt idx="32">
                  <c:v>148</c:v>
                </c:pt>
                <c:pt idx="33">
                  <c:v>119</c:v>
                </c:pt>
                <c:pt idx="34">
                  <c:v>132</c:v>
                </c:pt>
                <c:pt idx="35">
                  <c:v>109</c:v>
                </c:pt>
                <c:pt idx="36">
                  <c:v>117</c:v>
                </c:pt>
                <c:pt idx="3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6-4FA8-9E57-34DF678DB626}"/>
            </c:ext>
          </c:extLst>
        </c:ser>
        <c:ser>
          <c:idx val="1"/>
          <c:order val="1"/>
          <c:tx>
            <c:strRef>
              <c:f>'Angel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Size'!$V$10:$BG$10</c:f>
              <c:numCache>
                <c:formatCode>General</c:formatCode>
                <c:ptCount val="38"/>
                <c:pt idx="0">
                  <c:v>97</c:v>
                </c:pt>
                <c:pt idx="1">
                  <c:v>89</c:v>
                </c:pt>
                <c:pt idx="2">
                  <c:v>95</c:v>
                </c:pt>
                <c:pt idx="3">
                  <c:v>97</c:v>
                </c:pt>
                <c:pt idx="4">
                  <c:v>90</c:v>
                </c:pt>
                <c:pt idx="5">
                  <c:v>82</c:v>
                </c:pt>
                <c:pt idx="6">
                  <c:v>80</c:v>
                </c:pt>
                <c:pt idx="7">
                  <c:v>75</c:v>
                </c:pt>
                <c:pt idx="8">
                  <c:v>82</c:v>
                </c:pt>
                <c:pt idx="9">
                  <c:v>79</c:v>
                </c:pt>
                <c:pt idx="10">
                  <c:v>101</c:v>
                </c:pt>
                <c:pt idx="11">
                  <c:v>76</c:v>
                </c:pt>
                <c:pt idx="12">
                  <c:v>80</c:v>
                </c:pt>
                <c:pt idx="13">
                  <c:v>76</c:v>
                </c:pt>
                <c:pt idx="14">
                  <c:v>61</c:v>
                </c:pt>
                <c:pt idx="15">
                  <c:v>72</c:v>
                </c:pt>
                <c:pt idx="16">
                  <c:v>88</c:v>
                </c:pt>
                <c:pt idx="17">
                  <c:v>79</c:v>
                </c:pt>
                <c:pt idx="18">
                  <c:v>57</c:v>
                </c:pt>
                <c:pt idx="19">
                  <c:v>84</c:v>
                </c:pt>
                <c:pt idx="20">
                  <c:v>68</c:v>
                </c:pt>
                <c:pt idx="21">
                  <c:v>66</c:v>
                </c:pt>
                <c:pt idx="22">
                  <c:v>56</c:v>
                </c:pt>
                <c:pt idx="23">
                  <c:v>63</c:v>
                </c:pt>
                <c:pt idx="24">
                  <c:v>62</c:v>
                </c:pt>
                <c:pt idx="25">
                  <c:v>66</c:v>
                </c:pt>
                <c:pt idx="26">
                  <c:v>57</c:v>
                </c:pt>
                <c:pt idx="27">
                  <c:v>68</c:v>
                </c:pt>
                <c:pt idx="28">
                  <c:v>45</c:v>
                </c:pt>
                <c:pt idx="29">
                  <c:v>38</c:v>
                </c:pt>
                <c:pt idx="30">
                  <c:v>38</c:v>
                </c:pt>
                <c:pt idx="31">
                  <c:v>40</c:v>
                </c:pt>
                <c:pt idx="32">
                  <c:v>34</c:v>
                </c:pt>
                <c:pt idx="33">
                  <c:v>38</c:v>
                </c:pt>
                <c:pt idx="34">
                  <c:v>36</c:v>
                </c:pt>
                <c:pt idx="35">
                  <c:v>36</c:v>
                </c:pt>
                <c:pt idx="36">
                  <c:v>21</c:v>
                </c:pt>
                <c:pt idx="3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6-4FA8-9E57-34DF678DB626}"/>
            </c:ext>
          </c:extLst>
        </c:ser>
        <c:ser>
          <c:idx val="2"/>
          <c:order val="2"/>
          <c:tx>
            <c:strRef>
              <c:f>'Angel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Size'!$V$11:$BG$11</c:f>
              <c:numCache>
                <c:formatCode>General</c:formatCode>
                <c:ptCount val="38"/>
                <c:pt idx="0">
                  <c:v>48</c:v>
                </c:pt>
                <c:pt idx="1">
                  <c:v>41</c:v>
                </c:pt>
                <c:pt idx="2">
                  <c:v>27</c:v>
                </c:pt>
                <c:pt idx="3">
                  <c:v>48</c:v>
                </c:pt>
                <c:pt idx="4">
                  <c:v>54</c:v>
                </c:pt>
                <c:pt idx="5">
                  <c:v>26</c:v>
                </c:pt>
                <c:pt idx="6">
                  <c:v>27</c:v>
                </c:pt>
                <c:pt idx="7">
                  <c:v>17</c:v>
                </c:pt>
                <c:pt idx="8">
                  <c:v>44</c:v>
                </c:pt>
                <c:pt idx="9">
                  <c:v>21</c:v>
                </c:pt>
                <c:pt idx="10">
                  <c:v>29</c:v>
                </c:pt>
                <c:pt idx="11">
                  <c:v>25</c:v>
                </c:pt>
                <c:pt idx="12">
                  <c:v>45</c:v>
                </c:pt>
                <c:pt idx="13">
                  <c:v>25</c:v>
                </c:pt>
                <c:pt idx="14">
                  <c:v>15</c:v>
                </c:pt>
                <c:pt idx="15">
                  <c:v>29</c:v>
                </c:pt>
                <c:pt idx="16">
                  <c:v>26</c:v>
                </c:pt>
                <c:pt idx="17">
                  <c:v>27</c:v>
                </c:pt>
                <c:pt idx="18">
                  <c:v>19</c:v>
                </c:pt>
                <c:pt idx="19">
                  <c:v>24</c:v>
                </c:pt>
                <c:pt idx="20">
                  <c:v>32</c:v>
                </c:pt>
                <c:pt idx="21">
                  <c:v>21</c:v>
                </c:pt>
                <c:pt idx="22">
                  <c:v>24</c:v>
                </c:pt>
                <c:pt idx="23">
                  <c:v>19</c:v>
                </c:pt>
                <c:pt idx="24">
                  <c:v>40</c:v>
                </c:pt>
                <c:pt idx="25">
                  <c:v>25</c:v>
                </c:pt>
                <c:pt idx="26">
                  <c:v>33</c:v>
                </c:pt>
                <c:pt idx="27">
                  <c:v>31</c:v>
                </c:pt>
                <c:pt idx="28">
                  <c:v>22</c:v>
                </c:pt>
                <c:pt idx="29">
                  <c:v>25</c:v>
                </c:pt>
                <c:pt idx="30">
                  <c:v>9</c:v>
                </c:pt>
                <c:pt idx="31">
                  <c:v>11</c:v>
                </c:pt>
                <c:pt idx="32">
                  <c:v>11</c:v>
                </c:pt>
                <c:pt idx="33">
                  <c:v>14</c:v>
                </c:pt>
                <c:pt idx="34">
                  <c:v>11</c:v>
                </c:pt>
                <c:pt idx="35">
                  <c:v>11</c:v>
                </c:pt>
                <c:pt idx="36">
                  <c:v>9</c:v>
                </c:pt>
                <c:pt idx="3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6-4FA8-9E57-34DF678DB626}"/>
            </c:ext>
          </c:extLst>
        </c:ser>
        <c:ser>
          <c:idx val="3"/>
          <c:order val="3"/>
          <c:tx>
            <c:strRef>
              <c:f>'Angel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Size'!$V$12:$BG$12</c:f>
              <c:numCache>
                <c:formatCode>General</c:formatCode>
                <c:ptCount val="38"/>
                <c:pt idx="0">
                  <c:v>10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9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6-4FA8-9E57-34DF678DB626}"/>
            </c:ext>
          </c:extLst>
        </c:ser>
        <c:ser>
          <c:idx val="4"/>
          <c:order val="4"/>
          <c:tx>
            <c:strRef>
              <c:f>'Angel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Size'!$V$13:$BG$13</c:f>
              <c:numCache>
                <c:formatCode>General</c:formatCode>
                <c:ptCount val="38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  <c:pt idx="17">
                  <c:v>2</c:v>
                </c:pt>
                <c:pt idx="18">
                  <c:v>4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56-4FA8-9E57-34DF678DB626}"/>
            </c:ext>
          </c:extLst>
        </c:ser>
        <c:ser>
          <c:idx val="5"/>
          <c:order val="5"/>
          <c:tx>
            <c:strRef>
              <c:f>'Angel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'Angel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Size'!$V$14:$BG$14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56-4FA8-9E57-34DF678D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Size'!$R$47:$BI$47</c15:sqref>
                  </c15:fullRef>
                </c:ext>
              </c:extLst>
              <c:f>'Angel x Size'!$V$47:$BG$47</c:f>
              <c:numCache>
                <c:formatCode>"$"#,##0.0</c:formatCode>
                <c:ptCount val="38"/>
                <c:pt idx="0">
                  <c:v>48.722264823000032</c:v>
                </c:pt>
                <c:pt idx="1">
                  <c:v>56.534464059999948</c:v>
                </c:pt>
                <c:pt idx="2">
                  <c:v>57.077431268999995</c:v>
                </c:pt>
                <c:pt idx="3">
                  <c:v>52.775673536999953</c:v>
                </c:pt>
                <c:pt idx="4">
                  <c:v>50.823475022999993</c:v>
                </c:pt>
                <c:pt idx="5">
                  <c:v>56.21939872399998</c:v>
                </c:pt>
                <c:pt idx="6">
                  <c:v>40.620587830000034</c:v>
                </c:pt>
                <c:pt idx="7">
                  <c:v>44.074888775000048</c:v>
                </c:pt>
                <c:pt idx="8">
                  <c:v>50.017211679000006</c:v>
                </c:pt>
                <c:pt idx="9">
                  <c:v>48.966382256999985</c:v>
                </c:pt>
                <c:pt idx="10">
                  <c:v>45.615817362999998</c:v>
                </c:pt>
                <c:pt idx="11">
                  <c:v>44.830548402000012</c:v>
                </c:pt>
                <c:pt idx="12">
                  <c:v>49.535226518000051</c:v>
                </c:pt>
                <c:pt idx="13">
                  <c:v>40.098853736000009</c:v>
                </c:pt>
                <c:pt idx="14">
                  <c:v>34.051800228000033</c:v>
                </c:pt>
                <c:pt idx="15">
                  <c:v>38.019974886000014</c:v>
                </c:pt>
                <c:pt idx="16">
                  <c:v>38.954728999999986</c:v>
                </c:pt>
                <c:pt idx="17">
                  <c:v>35.837065786999986</c:v>
                </c:pt>
                <c:pt idx="18">
                  <c:v>41.825019234999985</c:v>
                </c:pt>
                <c:pt idx="19">
                  <c:v>39.428123119000013</c:v>
                </c:pt>
                <c:pt idx="20">
                  <c:v>48.319908754000025</c:v>
                </c:pt>
                <c:pt idx="21">
                  <c:v>29.604724678</c:v>
                </c:pt>
                <c:pt idx="22">
                  <c:v>31.298095969999988</c:v>
                </c:pt>
                <c:pt idx="23">
                  <c:v>34.176610853999996</c:v>
                </c:pt>
                <c:pt idx="24">
                  <c:v>38.241222164000007</c:v>
                </c:pt>
                <c:pt idx="25">
                  <c:v>31.620473867000012</c:v>
                </c:pt>
                <c:pt idx="26">
                  <c:v>35.479024581000004</c:v>
                </c:pt>
                <c:pt idx="27">
                  <c:v>30.968229510999986</c:v>
                </c:pt>
                <c:pt idx="28">
                  <c:v>29.280101000000013</c:v>
                </c:pt>
                <c:pt idx="29">
                  <c:v>20.639214397999993</c:v>
                </c:pt>
                <c:pt idx="30">
                  <c:v>23.995211555000001</c:v>
                </c:pt>
                <c:pt idx="31">
                  <c:v>28.49733177000002</c:v>
                </c:pt>
                <c:pt idx="32">
                  <c:v>26.756167000000008</c:v>
                </c:pt>
                <c:pt idx="33">
                  <c:v>22.278125999999997</c:v>
                </c:pt>
                <c:pt idx="34">
                  <c:v>21.067201000000001</c:v>
                </c:pt>
                <c:pt idx="35">
                  <c:v>18.758848999999998</c:v>
                </c:pt>
                <c:pt idx="36">
                  <c:v>16.938459545000008</c:v>
                </c:pt>
                <c:pt idx="37">
                  <c:v>18.753406000000002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0-4D07-AB22-5150EA08E611}"/>
            </c:ext>
          </c:extLst>
        </c:ser>
        <c:ser>
          <c:idx val="1"/>
          <c:order val="1"/>
          <c:tx>
            <c:strRef>
              <c:f>'Angel x Size'!$Q$48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Size'!$R$48:$BI$48</c15:sqref>
                  </c15:fullRef>
                </c:ext>
              </c:extLst>
              <c:f>'Angel x Size'!$V$48:$BG$48</c:f>
              <c:numCache>
                <c:formatCode>"$"#,##0.0</c:formatCode>
                <c:ptCount val="38"/>
                <c:pt idx="0">
                  <c:v>62.645143000000012</c:v>
                </c:pt>
                <c:pt idx="1">
                  <c:v>58.558433000000008</c:v>
                </c:pt>
                <c:pt idx="2">
                  <c:v>64.410441999999989</c:v>
                </c:pt>
                <c:pt idx="3">
                  <c:v>65.309471000000016</c:v>
                </c:pt>
                <c:pt idx="4">
                  <c:v>62.446116000000004</c:v>
                </c:pt>
                <c:pt idx="5">
                  <c:v>55.084302529999995</c:v>
                </c:pt>
                <c:pt idx="6">
                  <c:v>51.252187999999997</c:v>
                </c:pt>
                <c:pt idx="7">
                  <c:v>50.297724950000024</c:v>
                </c:pt>
                <c:pt idx="8">
                  <c:v>52.189852445000014</c:v>
                </c:pt>
                <c:pt idx="9">
                  <c:v>52.488524999999989</c:v>
                </c:pt>
                <c:pt idx="10">
                  <c:v>65.392398999999997</c:v>
                </c:pt>
                <c:pt idx="11">
                  <c:v>51.188791999999999</c:v>
                </c:pt>
                <c:pt idx="12">
                  <c:v>51.977581000000015</c:v>
                </c:pt>
                <c:pt idx="13">
                  <c:v>51.010163999999989</c:v>
                </c:pt>
                <c:pt idx="14">
                  <c:v>40.437645999999994</c:v>
                </c:pt>
                <c:pt idx="15">
                  <c:v>48.793251653999988</c:v>
                </c:pt>
                <c:pt idx="16">
                  <c:v>58.871197098000003</c:v>
                </c:pt>
                <c:pt idx="17">
                  <c:v>52.918954254000013</c:v>
                </c:pt>
                <c:pt idx="18">
                  <c:v>38.839519040999996</c:v>
                </c:pt>
                <c:pt idx="19">
                  <c:v>56.792149000000002</c:v>
                </c:pt>
                <c:pt idx="20">
                  <c:v>44.449945362000001</c:v>
                </c:pt>
                <c:pt idx="21">
                  <c:v>43.14964035500001</c:v>
                </c:pt>
                <c:pt idx="22">
                  <c:v>36.823841630000011</c:v>
                </c:pt>
                <c:pt idx="23">
                  <c:v>41.110077999999994</c:v>
                </c:pt>
                <c:pt idx="24">
                  <c:v>41.839691002999999</c:v>
                </c:pt>
                <c:pt idx="25">
                  <c:v>43.522585999999997</c:v>
                </c:pt>
                <c:pt idx="26">
                  <c:v>37.764219382999997</c:v>
                </c:pt>
                <c:pt idx="27">
                  <c:v>48.419364000000002</c:v>
                </c:pt>
                <c:pt idx="28">
                  <c:v>28.099056470000008</c:v>
                </c:pt>
                <c:pt idx="29">
                  <c:v>24.602086000000007</c:v>
                </c:pt>
                <c:pt idx="30">
                  <c:v>24.664930999999996</c:v>
                </c:pt>
                <c:pt idx="31">
                  <c:v>26.854894999999999</c:v>
                </c:pt>
                <c:pt idx="32">
                  <c:v>23.314780000000003</c:v>
                </c:pt>
                <c:pt idx="33">
                  <c:v>23.949039927999998</c:v>
                </c:pt>
                <c:pt idx="34">
                  <c:v>23.274010719000003</c:v>
                </c:pt>
                <c:pt idx="35">
                  <c:v>22.446574999999996</c:v>
                </c:pt>
                <c:pt idx="36">
                  <c:v>13.839666999999999</c:v>
                </c:pt>
                <c:pt idx="37">
                  <c:v>9.4470569999999991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0-4D07-AB22-5150EA08E611}"/>
            </c:ext>
          </c:extLst>
        </c:ser>
        <c:ser>
          <c:idx val="2"/>
          <c:order val="2"/>
          <c:tx>
            <c:strRef>
              <c:f>'Angel x Size'!$Q$49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Size'!$R$49:$BI$49</c15:sqref>
                  </c15:fullRef>
                </c:ext>
              </c:extLst>
              <c:f>'Angel x Size'!$V$49:$BG$49</c:f>
              <c:numCache>
                <c:formatCode>"$"#,##0.0</c:formatCode>
                <c:ptCount val="38"/>
                <c:pt idx="0">
                  <c:v>89.580741000000003</c:v>
                </c:pt>
                <c:pt idx="1">
                  <c:v>79.461882497999994</c:v>
                </c:pt>
                <c:pt idx="2">
                  <c:v>52.420826320999993</c:v>
                </c:pt>
                <c:pt idx="3">
                  <c:v>85.831544999999991</c:v>
                </c:pt>
                <c:pt idx="4">
                  <c:v>94.284496261000015</c:v>
                </c:pt>
                <c:pt idx="5">
                  <c:v>50.470958999999986</c:v>
                </c:pt>
                <c:pt idx="6">
                  <c:v>46.165800400000002</c:v>
                </c:pt>
                <c:pt idx="7">
                  <c:v>30.975020999999998</c:v>
                </c:pt>
                <c:pt idx="8">
                  <c:v>82.785924251000012</c:v>
                </c:pt>
                <c:pt idx="9">
                  <c:v>31.105</c:v>
                </c:pt>
                <c:pt idx="10">
                  <c:v>52.774874035000003</c:v>
                </c:pt>
                <c:pt idx="11">
                  <c:v>41.887350496999993</c:v>
                </c:pt>
                <c:pt idx="12">
                  <c:v>90.454264686000016</c:v>
                </c:pt>
                <c:pt idx="13">
                  <c:v>41.379066000000009</c:v>
                </c:pt>
                <c:pt idx="14">
                  <c:v>26.61</c:v>
                </c:pt>
                <c:pt idx="15">
                  <c:v>63.026731000000005</c:v>
                </c:pt>
                <c:pt idx="16">
                  <c:v>59.650569554999997</c:v>
                </c:pt>
                <c:pt idx="17">
                  <c:v>53.185988952999999</c:v>
                </c:pt>
                <c:pt idx="18">
                  <c:v>39.076203</c:v>
                </c:pt>
                <c:pt idx="19">
                  <c:v>53.662861000000007</c:v>
                </c:pt>
                <c:pt idx="20">
                  <c:v>54.416376461999995</c:v>
                </c:pt>
                <c:pt idx="21">
                  <c:v>34.490482</c:v>
                </c:pt>
                <c:pt idx="22">
                  <c:v>47.206000000000003</c:v>
                </c:pt>
                <c:pt idx="23">
                  <c:v>38.042192</c:v>
                </c:pt>
                <c:pt idx="24">
                  <c:v>66.514573000000013</c:v>
                </c:pt>
                <c:pt idx="25">
                  <c:v>46.609000000000002</c:v>
                </c:pt>
                <c:pt idx="26">
                  <c:v>53.820899164000004</c:v>
                </c:pt>
                <c:pt idx="27">
                  <c:v>63.220509569999997</c:v>
                </c:pt>
                <c:pt idx="28">
                  <c:v>37.045999999999999</c:v>
                </c:pt>
                <c:pt idx="29">
                  <c:v>45.885000000000005</c:v>
                </c:pt>
                <c:pt idx="30">
                  <c:v>18.100000000000001</c:v>
                </c:pt>
                <c:pt idx="31">
                  <c:v>16.970307999999999</c:v>
                </c:pt>
                <c:pt idx="32">
                  <c:v>15.589999999999998</c:v>
                </c:pt>
                <c:pt idx="33">
                  <c:v>25.108726999999998</c:v>
                </c:pt>
                <c:pt idx="34">
                  <c:v>21.970457</c:v>
                </c:pt>
                <c:pt idx="35">
                  <c:v>20.517814000000001</c:v>
                </c:pt>
                <c:pt idx="36">
                  <c:v>21.097560256000001</c:v>
                </c:pt>
                <c:pt idx="37">
                  <c:v>23.390864793999999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70-4D07-AB22-5150EA08E611}"/>
            </c:ext>
          </c:extLst>
        </c:ser>
        <c:ser>
          <c:idx val="3"/>
          <c:order val="3"/>
          <c:tx>
            <c:strRef>
              <c:f>'Angel x Size'!$Q$50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Size'!$R$50:$BI$50</c15:sqref>
                  </c15:fullRef>
                </c:ext>
              </c:extLst>
              <c:f>'Angel x Size'!$V$50:$BG$50</c:f>
              <c:numCache>
                <c:formatCode>"$"#,##0.0</c:formatCode>
                <c:ptCount val="38"/>
                <c:pt idx="0">
                  <c:v>58.999999000000003</c:v>
                </c:pt>
                <c:pt idx="1">
                  <c:v>27.05</c:v>
                </c:pt>
                <c:pt idx="2">
                  <c:v>55.640720999999999</c:v>
                </c:pt>
                <c:pt idx="3">
                  <c:v>16.2</c:v>
                </c:pt>
                <c:pt idx="4">
                  <c:v>57.27</c:v>
                </c:pt>
                <c:pt idx="5">
                  <c:v>39.760217081</c:v>
                </c:pt>
                <c:pt idx="6">
                  <c:v>31.398468860000001</c:v>
                </c:pt>
                <c:pt idx="7">
                  <c:v>40.053185999999997</c:v>
                </c:pt>
                <c:pt idx="8">
                  <c:v>39.207846000000004</c:v>
                </c:pt>
                <c:pt idx="9">
                  <c:v>18.5</c:v>
                </c:pt>
                <c:pt idx="10">
                  <c:v>14</c:v>
                </c:pt>
                <c:pt idx="11">
                  <c:v>18.2</c:v>
                </c:pt>
                <c:pt idx="12">
                  <c:v>28.83</c:v>
                </c:pt>
                <c:pt idx="13">
                  <c:v>35.708343327000001</c:v>
                </c:pt>
                <c:pt idx="14">
                  <c:v>18</c:v>
                </c:pt>
                <c:pt idx="15">
                  <c:v>18.986709891</c:v>
                </c:pt>
                <c:pt idx="16">
                  <c:v>30.375</c:v>
                </c:pt>
                <c:pt idx="17">
                  <c:v>28.905956761999999</c:v>
                </c:pt>
                <c:pt idx="18">
                  <c:v>58.55</c:v>
                </c:pt>
                <c:pt idx="19">
                  <c:v>24.988791767999999</c:v>
                </c:pt>
                <c:pt idx="20">
                  <c:v>30.372486502999998</c:v>
                </c:pt>
                <c:pt idx="21">
                  <c:v>19</c:v>
                </c:pt>
                <c:pt idx="22">
                  <c:v>5</c:v>
                </c:pt>
                <c:pt idx="23">
                  <c:v>6</c:v>
                </c:pt>
                <c:pt idx="24">
                  <c:v>13</c:v>
                </c:pt>
                <c:pt idx="25">
                  <c:v>29.68</c:v>
                </c:pt>
                <c:pt idx="26">
                  <c:v>17.3</c:v>
                </c:pt>
                <c:pt idx="27">
                  <c:v>54.697335999999993</c:v>
                </c:pt>
                <c:pt idx="28">
                  <c:v>18.440999999999999</c:v>
                </c:pt>
                <c:pt idx="29">
                  <c:v>10.6</c:v>
                </c:pt>
                <c:pt idx="30">
                  <c:v>11</c:v>
                </c:pt>
                <c:pt idx="31">
                  <c:v>0</c:v>
                </c:pt>
                <c:pt idx="32">
                  <c:v>10.6</c:v>
                </c:pt>
                <c:pt idx="33">
                  <c:v>18</c:v>
                </c:pt>
                <c:pt idx="34">
                  <c:v>0</c:v>
                </c:pt>
                <c:pt idx="35">
                  <c:v>10</c:v>
                </c:pt>
                <c:pt idx="36">
                  <c:v>5</c:v>
                </c:pt>
                <c:pt idx="37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70-4D07-AB22-5150EA08E611}"/>
            </c:ext>
          </c:extLst>
        </c:ser>
        <c:ser>
          <c:idx val="4"/>
          <c:order val="4"/>
          <c:tx>
            <c:strRef>
              <c:f>'Angel x Size'!$Q$51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Size'!$R$51:$BI$51</c15:sqref>
                  </c15:fullRef>
                </c:ext>
              </c:extLst>
              <c:f>'Angel x Size'!$V$51:$BG$51</c:f>
              <c:numCache>
                <c:formatCode>"$"#,##0.0</c:formatCode>
                <c:ptCount val="38"/>
                <c:pt idx="0">
                  <c:v>66.973399999999998</c:v>
                </c:pt>
                <c:pt idx="1">
                  <c:v>16</c:v>
                </c:pt>
                <c:pt idx="2">
                  <c:v>65.939419999999998</c:v>
                </c:pt>
                <c:pt idx="3">
                  <c:v>12.384598</c:v>
                </c:pt>
                <c:pt idx="4">
                  <c:v>39</c:v>
                </c:pt>
                <c:pt idx="5">
                  <c:v>0</c:v>
                </c:pt>
                <c:pt idx="6">
                  <c:v>20</c:v>
                </c:pt>
                <c:pt idx="7">
                  <c:v>36.400002000000001</c:v>
                </c:pt>
                <c:pt idx="8">
                  <c:v>61.469307999999998</c:v>
                </c:pt>
                <c:pt idx="9">
                  <c:v>0</c:v>
                </c:pt>
                <c:pt idx="10">
                  <c:v>32.5</c:v>
                </c:pt>
                <c:pt idx="11">
                  <c:v>0</c:v>
                </c:pt>
                <c:pt idx="12">
                  <c:v>25</c:v>
                </c:pt>
                <c:pt idx="13">
                  <c:v>23.75</c:v>
                </c:pt>
                <c:pt idx="14">
                  <c:v>37.6</c:v>
                </c:pt>
                <c:pt idx="15">
                  <c:v>67.995999999999995</c:v>
                </c:pt>
                <c:pt idx="16">
                  <c:v>0</c:v>
                </c:pt>
                <c:pt idx="17">
                  <c:v>23.734999999999999</c:v>
                </c:pt>
                <c:pt idx="18">
                  <c:v>76.361644999999996</c:v>
                </c:pt>
                <c:pt idx="19">
                  <c:v>67.599999999999994</c:v>
                </c:pt>
                <c:pt idx="20">
                  <c:v>0</c:v>
                </c:pt>
                <c:pt idx="21">
                  <c:v>61.724558999999999</c:v>
                </c:pt>
                <c:pt idx="22">
                  <c:v>0</c:v>
                </c:pt>
                <c:pt idx="23">
                  <c:v>38.738872999999998</c:v>
                </c:pt>
                <c:pt idx="24">
                  <c:v>41.534999999999997</c:v>
                </c:pt>
                <c:pt idx="25">
                  <c:v>21.5</c:v>
                </c:pt>
                <c:pt idx="26">
                  <c:v>19</c:v>
                </c:pt>
                <c:pt idx="27">
                  <c:v>10</c:v>
                </c:pt>
                <c:pt idx="28">
                  <c:v>40</c:v>
                </c:pt>
                <c:pt idx="29">
                  <c:v>0</c:v>
                </c:pt>
                <c:pt idx="30">
                  <c:v>20</c:v>
                </c:pt>
                <c:pt idx="31">
                  <c:v>25.5</c:v>
                </c:pt>
                <c:pt idx="32">
                  <c:v>0</c:v>
                </c:pt>
                <c:pt idx="33">
                  <c:v>60.000004000000004</c:v>
                </c:pt>
                <c:pt idx="34">
                  <c:v>10</c:v>
                </c:pt>
                <c:pt idx="35">
                  <c:v>0</c:v>
                </c:pt>
                <c:pt idx="36">
                  <c:v>10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70-4D07-AB22-5150EA08E611}"/>
            </c:ext>
          </c:extLst>
        </c:ser>
        <c:ser>
          <c:idx val="5"/>
          <c:order val="5"/>
          <c:tx>
            <c:strRef>
              <c:f>'Angel x Size'!$Q$52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Size'!$R$45:$BI$46</c15:sqref>
                  </c15:fullRef>
                </c:ext>
              </c:extLst>
              <c:f>'Angel x Size'!$V$45:$BI$46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Size'!$R$52:$BI$52</c15:sqref>
                  </c15:fullRef>
                </c:ext>
              </c:extLst>
              <c:f>'Angel x Size'!$V$52:$BG$52</c:f>
              <c:numCache>
                <c:formatCode>"$"#,##0.0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171</c:v>
                </c:pt>
                <c:pt idx="12">
                  <c:v>61</c:v>
                </c:pt>
                <c:pt idx="13">
                  <c:v>0</c:v>
                </c:pt>
                <c:pt idx="14">
                  <c:v>0</c:v>
                </c:pt>
                <c:pt idx="15">
                  <c:v>165</c:v>
                </c:pt>
                <c:pt idx="16">
                  <c:v>250</c:v>
                </c:pt>
                <c:pt idx="17">
                  <c:v>0</c:v>
                </c:pt>
                <c:pt idx="18">
                  <c:v>25</c:v>
                </c:pt>
                <c:pt idx="19">
                  <c:v>150</c:v>
                </c:pt>
                <c:pt idx="20">
                  <c:v>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35</c:v>
                </c:pt>
                <c:pt idx="28">
                  <c:v>0</c:v>
                </c:pt>
                <c:pt idx="29">
                  <c:v>125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28.1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70-4D07-AB22-5150EA08E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0.110201250143542"/>
          <c:w val="0.8885800524934383"/>
          <c:h val="0.68583373467957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'First Financings'!$C$8:$M$8</c:f>
              <c:numCache>
                <c:formatCode>"$"#,##0.0</c:formatCode>
                <c:ptCount val="11"/>
                <c:pt idx="0">
                  <c:v>8.0736089248120226</c:v>
                </c:pt>
                <c:pt idx="1">
                  <c:v>9.9455346225130157</c:v>
                </c:pt>
                <c:pt idx="2">
                  <c:v>9.4460703347720116</c:v>
                </c:pt>
                <c:pt idx="3">
                  <c:v>10.033355936683014</c:v>
                </c:pt>
                <c:pt idx="4">
                  <c:v>15.186819534030974</c:v>
                </c:pt>
                <c:pt idx="5">
                  <c:v>15.346137496154002</c:v>
                </c:pt>
                <c:pt idx="6">
                  <c:v>14.955487641828997</c:v>
                </c:pt>
                <c:pt idx="7">
                  <c:v>23.904182338140981</c:v>
                </c:pt>
                <c:pt idx="8">
                  <c:v>24.398895320460898</c:v>
                </c:pt>
                <c:pt idx="9">
                  <c:v>14.732502209667002</c:v>
                </c:pt>
                <c:pt idx="10">
                  <c:v>8.7815781632419956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A-4F1E-B6DA-6DDF2FF131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F20A-4F1E-B6DA-6DDF2FF13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20A-4F1E-B6DA-6DDF2FF131CA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A-4F1E-B6DA-6DDF2FF131CA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0A-4F1E-B6DA-6DDF2FF131CA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0A-4F1E-B6DA-6DDF2FF13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20A-4F1E-B6DA-6DDF2FF131C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0A-4F1E-B6DA-6DDF2FF13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A-4F1E-B6DA-6DDF2FF13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D-F20A-4F1E-B6DA-6DDF2FF131C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'First Financings'!$C$9:$M$9</c:f>
              <c:numCache>
                <c:formatCode>#,##0</c:formatCode>
                <c:ptCount val="11"/>
                <c:pt idx="0">
                  <c:v>3831</c:v>
                </c:pt>
                <c:pt idx="1">
                  <c:v>3915</c:v>
                </c:pt>
                <c:pt idx="2">
                  <c:v>3492</c:v>
                </c:pt>
                <c:pt idx="3">
                  <c:v>3703</c:v>
                </c:pt>
                <c:pt idx="4">
                  <c:v>3630</c:v>
                </c:pt>
                <c:pt idx="5">
                  <c:v>3919</c:v>
                </c:pt>
                <c:pt idx="6">
                  <c:v>4015</c:v>
                </c:pt>
                <c:pt idx="7">
                  <c:v>5755</c:v>
                </c:pt>
                <c:pt idx="8">
                  <c:v>5370</c:v>
                </c:pt>
                <c:pt idx="9">
                  <c:v>4332</c:v>
                </c:pt>
                <c:pt idx="10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0A-4F1E-B6DA-6DDF2FF131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736439195100597"/>
          <c:w val="0.75955579733760215"/>
          <c:h val="4.70800524934383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'First Financings'!$P$7:$BE$8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'First Financings'!$P$9:$BE$9</c:f>
              <c:numCache>
                <c:formatCode>"$"#,##0.0</c:formatCode>
                <c:ptCount val="42"/>
                <c:pt idx="0">
                  <c:v>2.0186746380609994</c:v>
                </c:pt>
                <c:pt idx="1">
                  <c:v>1.7859602658529998</c:v>
                </c:pt>
                <c:pt idx="2">
                  <c:v>2.2893574353259991</c:v>
                </c:pt>
                <c:pt idx="3">
                  <c:v>1.9796165855719998</c:v>
                </c:pt>
                <c:pt idx="4">
                  <c:v>2.1567863496729993</c:v>
                </c:pt>
                <c:pt idx="5">
                  <c:v>3.1546338337179978</c:v>
                </c:pt>
                <c:pt idx="6">
                  <c:v>2.5171039307280001</c:v>
                </c:pt>
                <c:pt idx="7">
                  <c:v>2.1170105083939976</c:v>
                </c:pt>
                <c:pt idx="8">
                  <c:v>2.4710258003409988</c:v>
                </c:pt>
                <c:pt idx="9">
                  <c:v>2.0335298021629988</c:v>
                </c:pt>
                <c:pt idx="10">
                  <c:v>2.4633790660100003</c:v>
                </c:pt>
                <c:pt idx="11">
                  <c:v>2.478135666257999</c:v>
                </c:pt>
                <c:pt idx="12">
                  <c:v>2.3286664423639967</c:v>
                </c:pt>
                <c:pt idx="13">
                  <c:v>2.5120146985799985</c:v>
                </c:pt>
                <c:pt idx="14">
                  <c:v>2.5889151949410008</c:v>
                </c:pt>
                <c:pt idx="15">
                  <c:v>2.6037596007980004</c:v>
                </c:pt>
                <c:pt idx="16">
                  <c:v>5.0999516173840069</c:v>
                </c:pt>
                <c:pt idx="17">
                  <c:v>3.6233037584319994</c:v>
                </c:pt>
                <c:pt idx="18">
                  <c:v>3.3895938254169988</c:v>
                </c:pt>
                <c:pt idx="19">
                  <c:v>3.0739703327979986</c:v>
                </c:pt>
                <c:pt idx="20">
                  <c:v>3.9981959599170001</c:v>
                </c:pt>
                <c:pt idx="21">
                  <c:v>4.1329359273960016</c:v>
                </c:pt>
                <c:pt idx="22">
                  <c:v>4.4182581841750022</c:v>
                </c:pt>
                <c:pt idx="23">
                  <c:v>2.7967474246660013</c:v>
                </c:pt>
                <c:pt idx="24">
                  <c:v>3.7313019071640015</c:v>
                </c:pt>
                <c:pt idx="25">
                  <c:v>3.0820001083259996</c:v>
                </c:pt>
                <c:pt idx="26">
                  <c:v>2.8571340144809994</c:v>
                </c:pt>
                <c:pt idx="27">
                  <c:v>5.2850516118580044</c:v>
                </c:pt>
                <c:pt idx="28">
                  <c:v>5.9540067407639947</c:v>
                </c:pt>
                <c:pt idx="29">
                  <c:v>5.6775022650180116</c:v>
                </c:pt>
                <c:pt idx="30">
                  <c:v>4.7389271672780051</c:v>
                </c:pt>
                <c:pt idx="31">
                  <c:v>7.5337461650810145</c:v>
                </c:pt>
                <c:pt idx="32">
                  <c:v>7.9104624876940139</c:v>
                </c:pt>
                <c:pt idx="33">
                  <c:v>6.9995480331160094</c:v>
                </c:pt>
                <c:pt idx="34">
                  <c:v>5.6234141186910014</c:v>
                </c:pt>
                <c:pt idx="35">
                  <c:v>3.8654706809599997</c:v>
                </c:pt>
                <c:pt idx="36">
                  <c:v>4.4297316896979986</c:v>
                </c:pt>
                <c:pt idx="37">
                  <c:v>3.8219560175469991</c:v>
                </c:pt>
                <c:pt idx="38">
                  <c:v>3.2147148743360021</c:v>
                </c:pt>
                <c:pt idx="39">
                  <c:v>3.2660996280859989</c:v>
                </c:pt>
                <c:pt idx="40">
                  <c:v>3.6973917102289979</c:v>
                </c:pt>
                <c:pt idx="41">
                  <c:v>5.0841864530130048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7-448C-B545-2C9D368A1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'First Financings'!$P$7:$BE$8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'First Financings'!$P$10:$BE$10</c:f>
              <c:numCache>
                <c:formatCode>#,##0</c:formatCode>
                <c:ptCount val="42"/>
                <c:pt idx="0">
                  <c:v>1098</c:v>
                </c:pt>
                <c:pt idx="1">
                  <c:v>909</c:v>
                </c:pt>
                <c:pt idx="2">
                  <c:v>925</c:v>
                </c:pt>
                <c:pt idx="3">
                  <c:v>899</c:v>
                </c:pt>
                <c:pt idx="4">
                  <c:v>1048</c:v>
                </c:pt>
                <c:pt idx="5">
                  <c:v>1019</c:v>
                </c:pt>
                <c:pt idx="6">
                  <c:v>945</c:v>
                </c:pt>
                <c:pt idx="7">
                  <c:v>903</c:v>
                </c:pt>
                <c:pt idx="8">
                  <c:v>1098</c:v>
                </c:pt>
                <c:pt idx="9">
                  <c:v>833</c:v>
                </c:pt>
                <c:pt idx="10">
                  <c:v>801</c:v>
                </c:pt>
                <c:pt idx="11">
                  <c:v>760</c:v>
                </c:pt>
                <c:pt idx="12">
                  <c:v>1079</c:v>
                </c:pt>
                <c:pt idx="13">
                  <c:v>859</c:v>
                </c:pt>
                <c:pt idx="14">
                  <c:v>870</c:v>
                </c:pt>
                <c:pt idx="15">
                  <c:v>895</c:v>
                </c:pt>
                <c:pt idx="16">
                  <c:v>1125</c:v>
                </c:pt>
                <c:pt idx="17">
                  <c:v>824</c:v>
                </c:pt>
                <c:pt idx="18">
                  <c:v>798</c:v>
                </c:pt>
                <c:pt idx="19">
                  <c:v>883</c:v>
                </c:pt>
                <c:pt idx="20">
                  <c:v>1165</c:v>
                </c:pt>
                <c:pt idx="21">
                  <c:v>852</c:v>
                </c:pt>
                <c:pt idx="22">
                  <c:v>1001</c:v>
                </c:pt>
                <c:pt idx="23">
                  <c:v>901</c:v>
                </c:pt>
                <c:pt idx="24">
                  <c:v>1258</c:v>
                </c:pt>
                <c:pt idx="25">
                  <c:v>820</c:v>
                </c:pt>
                <c:pt idx="26">
                  <c:v>874</c:v>
                </c:pt>
                <c:pt idx="27">
                  <c:v>1063</c:v>
                </c:pt>
                <c:pt idx="28">
                  <c:v>1630</c:v>
                </c:pt>
                <c:pt idx="29">
                  <c:v>1291</c:v>
                </c:pt>
                <c:pt idx="30">
                  <c:v>1323</c:v>
                </c:pt>
                <c:pt idx="31">
                  <c:v>1511</c:v>
                </c:pt>
                <c:pt idx="32">
                  <c:v>1794</c:v>
                </c:pt>
                <c:pt idx="33">
                  <c:v>1334</c:v>
                </c:pt>
                <c:pt idx="34">
                  <c:v>1194</c:v>
                </c:pt>
                <c:pt idx="35">
                  <c:v>1048</c:v>
                </c:pt>
                <c:pt idx="36">
                  <c:v>1271</c:v>
                </c:pt>
                <c:pt idx="37">
                  <c:v>1010</c:v>
                </c:pt>
                <c:pt idx="38">
                  <c:v>997</c:v>
                </c:pt>
                <c:pt idx="39">
                  <c:v>1054</c:v>
                </c:pt>
                <c:pt idx="40">
                  <c:v>983</c:v>
                </c:pt>
                <c:pt idx="41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7-448C-B545-2C9D368A1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'Mega-Rounds ($100M+)'!$D$7:$M$7</c:f>
              <c:numCache>
                <c:formatCode>"$"#,##0.0</c:formatCode>
                <c:ptCount val="10"/>
                <c:pt idx="0">
                  <c:v>26.021584953999998</c:v>
                </c:pt>
                <c:pt idx="1">
                  <c:v>26.159755855</c:v>
                </c:pt>
                <c:pt idx="2">
                  <c:v>24.099935696000003</c:v>
                </c:pt>
                <c:pt idx="3">
                  <c:v>64.078462467400001</c:v>
                </c:pt>
                <c:pt idx="4">
                  <c:v>64.653865414199998</c:v>
                </c:pt>
                <c:pt idx="5">
                  <c:v>77.30706615859998</c:v>
                </c:pt>
                <c:pt idx="6">
                  <c:v>199.23438328040001</c:v>
                </c:pt>
                <c:pt idx="7">
                  <c:v>114.78980641979999</c:v>
                </c:pt>
                <c:pt idx="8">
                  <c:v>77.308472372599994</c:v>
                </c:pt>
                <c:pt idx="9">
                  <c:v>50.269859208100009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D-4030-A49F-38C986929C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ED-4030-A49F-38C986929C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ED-4030-A49F-38C986929CB2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D-4030-A49F-38C986929CB2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5ED-4030-A49F-38C986929CB2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5ED-4030-A49F-38C986929C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ED-4030-A49F-38C986929CB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ED-4030-A49F-38C986929C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ED-4030-A49F-38C986929C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C5ED-4030-A49F-38C986929C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C5ED-4030-A49F-38C986929C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'Mega-Rounds ($100M+)'!$D$8:$M$8</c:f>
              <c:numCache>
                <c:formatCode>General</c:formatCode>
                <c:ptCount val="10"/>
                <c:pt idx="0">
                  <c:v>111</c:v>
                </c:pt>
                <c:pt idx="1">
                  <c:v>85</c:v>
                </c:pt>
                <c:pt idx="2">
                  <c:v>111</c:v>
                </c:pt>
                <c:pt idx="3">
                  <c:v>218</c:v>
                </c:pt>
                <c:pt idx="4">
                  <c:v>269</c:v>
                </c:pt>
                <c:pt idx="5">
                  <c:v>343</c:v>
                </c:pt>
                <c:pt idx="6">
                  <c:v>844</c:v>
                </c:pt>
                <c:pt idx="7">
                  <c:v>534</c:v>
                </c:pt>
                <c:pt idx="8">
                  <c:v>260</c:v>
                </c:pt>
                <c:pt idx="9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ED-4030-A49F-38C986929C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Size'!$C$46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Size'!$D$46:$N$46</c:f>
              <c:numCache>
                <c:formatCode>"$"#,##0.0</c:formatCode>
                <c:ptCount val="11"/>
                <c:pt idx="0">
                  <c:v>1.2917573471529968</c:v>
                </c:pt>
                <c:pt idx="1">
                  <c:v>1.3471585794599965</c:v>
                </c:pt>
                <c:pt idx="2">
                  <c:v>1.1964066583179953</c:v>
                </c:pt>
                <c:pt idx="3">
                  <c:v>1.1776762928499962</c:v>
                </c:pt>
                <c:pt idx="4">
                  <c:v>1.161190823367996</c:v>
                </c:pt>
                <c:pt idx="5">
                  <c:v>1.2549974025389949</c:v>
                </c:pt>
                <c:pt idx="6">
                  <c:v>1.1570174024149931</c:v>
                </c:pt>
                <c:pt idx="7">
                  <c:v>1.2707532621379989</c:v>
                </c:pt>
                <c:pt idx="8">
                  <c:v>1.0922588418529953</c:v>
                </c:pt>
                <c:pt idx="9">
                  <c:v>0.85954716323299885</c:v>
                </c:pt>
                <c:pt idx="10">
                  <c:v>0.34006130826799974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E-4318-BA22-0DD27A6F38E0}"/>
            </c:ext>
          </c:extLst>
        </c:ser>
        <c:ser>
          <c:idx val="1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Size'!$D$47:$N$47</c:f>
              <c:numCache>
                <c:formatCode>"$"#,##0.0</c:formatCode>
                <c:ptCount val="11"/>
                <c:pt idx="0">
                  <c:v>7.3307244254530017</c:v>
                </c:pt>
                <c:pt idx="1">
                  <c:v>8.0211147166450196</c:v>
                </c:pt>
                <c:pt idx="2">
                  <c:v>7.9376051087860073</c:v>
                </c:pt>
                <c:pt idx="3">
                  <c:v>8.7307902448840053</c:v>
                </c:pt>
                <c:pt idx="4">
                  <c:v>9.07528840252</c:v>
                </c:pt>
                <c:pt idx="5">
                  <c:v>9.8489521351580098</c:v>
                </c:pt>
                <c:pt idx="6">
                  <c:v>9.7932223531049818</c:v>
                </c:pt>
                <c:pt idx="7">
                  <c:v>13.248402821693023</c:v>
                </c:pt>
                <c:pt idx="8">
                  <c:v>11.749695945736047</c:v>
                </c:pt>
                <c:pt idx="9">
                  <c:v>9.4534041328450087</c:v>
                </c:pt>
                <c:pt idx="10">
                  <c:v>3.9368034269940004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E-4318-BA22-0DD27A6F38E0}"/>
            </c:ext>
          </c:extLst>
        </c:ser>
        <c:ser>
          <c:idx val="2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Size'!$D$48:$N$48</c:f>
              <c:numCache>
                <c:formatCode>"$"#,##0.0</c:formatCode>
                <c:ptCount val="11"/>
                <c:pt idx="0">
                  <c:v>7.0381545600289979</c:v>
                </c:pt>
                <c:pt idx="1">
                  <c:v>7.3127173438369972</c:v>
                </c:pt>
                <c:pt idx="2">
                  <c:v>7.3389244471630084</c:v>
                </c:pt>
                <c:pt idx="3">
                  <c:v>8.571455048853009</c:v>
                </c:pt>
                <c:pt idx="4">
                  <c:v>9.9636646402620013</c:v>
                </c:pt>
                <c:pt idx="5">
                  <c:v>10.107183212027985</c:v>
                </c:pt>
                <c:pt idx="6">
                  <c:v>10.221503629998994</c:v>
                </c:pt>
                <c:pt idx="7">
                  <c:v>14.222308558144</c:v>
                </c:pt>
                <c:pt idx="8">
                  <c:v>14.321497060410019</c:v>
                </c:pt>
                <c:pt idx="9">
                  <c:v>11.775983056031013</c:v>
                </c:pt>
                <c:pt idx="10">
                  <c:v>5.0892539637410019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5E-4318-BA22-0DD27A6F38E0}"/>
            </c:ext>
          </c:extLst>
        </c:ser>
        <c:ser>
          <c:idx val="3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Size'!$D$49:$N$49</c:f>
              <c:numCache>
                <c:formatCode>"$"#,##0.0</c:formatCode>
                <c:ptCount val="11"/>
                <c:pt idx="0">
                  <c:v>14.294451320349994</c:v>
                </c:pt>
                <c:pt idx="1">
                  <c:v>15.966679839590018</c:v>
                </c:pt>
                <c:pt idx="2">
                  <c:v>15.536146633640019</c:v>
                </c:pt>
                <c:pt idx="3">
                  <c:v>17.795610722460012</c:v>
                </c:pt>
                <c:pt idx="4">
                  <c:v>20.465711740049969</c:v>
                </c:pt>
                <c:pt idx="5">
                  <c:v>22.942003005180005</c:v>
                </c:pt>
                <c:pt idx="6">
                  <c:v>21.999447462059983</c:v>
                </c:pt>
                <c:pt idx="7">
                  <c:v>34.071669202740004</c:v>
                </c:pt>
                <c:pt idx="8">
                  <c:v>31.135440231730026</c:v>
                </c:pt>
                <c:pt idx="9">
                  <c:v>23.147993572399979</c:v>
                </c:pt>
                <c:pt idx="10">
                  <c:v>10.735933169439996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5E-4318-BA22-0DD27A6F38E0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Size'!$D$50:$N$50</c:f>
              <c:numCache>
                <c:formatCode>"$"#,##0.0</c:formatCode>
                <c:ptCount val="11"/>
                <c:pt idx="0">
                  <c:v>13.799143205220004</c:v>
                </c:pt>
                <c:pt idx="1">
                  <c:v>14.750459124370007</c:v>
                </c:pt>
                <c:pt idx="2">
                  <c:v>14.274185610620011</c:v>
                </c:pt>
                <c:pt idx="3">
                  <c:v>16.274270843950006</c:v>
                </c:pt>
                <c:pt idx="4">
                  <c:v>20.144600340770001</c:v>
                </c:pt>
                <c:pt idx="5">
                  <c:v>22.460172192509994</c:v>
                </c:pt>
                <c:pt idx="6">
                  <c:v>25.120001309069991</c:v>
                </c:pt>
                <c:pt idx="7">
                  <c:v>40.013376135040005</c:v>
                </c:pt>
                <c:pt idx="8">
                  <c:v>33.985147415880029</c:v>
                </c:pt>
                <c:pt idx="9">
                  <c:v>21.729417398430016</c:v>
                </c:pt>
                <c:pt idx="10">
                  <c:v>11.023966648000005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5E-4318-BA22-0DD27A6F38E0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Size'!$D$51:$N$51</c:f>
              <c:numCache>
                <c:formatCode>"$"#,##0.0</c:formatCode>
                <c:ptCount val="11"/>
                <c:pt idx="0">
                  <c:v>30.332752100309985</c:v>
                </c:pt>
                <c:pt idx="1">
                  <c:v>39.114662848000009</c:v>
                </c:pt>
                <c:pt idx="2">
                  <c:v>37.050060162859985</c:v>
                </c:pt>
                <c:pt idx="3">
                  <c:v>37.863046445420004</c:v>
                </c:pt>
                <c:pt idx="4">
                  <c:v>85.464422657399979</c:v>
                </c:pt>
                <c:pt idx="5">
                  <c:v>85.664569049649955</c:v>
                </c:pt>
                <c:pt idx="6">
                  <c:v>104.77748929817001</c:v>
                </c:pt>
                <c:pt idx="7">
                  <c:v>247.61423834137983</c:v>
                </c:pt>
                <c:pt idx="8">
                  <c:v>150.31230321321991</c:v>
                </c:pt>
                <c:pt idx="9">
                  <c:v>99.456742350390016</c:v>
                </c:pt>
                <c:pt idx="10">
                  <c:v>62.294137184100002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5E-4318-BA22-0DD27A6F3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($100M+)'!$O$8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($100M+)'!$P$8:$BE$8</c:f>
              <c:numCache>
                <c:formatCode>"$"#,##0.0</c:formatCode>
                <c:ptCount val="42"/>
                <c:pt idx="0">
                  <c:v>3.2525487390000003</c:v>
                </c:pt>
                <c:pt idx="1">
                  <c:v>5.7303355799000002</c:v>
                </c:pt>
                <c:pt idx="2">
                  <c:v>3.5212947560000001</c:v>
                </c:pt>
                <c:pt idx="3">
                  <c:v>6.5380133450000004</c:v>
                </c:pt>
                <c:pt idx="4">
                  <c:v>5.8653439309999991</c:v>
                </c:pt>
                <c:pt idx="5">
                  <c:v>5.9154898759999996</c:v>
                </c:pt>
                <c:pt idx="6">
                  <c:v>7.8837732179999991</c:v>
                </c:pt>
                <c:pt idx="7">
                  <c:v>6.3569779289999992</c:v>
                </c:pt>
                <c:pt idx="8">
                  <c:v>5.8387849319999994</c:v>
                </c:pt>
                <c:pt idx="9">
                  <c:v>11.984165695</c:v>
                </c:pt>
                <c:pt idx="10">
                  <c:v>5.0294351709999994</c:v>
                </c:pt>
                <c:pt idx="11">
                  <c:v>3.3073700570000004</c:v>
                </c:pt>
                <c:pt idx="12">
                  <c:v>2.9052709959999996</c:v>
                </c:pt>
                <c:pt idx="13">
                  <c:v>5.7545410660000007</c:v>
                </c:pt>
                <c:pt idx="14">
                  <c:v>8.5978527950000014</c:v>
                </c:pt>
                <c:pt idx="15">
                  <c:v>6.8422708389999993</c:v>
                </c:pt>
                <c:pt idx="16">
                  <c:v>11.374175642999999</c:v>
                </c:pt>
                <c:pt idx="17">
                  <c:v>11.118813220000002</c:v>
                </c:pt>
                <c:pt idx="18">
                  <c:v>14.884778854000002</c:v>
                </c:pt>
                <c:pt idx="19">
                  <c:v>26.700694750399997</c:v>
                </c:pt>
                <c:pt idx="20">
                  <c:v>19.420509043199999</c:v>
                </c:pt>
                <c:pt idx="21">
                  <c:v>16.365991620000003</c:v>
                </c:pt>
                <c:pt idx="22">
                  <c:v>15.335459583</c:v>
                </c:pt>
                <c:pt idx="23">
                  <c:v>13.531905167999998</c:v>
                </c:pt>
                <c:pt idx="24">
                  <c:v>16.653531441999998</c:v>
                </c:pt>
                <c:pt idx="25">
                  <c:v>17.272259504000001</c:v>
                </c:pt>
                <c:pt idx="26">
                  <c:v>23.09584409699999</c:v>
                </c:pt>
                <c:pt idx="27">
                  <c:v>20.285431115600009</c:v>
                </c:pt>
                <c:pt idx="28">
                  <c:v>45.64199470589999</c:v>
                </c:pt>
                <c:pt idx="29">
                  <c:v>45.960378183399982</c:v>
                </c:pt>
                <c:pt idx="30">
                  <c:v>49.372566839099989</c:v>
                </c:pt>
                <c:pt idx="31">
                  <c:v>58.259443552000029</c:v>
                </c:pt>
                <c:pt idx="32">
                  <c:v>39.767654636900005</c:v>
                </c:pt>
                <c:pt idx="33">
                  <c:v>42.631707209600002</c:v>
                </c:pt>
                <c:pt idx="34">
                  <c:v>17.806310317299999</c:v>
                </c:pt>
                <c:pt idx="35">
                  <c:v>14.584134256</c:v>
                </c:pt>
                <c:pt idx="36">
                  <c:v>28.498987528000001</c:v>
                </c:pt>
                <c:pt idx="37">
                  <c:v>12.635538125</c:v>
                </c:pt>
                <c:pt idx="38">
                  <c:v>18.434801075599999</c:v>
                </c:pt>
                <c:pt idx="39">
                  <c:v>17.739145643999997</c:v>
                </c:pt>
                <c:pt idx="40">
                  <c:v>16.136721055100001</c:v>
                </c:pt>
                <c:pt idx="41">
                  <c:v>34.133138152999997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0-4CCE-8D1A-75BCEB96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($100M+)'!$O$9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($100M+)'!$P$9:$BE$9</c:f>
              <c:numCache>
                <c:formatCode>General</c:formatCode>
                <c:ptCount val="42"/>
                <c:pt idx="0">
                  <c:v>18</c:v>
                </c:pt>
                <c:pt idx="1">
                  <c:v>24</c:v>
                </c:pt>
                <c:pt idx="2">
                  <c:v>19</c:v>
                </c:pt>
                <c:pt idx="3">
                  <c:v>25</c:v>
                </c:pt>
                <c:pt idx="4">
                  <c:v>24</c:v>
                </c:pt>
                <c:pt idx="5">
                  <c:v>28</c:v>
                </c:pt>
                <c:pt idx="6">
                  <c:v>37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21</c:v>
                </c:pt>
                <c:pt idx="11">
                  <c:v>18</c:v>
                </c:pt>
                <c:pt idx="12">
                  <c:v>16</c:v>
                </c:pt>
                <c:pt idx="13">
                  <c:v>28</c:v>
                </c:pt>
                <c:pt idx="14">
                  <c:v>32</c:v>
                </c:pt>
                <c:pt idx="15">
                  <c:v>35</c:v>
                </c:pt>
                <c:pt idx="16">
                  <c:v>48</c:v>
                </c:pt>
                <c:pt idx="17">
                  <c:v>49</c:v>
                </c:pt>
                <c:pt idx="18">
                  <c:v>61</c:v>
                </c:pt>
                <c:pt idx="19">
                  <c:v>60</c:v>
                </c:pt>
                <c:pt idx="20">
                  <c:v>66</c:v>
                </c:pt>
                <c:pt idx="21">
                  <c:v>70</c:v>
                </c:pt>
                <c:pt idx="22">
                  <c:v>83</c:v>
                </c:pt>
                <c:pt idx="23">
                  <c:v>50</c:v>
                </c:pt>
                <c:pt idx="24">
                  <c:v>71</c:v>
                </c:pt>
                <c:pt idx="25">
                  <c:v>78</c:v>
                </c:pt>
                <c:pt idx="26">
                  <c:v>92</c:v>
                </c:pt>
                <c:pt idx="27">
                  <c:v>102</c:v>
                </c:pt>
                <c:pt idx="28">
                  <c:v>190</c:v>
                </c:pt>
                <c:pt idx="29">
                  <c:v>209</c:v>
                </c:pt>
                <c:pt idx="30">
                  <c:v>205</c:v>
                </c:pt>
                <c:pt idx="31">
                  <c:v>240</c:v>
                </c:pt>
                <c:pt idx="32">
                  <c:v>200</c:v>
                </c:pt>
                <c:pt idx="33">
                  <c:v>160</c:v>
                </c:pt>
                <c:pt idx="34">
                  <c:v>101</c:v>
                </c:pt>
                <c:pt idx="35">
                  <c:v>73</c:v>
                </c:pt>
                <c:pt idx="36">
                  <c:v>56</c:v>
                </c:pt>
                <c:pt idx="37">
                  <c:v>65</c:v>
                </c:pt>
                <c:pt idx="38">
                  <c:v>75</c:v>
                </c:pt>
                <c:pt idx="39">
                  <c:v>64</c:v>
                </c:pt>
                <c:pt idx="40">
                  <c:v>84</c:v>
                </c:pt>
                <c:pt idx="4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0-4CCE-8D1A-75BCEB9606DF}"/>
            </c:ext>
          </c:extLst>
        </c:ser>
        <c:ser>
          <c:idx val="2"/>
          <c:order val="2"/>
          <c:tx>
            <c:strRef>
              <c:f>'Mega-Rounds ($100M+)'!$O$10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($100M+)'!$P$10:$BE$10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0-4CCE-8D1A-75BCEB9606DF}"/>
            </c:ext>
          </c:extLst>
        </c:ser>
        <c:ser>
          <c:idx val="3"/>
          <c:order val="3"/>
          <c:tx>
            <c:strRef>
              <c:f>'Mega-Rounds ($100M+)'!$O$11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($100M+)'!$P$11:$BE$11</c:f>
              <c:numCache>
                <c:formatCode>General</c:formatCode>
                <c:ptCount val="4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9</c:v>
                </c:pt>
                <c:pt idx="6">
                  <c:v>7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11</c:v>
                </c:pt>
                <c:pt idx="16">
                  <c:v>16</c:v>
                </c:pt>
                <c:pt idx="17">
                  <c:v>7</c:v>
                </c:pt>
                <c:pt idx="18">
                  <c:v>8</c:v>
                </c:pt>
                <c:pt idx="19">
                  <c:v>10</c:v>
                </c:pt>
                <c:pt idx="20">
                  <c:v>16</c:v>
                </c:pt>
                <c:pt idx="21">
                  <c:v>12</c:v>
                </c:pt>
                <c:pt idx="22">
                  <c:v>25</c:v>
                </c:pt>
                <c:pt idx="23">
                  <c:v>10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23</c:v>
                </c:pt>
                <c:pt idx="28">
                  <c:v>30</c:v>
                </c:pt>
                <c:pt idx="29">
                  <c:v>37</c:v>
                </c:pt>
                <c:pt idx="30">
                  <c:v>43</c:v>
                </c:pt>
                <c:pt idx="31">
                  <c:v>52</c:v>
                </c:pt>
                <c:pt idx="32">
                  <c:v>40</c:v>
                </c:pt>
                <c:pt idx="33">
                  <c:v>39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18</c:v>
                </c:pt>
                <c:pt idx="39">
                  <c:v>16</c:v>
                </c:pt>
                <c:pt idx="40">
                  <c:v>20</c:v>
                </c:pt>
                <c:pt idx="4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0-4CCE-8D1A-75BCEB9606DF}"/>
            </c:ext>
          </c:extLst>
        </c:ser>
        <c:ser>
          <c:idx val="4"/>
          <c:order val="4"/>
          <c:tx>
            <c:strRef>
              <c:f>'Mega-Rounds ($100M+)'!$O$12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($100M+)'!$P$12:$BE$12</c:f>
              <c:numCache>
                <c:formatCode>General</c:formatCode>
                <c:ptCount val="42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11</c:v>
                </c:pt>
                <c:pt idx="5">
                  <c:v>9</c:v>
                </c:pt>
                <c:pt idx="6">
                  <c:v>13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7</c:v>
                </c:pt>
                <c:pt idx="12">
                  <c:v>5</c:v>
                </c:pt>
                <c:pt idx="13">
                  <c:v>11</c:v>
                </c:pt>
                <c:pt idx="14">
                  <c:v>13</c:v>
                </c:pt>
                <c:pt idx="15">
                  <c:v>15</c:v>
                </c:pt>
                <c:pt idx="16">
                  <c:v>18</c:v>
                </c:pt>
                <c:pt idx="17">
                  <c:v>22</c:v>
                </c:pt>
                <c:pt idx="18">
                  <c:v>25</c:v>
                </c:pt>
                <c:pt idx="19">
                  <c:v>27</c:v>
                </c:pt>
                <c:pt idx="20">
                  <c:v>26</c:v>
                </c:pt>
                <c:pt idx="21">
                  <c:v>30</c:v>
                </c:pt>
                <c:pt idx="22">
                  <c:v>31</c:v>
                </c:pt>
                <c:pt idx="23">
                  <c:v>19</c:v>
                </c:pt>
                <c:pt idx="24">
                  <c:v>31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104</c:v>
                </c:pt>
                <c:pt idx="29">
                  <c:v>99</c:v>
                </c:pt>
                <c:pt idx="30">
                  <c:v>99</c:v>
                </c:pt>
                <c:pt idx="31">
                  <c:v>114</c:v>
                </c:pt>
                <c:pt idx="32">
                  <c:v>100</c:v>
                </c:pt>
                <c:pt idx="33">
                  <c:v>75</c:v>
                </c:pt>
                <c:pt idx="34">
                  <c:v>46</c:v>
                </c:pt>
                <c:pt idx="35">
                  <c:v>24</c:v>
                </c:pt>
                <c:pt idx="36">
                  <c:v>17</c:v>
                </c:pt>
                <c:pt idx="37">
                  <c:v>28</c:v>
                </c:pt>
                <c:pt idx="38">
                  <c:v>35</c:v>
                </c:pt>
                <c:pt idx="39">
                  <c:v>28</c:v>
                </c:pt>
                <c:pt idx="40">
                  <c:v>38</c:v>
                </c:pt>
                <c:pt idx="4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60-4CCE-8D1A-75BCEB9606DF}"/>
            </c:ext>
          </c:extLst>
        </c:ser>
        <c:ser>
          <c:idx val="5"/>
          <c:order val="5"/>
          <c:tx>
            <c:strRef>
              <c:f>'Mega-Rounds ($100M+)'!$O$13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($100M+)'!$P$13:$BE$13</c:f>
              <c:numCache>
                <c:formatCode>General</c:formatCode>
                <c:ptCount val="42"/>
                <c:pt idx="0">
                  <c:v>6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17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12</c:v>
                </c:pt>
                <c:pt idx="14">
                  <c:v>12</c:v>
                </c:pt>
                <c:pt idx="15">
                  <c:v>9</c:v>
                </c:pt>
                <c:pt idx="16">
                  <c:v>13</c:v>
                </c:pt>
                <c:pt idx="17">
                  <c:v>19</c:v>
                </c:pt>
                <c:pt idx="18">
                  <c:v>26</c:v>
                </c:pt>
                <c:pt idx="19">
                  <c:v>22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21</c:v>
                </c:pt>
                <c:pt idx="24">
                  <c:v>23</c:v>
                </c:pt>
                <c:pt idx="25">
                  <c:v>26</c:v>
                </c:pt>
                <c:pt idx="26">
                  <c:v>39</c:v>
                </c:pt>
                <c:pt idx="27">
                  <c:v>42</c:v>
                </c:pt>
                <c:pt idx="28">
                  <c:v>54</c:v>
                </c:pt>
                <c:pt idx="29">
                  <c:v>73</c:v>
                </c:pt>
                <c:pt idx="30">
                  <c:v>62</c:v>
                </c:pt>
                <c:pt idx="31">
                  <c:v>74</c:v>
                </c:pt>
                <c:pt idx="32">
                  <c:v>57</c:v>
                </c:pt>
                <c:pt idx="33">
                  <c:v>40</c:v>
                </c:pt>
                <c:pt idx="34">
                  <c:v>28</c:v>
                </c:pt>
                <c:pt idx="35">
                  <c:v>25</c:v>
                </c:pt>
                <c:pt idx="36">
                  <c:v>17</c:v>
                </c:pt>
                <c:pt idx="37">
                  <c:v>14</c:v>
                </c:pt>
                <c:pt idx="38">
                  <c:v>21</c:v>
                </c:pt>
                <c:pt idx="39">
                  <c:v>20</c:v>
                </c:pt>
                <c:pt idx="40">
                  <c:v>25</c:v>
                </c:pt>
                <c:pt idx="4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60-4CCE-8D1A-75BCEB96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Region'!$C$8:$M$8</c:f>
              <c:numCache>
                <c:formatCode>#,##0</c:formatCode>
                <c:ptCount val="11"/>
                <c:pt idx="0">
                  <c:v>920</c:v>
                </c:pt>
                <c:pt idx="1">
                  <c:v>1008</c:v>
                </c:pt>
                <c:pt idx="2">
                  <c:v>940</c:v>
                </c:pt>
                <c:pt idx="3">
                  <c:v>940</c:v>
                </c:pt>
                <c:pt idx="4">
                  <c:v>1067</c:v>
                </c:pt>
                <c:pt idx="5">
                  <c:v>1075</c:v>
                </c:pt>
                <c:pt idx="6">
                  <c:v>1126</c:v>
                </c:pt>
                <c:pt idx="7">
                  <c:v>1437</c:v>
                </c:pt>
                <c:pt idx="8">
                  <c:v>1341</c:v>
                </c:pt>
                <c:pt idx="9">
                  <c:v>1191</c:v>
                </c:pt>
                <c:pt idx="10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4-45FC-A9EC-3253CC7D3335}"/>
            </c:ext>
          </c:extLst>
        </c:ser>
        <c:ser>
          <c:idx val="1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Region'!$C$9:$M$9</c:f>
              <c:numCache>
                <c:formatCode>#,##0</c:formatCode>
                <c:ptCount val="11"/>
                <c:pt idx="0">
                  <c:v>2236</c:v>
                </c:pt>
                <c:pt idx="1">
                  <c:v>2371</c:v>
                </c:pt>
                <c:pt idx="2">
                  <c:v>2267</c:v>
                </c:pt>
                <c:pt idx="3">
                  <c:v>2445</c:v>
                </c:pt>
                <c:pt idx="4">
                  <c:v>2642</c:v>
                </c:pt>
                <c:pt idx="5">
                  <c:v>2987</c:v>
                </c:pt>
                <c:pt idx="6">
                  <c:v>2971</c:v>
                </c:pt>
                <c:pt idx="7">
                  <c:v>4442</c:v>
                </c:pt>
                <c:pt idx="8">
                  <c:v>4231</c:v>
                </c:pt>
                <c:pt idx="9">
                  <c:v>3654</c:v>
                </c:pt>
                <c:pt idx="10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4-45FC-A9EC-3253CC7D3335}"/>
            </c:ext>
          </c:extLst>
        </c:ser>
        <c:ser>
          <c:idx val="2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Region'!$C$10:$M$10</c:f>
              <c:numCache>
                <c:formatCode>#,##0</c:formatCode>
                <c:ptCount val="11"/>
                <c:pt idx="0">
                  <c:v>222</c:v>
                </c:pt>
                <c:pt idx="1">
                  <c:v>236</c:v>
                </c:pt>
                <c:pt idx="2">
                  <c:v>206</c:v>
                </c:pt>
                <c:pt idx="3">
                  <c:v>205</c:v>
                </c:pt>
                <c:pt idx="4">
                  <c:v>210</c:v>
                </c:pt>
                <c:pt idx="5">
                  <c:v>214</c:v>
                </c:pt>
                <c:pt idx="6">
                  <c:v>229</c:v>
                </c:pt>
                <c:pt idx="7">
                  <c:v>298</c:v>
                </c:pt>
                <c:pt idx="8">
                  <c:v>252</c:v>
                </c:pt>
                <c:pt idx="9">
                  <c:v>259</c:v>
                </c:pt>
                <c:pt idx="1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4-45FC-A9EC-3253CC7D3335}"/>
            </c:ext>
          </c:extLst>
        </c:ser>
        <c:ser>
          <c:idx val="3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Region'!$C$11:$M$11</c:f>
              <c:numCache>
                <c:formatCode>#,##0</c:formatCode>
                <c:ptCount val="11"/>
                <c:pt idx="0">
                  <c:v>806</c:v>
                </c:pt>
                <c:pt idx="1">
                  <c:v>893</c:v>
                </c:pt>
                <c:pt idx="2">
                  <c:v>761</c:v>
                </c:pt>
                <c:pt idx="3">
                  <c:v>863</c:v>
                </c:pt>
                <c:pt idx="4">
                  <c:v>826</c:v>
                </c:pt>
                <c:pt idx="5">
                  <c:v>1038</c:v>
                </c:pt>
                <c:pt idx="6">
                  <c:v>990</c:v>
                </c:pt>
                <c:pt idx="7">
                  <c:v>1288</c:v>
                </c:pt>
                <c:pt idx="8">
                  <c:v>1194</c:v>
                </c:pt>
                <c:pt idx="9">
                  <c:v>931</c:v>
                </c:pt>
                <c:pt idx="10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64-45FC-A9EC-3253CC7D3335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Region'!$C$12:$M$12</c:f>
              <c:numCache>
                <c:formatCode>#,##0</c:formatCode>
                <c:ptCount val="11"/>
                <c:pt idx="0">
                  <c:v>898</c:v>
                </c:pt>
                <c:pt idx="1">
                  <c:v>1015</c:v>
                </c:pt>
                <c:pt idx="2">
                  <c:v>897</c:v>
                </c:pt>
                <c:pt idx="3">
                  <c:v>1028</c:v>
                </c:pt>
                <c:pt idx="4">
                  <c:v>1068</c:v>
                </c:pt>
                <c:pt idx="5">
                  <c:v>1104</c:v>
                </c:pt>
                <c:pt idx="6">
                  <c:v>1192</c:v>
                </c:pt>
                <c:pt idx="7">
                  <c:v>1506</c:v>
                </c:pt>
                <c:pt idx="8">
                  <c:v>1397</c:v>
                </c:pt>
                <c:pt idx="9">
                  <c:v>1119</c:v>
                </c:pt>
                <c:pt idx="10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64-45FC-A9EC-3253CC7D3335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Region'!$C$13:$M$13</c:f>
              <c:numCache>
                <c:formatCode>#,##0</c:formatCode>
                <c:ptCount val="11"/>
                <c:pt idx="0">
                  <c:v>926</c:v>
                </c:pt>
                <c:pt idx="1">
                  <c:v>1021</c:v>
                </c:pt>
                <c:pt idx="2">
                  <c:v>938</c:v>
                </c:pt>
                <c:pt idx="3">
                  <c:v>963</c:v>
                </c:pt>
                <c:pt idx="4">
                  <c:v>980</c:v>
                </c:pt>
                <c:pt idx="5">
                  <c:v>1064</c:v>
                </c:pt>
                <c:pt idx="6">
                  <c:v>1079</c:v>
                </c:pt>
                <c:pt idx="7">
                  <c:v>1406</c:v>
                </c:pt>
                <c:pt idx="8">
                  <c:v>1366</c:v>
                </c:pt>
                <c:pt idx="9">
                  <c:v>1200</c:v>
                </c:pt>
                <c:pt idx="10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64-45FC-A9EC-3253CC7D3335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Region'!$C$14:$M$14</c:f>
              <c:numCache>
                <c:formatCode>#,##0</c:formatCode>
                <c:ptCount val="11"/>
                <c:pt idx="0">
                  <c:v>816</c:v>
                </c:pt>
                <c:pt idx="1">
                  <c:v>873</c:v>
                </c:pt>
                <c:pt idx="2">
                  <c:v>817</c:v>
                </c:pt>
                <c:pt idx="3">
                  <c:v>900</c:v>
                </c:pt>
                <c:pt idx="4">
                  <c:v>971</c:v>
                </c:pt>
                <c:pt idx="5">
                  <c:v>1038</c:v>
                </c:pt>
                <c:pt idx="6">
                  <c:v>1066</c:v>
                </c:pt>
                <c:pt idx="7">
                  <c:v>1620</c:v>
                </c:pt>
                <c:pt idx="8">
                  <c:v>1578</c:v>
                </c:pt>
                <c:pt idx="9">
                  <c:v>1248</c:v>
                </c:pt>
                <c:pt idx="10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64-45FC-A9EC-3253CC7D3335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Region'!$C$15:$M$15</c:f>
              <c:numCache>
                <c:formatCode>#,##0</c:formatCode>
                <c:ptCount val="11"/>
                <c:pt idx="0">
                  <c:v>4330</c:v>
                </c:pt>
                <c:pt idx="1">
                  <c:v>4448</c:v>
                </c:pt>
                <c:pt idx="2">
                  <c:v>4196</c:v>
                </c:pt>
                <c:pt idx="3">
                  <c:v>4565</c:v>
                </c:pt>
                <c:pt idx="4">
                  <c:v>4864</c:v>
                </c:pt>
                <c:pt idx="5">
                  <c:v>5153</c:v>
                </c:pt>
                <c:pt idx="6">
                  <c:v>5143</c:v>
                </c:pt>
                <c:pt idx="7">
                  <c:v>7156</c:v>
                </c:pt>
                <c:pt idx="8">
                  <c:v>6369</c:v>
                </c:pt>
                <c:pt idx="9">
                  <c:v>4930</c:v>
                </c:pt>
                <c:pt idx="10">
                  <c:v>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64-45FC-A9EC-3253CC7D3335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Region'!$C$16:$M$16</c:f>
              <c:numCache>
                <c:formatCode>#,##0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16</c:v>
                </c:pt>
                <c:pt idx="6">
                  <c:v>21</c:v>
                </c:pt>
                <c:pt idx="7">
                  <c:v>20</c:v>
                </c:pt>
                <c:pt idx="8">
                  <c:v>33</c:v>
                </c:pt>
                <c:pt idx="9">
                  <c:v>19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64-45FC-A9EC-3253CC7D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Region'!$T$9:$BE$9</c:f>
              <c:numCache>
                <c:formatCode>#,##0</c:formatCode>
                <c:ptCount val="38"/>
                <c:pt idx="0">
                  <c:v>281</c:v>
                </c:pt>
                <c:pt idx="1">
                  <c:v>251</c:v>
                </c:pt>
                <c:pt idx="2">
                  <c:v>225</c:v>
                </c:pt>
                <c:pt idx="3">
                  <c:v>251</c:v>
                </c:pt>
                <c:pt idx="4">
                  <c:v>277</c:v>
                </c:pt>
                <c:pt idx="5">
                  <c:v>252</c:v>
                </c:pt>
                <c:pt idx="6">
                  <c:v>207</c:v>
                </c:pt>
                <c:pt idx="7">
                  <c:v>204</c:v>
                </c:pt>
                <c:pt idx="8">
                  <c:v>246</c:v>
                </c:pt>
                <c:pt idx="9">
                  <c:v>256</c:v>
                </c:pt>
                <c:pt idx="10">
                  <c:v>235</c:v>
                </c:pt>
                <c:pt idx="11">
                  <c:v>203</c:v>
                </c:pt>
                <c:pt idx="12">
                  <c:v>292</c:v>
                </c:pt>
                <c:pt idx="13">
                  <c:v>234</c:v>
                </c:pt>
                <c:pt idx="14">
                  <c:v>262</c:v>
                </c:pt>
                <c:pt idx="15">
                  <c:v>279</c:v>
                </c:pt>
                <c:pt idx="16">
                  <c:v>299</c:v>
                </c:pt>
                <c:pt idx="17">
                  <c:v>247</c:v>
                </c:pt>
                <c:pt idx="18">
                  <c:v>253</c:v>
                </c:pt>
                <c:pt idx="19">
                  <c:v>276</c:v>
                </c:pt>
                <c:pt idx="20">
                  <c:v>324</c:v>
                </c:pt>
                <c:pt idx="21">
                  <c:v>267</c:v>
                </c:pt>
                <c:pt idx="22">
                  <c:v>217</c:v>
                </c:pt>
                <c:pt idx="23">
                  <c:v>318</c:v>
                </c:pt>
                <c:pt idx="24">
                  <c:v>384</c:v>
                </c:pt>
                <c:pt idx="25">
                  <c:v>317</c:v>
                </c:pt>
                <c:pt idx="26">
                  <c:v>344</c:v>
                </c:pt>
                <c:pt idx="27">
                  <c:v>392</c:v>
                </c:pt>
                <c:pt idx="28">
                  <c:v>400</c:v>
                </c:pt>
                <c:pt idx="29">
                  <c:v>313</c:v>
                </c:pt>
                <c:pt idx="30">
                  <c:v>313</c:v>
                </c:pt>
                <c:pt idx="31">
                  <c:v>315</c:v>
                </c:pt>
                <c:pt idx="32">
                  <c:v>356</c:v>
                </c:pt>
                <c:pt idx="33">
                  <c:v>315</c:v>
                </c:pt>
                <c:pt idx="34">
                  <c:v>238</c:v>
                </c:pt>
                <c:pt idx="35">
                  <c:v>282</c:v>
                </c:pt>
                <c:pt idx="36">
                  <c:v>302</c:v>
                </c:pt>
                <c:pt idx="3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4-45A2-95F4-BA88056FCAC7}"/>
            </c:ext>
          </c:extLst>
        </c:ser>
        <c:ser>
          <c:idx val="1"/>
          <c:order val="1"/>
          <c:tx>
            <c:strRef>
              <c:f>'Deals x Region'!$O$10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Region'!$T$10:$BE$10</c:f>
              <c:numCache>
                <c:formatCode>#,##0</c:formatCode>
                <c:ptCount val="38"/>
                <c:pt idx="0">
                  <c:v>628</c:v>
                </c:pt>
                <c:pt idx="1">
                  <c:v>627</c:v>
                </c:pt>
                <c:pt idx="2">
                  <c:v>565</c:v>
                </c:pt>
                <c:pt idx="3">
                  <c:v>551</c:v>
                </c:pt>
                <c:pt idx="4">
                  <c:v>683</c:v>
                </c:pt>
                <c:pt idx="5">
                  <c:v>531</c:v>
                </c:pt>
                <c:pt idx="6">
                  <c:v>513</c:v>
                </c:pt>
                <c:pt idx="7">
                  <c:v>540</c:v>
                </c:pt>
                <c:pt idx="8">
                  <c:v>657</c:v>
                </c:pt>
                <c:pt idx="9">
                  <c:v>590</c:v>
                </c:pt>
                <c:pt idx="10">
                  <c:v>593</c:v>
                </c:pt>
                <c:pt idx="11">
                  <c:v>605</c:v>
                </c:pt>
                <c:pt idx="12">
                  <c:v>719</c:v>
                </c:pt>
                <c:pt idx="13">
                  <c:v>619</c:v>
                </c:pt>
                <c:pt idx="14">
                  <c:v>616</c:v>
                </c:pt>
                <c:pt idx="15">
                  <c:v>688</c:v>
                </c:pt>
                <c:pt idx="16">
                  <c:v>807</c:v>
                </c:pt>
                <c:pt idx="17">
                  <c:v>742</c:v>
                </c:pt>
                <c:pt idx="18">
                  <c:v>744</c:v>
                </c:pt>
                <c:pt idx="19">
                  <c:v>694</c:v>
                </c:pt>
                <c:pt idx="20">
                  <c:v>846</c:v>
                </c:pt>
                <c:pt idx="21">
                  <c:v>654</c:v>
                </c:pt>
                <c:pt idx="22">
                  <c:v>707</c:v>
                </c:pt>
                <c:pt idx="23">
                  <c:v>764</c:v>
                </c:pt>
                <c:pt idx="24">
                  <c:v>1159</c:v>
                </c:pt>
                <c:pt idx="25">
                  <c:v>1083</c:v>
                </c:pt>
                <c:pt idx="26">
                  <c:v>1073</c:v>
                </c:pt>
                <c:pt idx="27">
                  <c:v>1127</c:v>
                </c:pt>
                <c:pt idx="28">
                  <c:v>1316</c:v>
                </c:pt>
                <c:pt idx="29">
                  <c:v>1102</c:v>
                </c:pt>
                <c:pt idx="30">
                  <c:v>937</c:v>
                </c:pt>
                <c:pt idx="31">
                  <c:v>876</c:v>
                </c:pt>
                <c:pt idx="32">
                  <c:v>1032</c:v>
                </c:pt>
                <c:pt idx="33">
                  <c:v>952</c:v>
                </c:pt>
                <c:pt idx="34">
                  <c:v>823</c:v>
                </c:pt>
                <c:pt idx="35">
                  <c:v>847</c:v>
                </c:pt>
                <c:pt idx="36">
                  <c:v>835</c:v>
                </c:pt>
                <c:pt idx="37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4-45A2-95F4-BA88056FCAC7}"/>
            </c:ext>
          </c:extLst>
        </c:ser>
        <c:ser>
          <c:idx val="2"/>
          <c:order val="2"/>
          <c:tx>
            <c:strRef>
              <c:f>'Deals x Region'!$O$11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Region'!$T$11:$BE$11</c:f>
              <c:numCache>
                <c:formatCode>#,##0</c:formatCode>
                <c:ptCount val="38"/>
                <c:pt idx="0">
                  <c:v>73</c:v>
                </c:pt>
                <c:pt idx="1">
                  <c:v>62</c:v>
                </c:pt>
                <c:pt idx="2">
                  <c:v>42</c:v>
                </c:pt>
                <c:pt idx="3">
                  <c:v>59</c:v>
                </c:pt>
                <c:pt idx="4">
                  <c:v>76</c:v>
                </c:pt>
                <c:pt idx="5">
                  <c:v>47</c:v>
                </c:pt>
                <c:pt idx="6">
                  <c:v>40</c:v>
                </c:pt>
                <c:pt idx="7">
                  <c:v>43</c:v>
                </c:pt>
                <c:pt idx="8">
                  <c:v>55</c:v>
                </c:pt>
                <c:pt idx="9">
                  <c:v>58</c:v>
                </c:pt>
                <c:pt idx="10">
                  <c:v>38</c:v>
                </c:pt>
                <c:pt idx="11">
                  <c:v>54</c:v>
                </c:pt>
                <c:pt idx="12">
                  <c:v>55</c:v>
                </c:pt>
                <c:pt idx="13">
                  <c:v>48</c:v>
                </c:pt>
                <c:pt idx="14">
                  <c:v>50</c:v>
                </c:pt>
                <c:pt idx="15">
                  <c:v>57</c:v>
                </c:pt>
                <c:pt idx="16">
                  <c:v>54</c:v>
                </c:pt>
                <c:pt idx="17">
                  <c:v>39</c:v>
                </c:pt>
                <c:pt idx="18">
                  <c:v>61</c:v>
                </c:pt>
                <c:pt idx="19">
                  <c:v>60</c:v>
                </c:pt>
                <c:pt idx="20">
                  <c:v>54</c:v>
                </c:pt>
                <c:pt idx="21">
                  <c:v>57</c:v>
                </c:pt>
                <c:pt idx="22">
                  <c:v>62</c:v>
                </c:pt>
                <c:pt idx="23">
                  <c:v>56</c:v>
                </c:pt>
                <c:pt idx="24">
                  <c:v>78</c:v>
                </c:pt>
                <c:pt idx="25">
                  <c:v>66</c:v>
                </c:pt>
                <c:pt idx="26">
                  <c:v>69</c:v>
                </c:pt>
                <c:pt idx="27">
                  <c:v>85</c:v>
                </c:pt>
                <c:pt idx="28">
                  <c:v>69</c:v>
                </c:pt>
                <c:pt idx="29">
                  <c:v>61</c:v>
                </c:pt>
                <c:pt idx="30">
                  <c:v>62</c:v>
                </c:pt>
                <c:pt idx="31">
                  <c:v>60</c:v>
                </c:pt>
                <c:pt idx="32">
                  <c:v>65</c:v>
                </c:pt>
                <c:pt idx="33">
                  <c:v>70</c:v>
                </c:pt>
                <c:pt idx="34">
                  <c:v>71</c:v>
                </c:pt>
                <c:pt idx="35">
                  <c:v>53</c:v>
                </c:pt>
                <c:pt idx="36">
                  <c:v>60</c:v>
                </c:pt>
                <c:pt idx="3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4-45A2-95F4-BA88056FCAC7}"/>
            </c:ext>
          </c:extLst>
        </c:ser>
        <c:ser>
          <c:idx val="3"/>
          <c:order val="3"/>
          <c:tx>
            <c:strRef>
              <c:f>'Deals x Region'!$O$12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Region'!$T$12:$BE$12</c:f>
              <c:numCache>
                <c:formatCode>#,##0</c:formatCode>
                <c:ptCount val="38"/>
                <c:pt idx="0">
                  <c:v>259</c:v>
                </c:pt>
                <c:pt idx="1">
                  <c:v>213</c:v>
                </c:pt>
                <c:pt idx="2">
                  <c:v>223</c:v>
                </c:pt>
                <c:pt idx="3">
                  <c:v>198</c:v>
                </c:pt>
                <c:pt idx="4">
                  <c:v>245</c:v>
                </c:pt>
                <c:pt idx="5">
                  <c:v>172</c:v>
                </c:pt>
                <c:pt idx="6">
                  <c:v>169</c:v>
                </c:pt>
                <c:pt idx="7">
                  <c:v>175</c:v>
                </c:pt>
                <c:pt idx="8">
                  <c:v>243</c:v>
                </c:pt>
                <c:pt idx="9">
                  <c:v>206</c:v>
                </c:pt>
                <c:pt idx="10">
                  <c:v>203</c:v>
                </c:pt>
                <c:pt idx="11">
                  <c:v>211</c:v>
                </c:pt>
                <c:pt idx="12">
                  <c:v>217</c:v>
                </c:pt>
                <c:pt idx="13">
                  <c:v>201</c:v>
                </c:pt>
                <c:pt idx="14">
                  <c:v>220</c:v>
                </c:pt>
                <c:pt idx="15">
                  <c:v>188</c:v>
                </c:pt>
                <c:pt idx="16">
                  <c:v>284</c:v>
                </c:pt>
                <c:pt idx="17">
                  <c:v>237</c:v>
                </c:pt>
                <c:pt idx="18">
                  <c:v>257</c:v>
                </c:pt>
                <c:pt idx="19">
                  <c:v>260</c:v>
                </c:pt>
                <c:pt idx="20">
                  <c:v>274</c:v>
                </c:pt>
                <c:pt idx="21">
                  <c:v>213</c:v>
                </c:pt>
                <c:pt idx="22">
                  <c:v>233</c:v>
                </c:pt>
                <c:pt idx="23">
                  <c:v>270</c:v>
                </c:pt>
                <c:pt idx="24">
                  <c:v>335</c:v>
                </c:pt>
                <c:pt idx="25">
                  <c:v>329</c:v>
                </c:pt>
                <c:pt idx="26">
                  <c:v>301</c:v>
                </c:pt>
                <c:pt idx="27">
                  <c:v>323</c:v>
                </c:pt>
                <c:pt idx="28">
                  <c:v>344</c:v>
                </c:pt>
                <c:pt idx="29">
                  <c:v>327</c:v>
                </c:pt>
                <c:pt idx="30">
                  <c:v>299</c:v>
                </c:pt>
                <c:pt idx="31">
                  <c:v>224</c:v>
                </c:pt>
                <c:pt idx="32">
                  <c:v>268</c:v>
                </c:pt>
                <c:pt idx="33">
                  <c:v>224</c:v>
                </c:pt>
                <c:pt idx="34">
                  <c:v>219</c:v>
                </c:pt>
                <c:pt idx="35">
                  <c:v>220</c:v>
                </c:pt>
                <c:pt idx="36">
                  <c:v>217</c:v>
                </c:pt>
                <c:pt idx="37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C4-45A2-95F4-BA88056FCAC7}"/>
            </c:ext>
          </c:extLst>
        </c:ser>
        <c:ser>
          <c:idx val="4"/>
          <c:order val="4"/>
          <c:tx>
            <c:strRef>
              <c:f>'Deals x Region'!$O$13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Region'!$T$13:$BE$13</c:f>
              <c:numCache>
                <c:formatCode>#,##0</c:formatCode>
                <c:ptCount val="38"/>
                <c:pt idx="0">
                  <c:v>276</c:v>
                </c:pt>
                <c:pt idx="1">
                  <c:v>278</c:v>
                </c:pt>
                <c:pt idx="2">
                  <c:v>242</c:v>
                </c:pt>
                <c:pt idx="3">
                  <c:v>219</c:v>
                </c:pt>
                <c:pt idx="4">
                  <c:v>239</c:v>
                </c:pt>
                <c:pt idx="5">
                  <c:v>229</c:v>
                </c:pt>
                <c:pt idx="6">
                  <c:v>220</c:v>
                </c:pt>
                <c:pt idx="7">
                  <c:v>209</c:v>
                </c:pt>
                <c:pt idx="8">
                  <c:v>272</c:v>
                </c:pt>
                <c:pt idx="9">
                  <c:v>260</c:v>
                </c:pt>
                <c:pt idx="10">
                  <c:v>260</c:v>
                </c:pt>
                <c:pt idx="11">
                  <c:v>236</c:v>
                </c:pt>
                <c:pt idx="12">
                  <c:v>286</c:v>
                </c:pt>
                <c:pt idx="13">
                  <c:v>264</c:v>
                </c:pt>
                <c:pt idx="14">
                  <c:v>259</c:v>
                </c:pt>
                <c:pt idx="15">
                  <c:v>259</c:v>
                </c:pt>
                <c:pt idx="16">
                  <c:v>295</c:v>
                </c:pt>
                <c:pt idx="17">
                  <c:v>255</c:v>
                </c:pt>
                <c:pt idx="18">
                  <c:v>283</c:v>
                </c:pt>
                <c:pt idx="19">
                  <c:v>271</c:v>
                </c:pt>
                <c:pt idx="20">
                  <c:v>357</c:v>
                </c:pt>
                <c:pt idx="21">
                  <c:v>288</c:v>
                </c:pt>
                <c:pt idx="22">
                  <c:v>263</c:v>
                </c:pt>
                <c:pt idx="23">
                  <c:v>284</c:v>
                </c:pt>
                <c:pt idx="24">
                  <c:v>389</c:v>
                </c:pt>
                <c:pt idx="25">
                  <c:v>387</c:v>
                </c:pt>
                <c:pt idx="26">
                  <c:v>366</c:v>
                </c:pt>
                <c:pt idx="27">
                  <c:v>364</c:v>
                </c:pt>
                <c:pt idx="28">
                  <c:v>409</c:v>
                </c:pt>
                <c:pt idx="29">
                  <c:v>356</c:v>
                </c:pt>
                <c:pt idx="30">
                  <c:v>315</c:v>
                </c:pt>
                <c:pt idx="31">
                  <c:v>317</c:v>
                </c:pt>
                <c:pt idx="32">
                  <c:v>289</c:v>
                </c:pt>
                <c:pt idx="33">
                  <c:v>280</c:v>
                </c:pt>
                <c:pt idx="34">
                  <c:v>255</c:v>
                </c:pt>
                <c:pt idx="35">
                  <c:v>295</c:v>
                </c:pt>
                <c:pt idx="36">
                  <c:v>252</c:v>
                </c:pt>
                <c:pt idx="3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C4-45A2-95F4-BA88056FCAC7}"/>
            </c:ext>
          </c:extLst>
        </c:ser>
        <c:ser>
          <c:idx val="5"/>
          <c:order val="5"/>
          <c:tx>
            <c:strRef>
              <c:f>'Deals x Region'!$O$14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Region'!$T$14:$BE$14</c:f>
              <c:numCache>
                <c:formatCode>#,##0</c:formatCode>
                <c:ptCount val="38"/>
                <c:pt idx="0">
                  <c:v>263</c:v>
                </c:pt>
                <c:pt idx="1">
                  <c:v>266</c:v>
                </c:pt>
                <c:pt idx="2">
                  <c:v>258</c:v>
                </c:pt>
                <c:pt idx="3">
                  <c:v>234</c:v>
                </c:pt>
                <c:pt idx="4">
                  <c:v>265</c:v>
                </c:pt>
                <c:pt idx="5">
                  <c:v>236</c:v>
                </c:pt>
                <c:pt idx="6">
                  <c:v>225</c:v>
                </c:pt>
                <c:pt idx="7">
                  <c:v>212</c:v>
                </c:pt>
                <c:pt idx="8">
                  <c:v>285</c:v>
                </c:pt>
                <c:pt idx="9">
                  <c:v>224</c:v>
                </c:pt>
                <c:pt idx="10">
                  <c:v>215</c:v>
                </c:pt>
                <c:pt idx="11">
                  <c:v>239</c:v>
                </c:pt>
                <c:pt idx="12">
                  <c:v>294</c:v>
                </c:pt>
                <c:pt idx="13">
                  <c:v>250</c:v>
                </c:pt>
                <c:pt idx="14">
                  <c:v>192</c:v>
                </c:pt>
                <c:pt idx="15">
                  <c:v>244</c:v>
                </c:pt>
                <c:pt idx="16">
                  <c:v>312</c:v>
                </c:pt>
                <c:pt idx="17">
                  <c:v>274</c:v>
                </c:pt>
                <c:pt idx="18">
                  <c:v>234</c:v>
                </c:pt>
                <c:pt idx="19">
                  <c:v>244</c:v>
                </c:pt>
                <c:pt idx="20">
                  <c:v>334</c:v>
                </c:pt>
                <c:pt idx="21">
                  <c:v>228</c:v>
                </c:pt>
                <c:pt idx="22">
                  <c:v>231</c:v>
                </c:pt>
                <c:pt idx="23">
                  <c:v>286</c:v>
                </c:pt>
                <c:pt idx="24">
                  <c:v>390</c:v>
                </c:pt>
                <c:pt idx="25">
                  <c:v>320</c:v>
                </c:pt>
                <c:pt idx="26">
                  <c:v>324</c:v>
                </c:pt>
                <c:pt idx="27">
                  <c:v>372</c:v>
                </c:pt>
                <c:pt idx="28">
                  <c:v>400</c:v>
                </c:pt>
                <c:pt idx="29">
                  <c:v>321</c:v>
                </c:pt>
                <c:pt idx="30">
                  <c:v>316</c:v>
                </c:pt>
                <c:pt idx="31">
                  <c:v>329</c:v>
                </c:pt>
                <c:pt idx="32">
                  <c:v>312</c:v>
                </c:pt>
                <c:pt idx="33">
                  <c:v>288</c:v>
                </c:pt>
                <c:pt idx="34">
                  <c:v>269</c:v>
                </c:pt>
                <c:pt idx="35">
                  <c:v>331</c:v>
                </c:pt>
                <c:pt idx="36">
                  <c:v>251</c:v>
                </c:pt>
                <c:pt idx="3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C4-45A2-95F4-BA88056FCAC7}"/>
            </c:ext>
          </c:extLst>
        </c:ser>
        <c:ser>
          <c:idx val="6"/>
          <c:order val="6"/>
          <c:tx>
            <c:strRef>
              <c:f>'Deals x Region'!$O$15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Region'!$T$15:$BE$15</c:f>
              <c:numCache>
                <c:formatCode>#,##0</c:formatCode>
                <c:ptCount val="38"/>
                <c:pt idx="0">
                  <c:v>246</c:v>
                </c:pt>
                <c:pt idx="1">
                  <c:v>197</c:v>
                </c:pt>
                <c:pt idx="2">
                  <c:v>206</c:v>
                </c:pt>
                <c:pt idx="3">
                  <c:v>224</c:v>
                </c:pt>
                <c:pt idx="4">
                  <c:v>255</c:v>
                </c:pt>
                <c:pt idx="5">
                  <c:v>188</c:v>
                </c:pt>
                <c:pt idx="6">
                  <c:v>200</c:v>
                </c:pt>
                <c:pt idx="7">
                  <c:v>174</c:v>
                </c:pt>
                <c:pt idx="8">
                  <c:v>243</c:v>
                </c:pt>
                <c:pt idx="9">
                  <c:v>209</c:v>
                </c:pt>
                <c:pt idx="10">
                  <c:v>222</c:v>
                </c:pt>
                <c:pt idx="11">
                  <c:v>226</c:v>
                </c:pt>
                <c:pt idx="12">
                  <c:v>256</c:v>
                </c:pt>
                <c:pt idx="13">
                  <c:v>223</c:v>
                </c:pt>
                <c:pt idx="14">
                  <c:v>222</c:v>
                </c:pt>
                <c:pt idx="15">
                  <c:v>270</c:v>
                </c:pt>
                <c:pt idx="16">
                  <c:v>279</c:v>
                </c:pt>
                <c:pt idx="17">
                  <c:v>271</c:v>
                </c:pt>
                <c:pt idx="18">
                  <c:v>233</c:v>
                </c:pt>
                <c:pt idx="19">
                  <c:v>255</c:v>
                </c:pt>
                <c:pt idx="20">
                  <c:v>305</c:v>
                </c:pt>
                <c:pt idx="21">
                  <c:v>248</c:v>
                </c:pt>
                <c:pt idx="22">
                  <c:v>258</c:v>
                </c:pt>
                <c:pt idx="23">
                  <c:v>255</c:v>
                </c:pt>
                <c:pt idx="24">
                  <c:v>451</c:v>
                </c:pt>
                <c:pt idx="25">
                  <c:v>367</c:v>
                </c:pt>
                <c:pt idx="26">
                  <c:v>403</c:v>
                </c:pt>
                <c:pt idx="27">
                  <c:v>399</c:v>
                </c:pt>
                <c:pt idx="28">
                  <c:v>458</c:v>
                </c:pt>
                <c:pt idx="29">
                  <c:v>407</c:v>
                </c:pt>
                <c:pt idx="30">
                  <c:v>354</c:v>
                </c:pt>
                <c:pt idx="31">
                  <c:v>359</c:v>
                </c:pt>
                <c:pt idx="32">
                  <c:v>381</c:v>
                </c:pt>
                <c:pt idx="33">
                  <c:v>292</c:v>
                </c:pt>
                <c:pt idx="34">
                  <c:v>283</c:v>
                </c:pt>
                <c:pt idx="35">
                  <c:v>292</c:v>
                </c:pt>
                <c:pt idx="36">
                  <c:v>309</c:v>
                </c:pt>
                <c:pt idx="3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C4-45A2-95F4-BA88056FCAC7}"/>
            </c:ext>
          </c:extLst>
        </c:ser>
        <c:ser>
          <c:idx val="7"/>
          <c:order val="7"/>
          <c:tx>
            <c:strRef>
              <c:f>'Deals x Region'!$O$16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Region'!$T$16:$BE$16</c:f>
              <c:numCache>
                <c:formatCode>#,##0</c:formatCode>
                <c:ptCount val="38"/>
                <c:pt idx="0">
                  <c:v>1150</c:v>
                </c:pt>
                <c:pt idx="1">
                  <c:v>1181</c:v>
                </c:pt>
                <c:pt idx="2">
                  <c:v>1083</c:v>
                </c:pt>
                <c:pt idx="3">
                  <c:v>1034</c:v>
                </c:pt>
                <c:pt idx="4">
                  <c:v>1196</c:v>
                </c:pt>
                <c:pt idx="5">
                  <c:v>1047</c:v>
                </c:pt>
                <c:pt idx="6">
                  <c:v>1010</c:v>
                </c:pt>
                <c:pt idx="7">
                  <c:v>943</c:v>
                </c:pt>
                <c:pt idx="8">
                  <c:v>1230</c:v>
                </c:pt>
                <c:pt idx="9">
                  <c:v>1139</c:v>
                </c:pt>
                <c:pt idx="10">
                  <c:v>1089</c:v>
                </c:pt>
                <c:pt idx="11">
                  <c:v>1107</c:v>
                </c:pt>
                <c:pt idx="12">
                  <c:v>1347</c:v>
                </c:pt>
                <c:pt idx="13">
                  <c:v>1192</c:v>
                </c:pt>
                <c:pt idx="14">
                  <c:v>1115</c:v>
                </c:pt>
                <c:pt idx="15">
                  <c:v>1210</c:v>
                </c:pt>
                <c:pt idx="16">
                  <c:v>1422</c:v>
                </c:pt>
                <c:pt idx="17">
                  <c:v>1260</c:v>
                </c:pt>
                <c:pt idx="18">
                  <c:v>1262</c:v>
                </c:pt>
                <c:pt idx="19">
                  <c:v>1209</c:v>
                </c:pt>
                <c:pt idx="20">
                  <c:v>1430</c:v>
                </c:pt>
                <c:pt idx="21">
                  <c:v>1079</c:v>
                </c:pt>
                <c:pt idx="22">
                  <c:v>1247</c:v>
                </c:pt>
                <c:pt idx="23">
                  <c:v>1387</c:v>
                </c:pt>
                <c:pt idx="24">
                  <c:v>1821</c:v>
                </c:pt>
                <c:pt idx="25">
                  <c:v>1739</c:v>
                </c:pt>
                <c:pt idx="26">
                  <c:v>1797</c:v>
                </c:pt>
                <c:pt idx="27">
                  <c:v>1799</c:v>
                </c:pt>
                <c:pt idx="28">
                  <c:v>2060</c:v>
                </c:pt>
                <c:pt idx="29">
                  <c:v>1649</c:v>
                </c:pt>
                <c:pt idx="30">
                  <c:v>1406</c:v>
                </c:pt>
                <c:pt idx="31">
                  <c:v>1254</c:v>
                </c:pt>
                <c:pt idx="32">
                  <c:v>1378</c:v>
                </c:pt>
                <c:pt idx="33">
                  <c:v>1232</c:v>
                </c:pt>
                <c:pt idx="34">
                  <c:v>1173</c:v>
                </c:pt>
                <c:pt idx="35">
                  <c:v>1147</c:v>
                </c:pt>
                <c:pt idx="36">
                  <c:v>1215</c:v>
                </c:pt>
                <c:pt idx="37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C4-45A2-95F4-BA88056FCAC7}"/>
            </c:ext>
          </c:extLst>
        </c:ser>
        <c:ser>
          <c:idx val="8"/>
          <c:order val="8"/>
          <c:tx>
            <c:strRef>
              <c:f>'Deals x Region'!$O$17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Region'!$T$7:$BE$8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Region'!$T$17:$BE$17</c:f>
              <c:numCache>
                <c:formatCode>#,##0</c:formatCode>
                <c:ptCount val="38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</c:v>
                </c:pt>
                <c:pt idx="20">
                  <c:v>8</c:v>
                </c:pt>
                <c:pt idx="21">
                  <c:v>1</c:v>
                </c:pt>
                <c:pt idx="22">
                  <c:v>1</c:v>
                </c:pt>
                <c:pt idx="23">
                  <c:v>11</c:v>
                </c:pt>
                <c:pt idx="24">
                  <c:v>8</c:v>
                </c:pt>
                <c:pt idx="25">
                  <c:v>3</c:v>
                </c:pt>
                <c:pt idx="26">
                  <c:v>6</c:v>
                </c:pt>
                <c:pt idx="27">
                  <c:v>3</c:v>
                </c:pt>
                <c:pt idx="28">
                  <c:v>11</c:v>
                </c:pt>
                <c:pt idx="29">
                  <c:v>8</c:v>
                </c:pt>
                <c:pt idx="30">
                  <c:v>8</c:v>
                </c:pt>
                <c:pt idx="31">
                  <c:v>6</c:v>
                </c:pt>
                <c:pt idx="32">
                  <c:v>5</c:v>
                </c:pt>
                <c:pt idx="33">
                  <c:v>7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C4-45A2-95F4-BA88056FC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Region'!$C$48:$M$48</c:f>
              <c:numCache>
                <c:formatCode>"$"#,##0.0</c:formatCode>
                <c:ptCount val="11"/>
                <c:pt idx="0">
                  <c:v>3.9767676363430002</c:v>
                </c:pt>
                <c:pt idx="1">
                  <c:v>3.8516671801950011</c:v>
                </c:pt>
                <c:pt idx="2">
                  <c:v>3.3110172291219979</c:v>
                </c:pt>
                <c:pt idx="3">
                  <c:v>4.0667003938519999</c:v>
                </c:pt>
                <c:pt idx="4">
                  <c:v>6.0990488948519976</c:v>
                </c:pt>
                <c:pt idx="5">
                  <c:v>6.9545802958139964</c:v>
                </c:pt>
                <c:pt idx="6">
                  <c:v>8.2059255096520012</c:v>
                </c:pt>
                <c:pt idx="7">
                  <c:v>14.068004680004035</c:v>
                </c:pt>
                <c:pt idx="8">
                  <c:v>17.178872581161009</c:v>
                </c:pt>
                <c:pt idx="9">
                  <c:v>6.7077923821019985</c:v>
                </c:pt>
                <c:pt idx="10">
                  <c:v>4.312906571650001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5-4901-A744-D75662FE3BBD}"/>
            </c:ext>
          </c:extLst>
        </c:ser>
        <c:ser>
          <c:idx val="1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Region'!$C$49:$M$49</c:f>
              <c:numCache>
                <c:formatCode>"$"#,##0.0</c:formatCode>
                <c:ptCount val="11"/>
                <c:pt idx="0">
                  <c:v>11.759851329542993</c:v>
                </c:pt>
                <c:pt idx="1">
                  <c:v>15.863103446590026</c:v>
                </c:pt>
                <c:pt idx="2">
                  <c:v>14.527676541632994</c:v>
                </c:pt>
                <c:pt idx="3">
                  <c:v>16.609481606784012</c:v>
                </c:pt>
                <c:pt idx="4">
                  <c:v>36.666269788316939</c:v>
                </c:pt>
                <c:pt idx="5">
                  <c:v>34.056279899069949</c:v>
                </c:pt>
                <c:pt idx="6">
                  <c:v>28.842366504972972</c:v>
                </c:pt>
                <c:pt idx="7">
                  <c:v>72.411537345858989</c:v>
                </c:pt>
                <c:pt idx="8">
                  <c:v>45.609190375343793</c:v>
                </c:pt>
                <c:pt idx="9">
                  <c:v>30.893758393011947</c:v>
                </c:pt>
                <c:pt idx="10">
                  <c:v>27.337284287391974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5-4901-A744-D75662FE3BBD}"/>
            </c:ext>
          </c:extLst>
        </c:ser>
        <c:ser>
          <c:idx val="2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Region'!$C$50:$M$50</c:f>
              <c:numCache>
                <c:formatCode>"$"#,##0.0</c:formatCode>
                <c:ptCount val="11"/>
                <c:pt idx="0">
                  <c:v>0.56561129600000015</c:v>
                </c:pt>
                <c:pt idx="1">
                  <c:v>0.84273779713100017</c:v>
                </c:pt>
                <c:pt idx="2">
                  <c:v>0.54604338700000021</c:v>
                </c:pt>
                <c:pt idx="3">
                  <c:v>0.7488720010000004</c:v>
                </c:pt>
                <c:pt idx="4">
                  <c:v>1.3175585369999987</c:v>
                </c:pt>
                <c:pt idx="5">
                  <c:v>0.88817677942899986</c:v>
                </c:pt>
                <c:pt idx="6">
                  <c:v>1.17593239</c:v>
                </c:pt>
                <c:pt idx="7">
                  <c:v>3.0294921759999998</c:v>
                </c:pt>
                <c:pt idx="8">
                  <c:v>2.0861333040000014</c:v>
                </c:pt>
                <c:pt idx="9">
                  <c:v>1.9977785290000001</c:v>
                </c:pt>
                <c:pt idx="10">
                  <c:v>0.55891192901000009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5-4901-A744-D75662FE3BBD}"/>
            </c:ext>
          </c:extLst>
        </c:ser>
        <c:ser>
          <c:idx val="3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Region'!$C$51:$M$51</c:f>
              <c:numCache>
                <c:formatCode>"$"#,##0.0</c:formatCode>
                <c:ptCount val="11"/>
                <c:pt idx="0">
                  <c:v>4.391382507401997</c:v>
                </c:pt>
                <c:pt idx="1">
                  <c:v>3.9068626379279991</c:v>
                </c:pt>
                <c:pt idx="2">
                  <c:v>4.826342635265001</c:v>
                </c:pt>
                <c:pt idx="3">
                  <c:v>4.1850978441620024</c:v>
                </c:pt>
                <c:pt idx="4">
                  <c:v>7.619086566525004</c:v>
                </c:pt>
                <c:pt idx="5">
                  <c:v>6.9149429938870082</c:v>
                </c:pt>
                <c:pt idx="6">
                  <c:v>7.9874265161630102</c:v>
                </c:pt>
                <c:pt idx="7">
                  <c:v>17.061082870889006</c:v>
                </c:pt>
                <c:pt idx="8">
                  <c:v>13.095204514403019</c:v>
                </c:pt>
                <c:pt idx="9">
                  <c:v>8.483971341616007</c:v>
                </c:pt>
                <c:pt idx="10">
                  <c:v>3.9504995490000003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5-4901-A744-D75662FE3BBD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Region'!$C$52:$M$52</c:f>
              <c:numCache>
                <c:formatCode>"$"#,##0.0</c:formatCode>
                <c:ptCount val="11"/>
                <c:pt idx="0">
                  <c:v>6.3992187747910068</c:v>
                </c:pt>
                <c:pt idx="1">
                  <c:v>9.4971610794950081</c:v>
                </c:pt>
                <c:pt idx="2">
                  <c:v>8.4004469565749957</c:v>
                </c:pt>
                <c:pt idx="3">
                  <c:v>10.782743581041005</c:v>
                </c:pt>
                <c:pt idx="4">
                  <c:v>13.855168983350993</c:v>
                </c:pt>
                <c:pt idx="5">
                  <c:v>12.861998300606995</c:v>
                </c:pt>
                <c:pt idx="6">
                  <c:v>18.677225398299996</c:v>
                </c:pt>
                <c:pt idx="7">
                  <c:v>38.732428378463986</c:v>
                </c:pt>
                <c:pt idx="8">
                  <c:v>26.217610320783962</c:v>
                </c:pt>
                <c:pt idx="9">
                  <c:v>17.590779439363992</c:v>
                </c:pt>
                <c:pt idx="10">
                  <c:v>7.4608620624230078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5-4901-A744-D75662FE3BBD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Region'!$C$53:$M$53</c:f>
              <c:numCache>
                <c:formatCode>"$"#,##0.0</c:formatCode>
                <c:ptCount val="11"/>
                <c:pt idx="0">
                  <c:v>4.0628736359400026</c:v>
                </c:pt>
                <c:pt idx="1">
                  <c:v>3.799210087724004</c:v>
                </c:pt>
                <c:pt idx="2">
                  <c:v>3.3768070688340033</c:v>
                </c:pt>
                <c:pt idx="3">
                  <c:v>4.188504598462</c:v>
                </c:pt>
                <c:pt idx="4">
                  <c:v>5.1227634476700032</c:v>
                </c:pt>
                <c:pt idx="5">
                  <c:v>7.5597558214060063</c:v>
                </c:pt>
                <c:pt idx="6">
                  <c:v>8.092216295904997</c:v>
                </c:pt>
                <c:pt idx="7">
                  <c:v>14.784887403451027</c:v>
                </c:pt>
                <c:pt idx="8">
                  <c:v>13.069866493325</c:v>
                </c:pt>
                <c:pt idx="9">
                  <c:v>9.7257279660650102</c:v>
                </c:pt>
                <c:pt idx="10">
                  <c:v>3.4258773659879989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5-4901-A744-D75662FE3BBD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Region'!$C$54:$M$54</c:f>
              <c:numCache>
                <c:formatCode>"$"#,##0.0</c:formatCode>
                <c:ptCount val="11"/>
                <c:pt idx="0">
                  <c:v>4.0649372563299995</c:v>
                </c:pt>
                <c:pt idx="1">
                  <c:v>4.3150047940849952</c:v>
                </c:pt>
                <c:pt idx="2">
                  <c:v>3.526563246688001</c:v>
                </c:pt>
                <c:pt idx="3">
                  <c:v>4.2232146992890005</c:v>
                </c:pt>
                <c:pt idx="4">
                  <c:v>7.745511829094009</c:v>
                </c:pt>
                <c:pt idx="5">
                  <c:v>6.9823101622679982</c:v>
                </c:pt>
                <c:pt idx="6">
                  <c:v>8.5785089603889908</c:v>
                </c:pt>
                <c:pt idx="7">
                  <c:v>16.515480385576016</c:v>
                </c:pt>
                <c:pt idx="8">
                  <c:v>16.801906943244983</c:v>
                </c:pt>
                <c:pt idx="9">
                  <c:v>7.4220168791410011</c:v>
                </c:pt>
                <c:pt idx="10">
                  <c:v>4.1796444417939966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D5-4901-A744-D75662FE3BBD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Region'!$C$55:$M$55</c:f>
              <c:numCache>
                <c:formatCode>"$"#,##0.0</c:formatCode>
                <c:ptCount val="11"/>
                <c:pt idx="0">
                  <c:v>38.851354622165992</c:v>
                </c:pt>
                <c:pt idx="1">
                  <c:v>44.40473129375399</c:v>
                </c:pt>
                <c:pt idx="2">
                  <c:v>44.806934674103971</c:v>
                </c:pt>
                <c:pt idx="3">
                  <c:v>45.471493387826911</c:v>
                </c:pt>
                <c:pt idx="4">
                  <c:v>67.839390557561089</c:v>
                </c:pt>
                <c:pt idx="5">
                  <c:v>76.049000714583883</c:v>
                </c:pt>
                <c:pt idx="6">
                  <c:v>91.454594255437073</c:v>
                </c:pt>
                <c:pt idx="7">
                  <c:v>173.75750511266688</c:v>
                </c:pt>
                <c:pt idx="8">
                  <c:v>108.35248769009696</c:v>
                </c:pt>
                <c:pt idx="9">
                  <c:v>83.177842044085054</c:v>
                </c:pt>
                <c:pt idx="10">
                  <c:v>42.027978305984966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D5-4901-A744-D75662FE3BBD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Region'!$C$56:$M$56</c:f>
              <c:numCache>
                <c:formatCode>"$"#,##0.0</c:formatCode>
                <c:ptCount val="11"/>
                <c:pt idx="0">
                  <c:v>4.6853999999999993E-3</c:v>
                </c:pt>
                <c:pt idx="1">
                  <c:v>7.1085000000000002E-3</c:v>
                </c:pt>
                <c:pt idx="2">
                  <c:v>1.0421168E-2</c:v>
                </c:pt>
                <c:pt idx="3">
                  <c:v>0.13524148600000002</c:v>
                </c:pt>
                <c:pt idx="4">
                  <c:v>5.7000000000000002E-3</c:v>
                </c:pt>
                <c:pt idx="5">
                  <c:v>9.2020299999999999E-3</c:v>
                </c:pt>
                <c:pt idx="6">
                  <c:v>4.8450624000000005E-2</c:v>
                </c:pt>
                <c:pt idx="7">
                  <c:v>3.2469409999999997E-2</c:v>
                </c:pt>
                <c:pt idx="8">
                  <c:v>0.14280679199999999</c:v>
                </c:pt>
                <c:pt idx="9">
                  <c:v>0.14204967199999999</c:v>
                </c:pt>
                <c:pt idx="10">
                  <c:v>3.04E-2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D5-4901-A744-D75662FE3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Region'!$O$49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Region'!$T$49:$BE$49</c:f>
              <c:numCache>
                <c:formatCode>"$"#,##0.0</c:formatCode>
                <c:ptCount val="38"/>
                <c:pt idx="0">
                  <c:v>0.71930014805800047</c:v>
                </c:pt>
                <c:pt idx="1">
                  <c:v>0.9839552970669998</c:v>
                </c:pt>
                <c:pt idx="2">
                  <c:v>0.82776457800000025</c:v>
                </c:pt>
                <c:pt idx="3">
                  <c:v>1.3206471570700002</c:v>
                </c:pt>
                <c:pt idx="4">
                  <c:v>0.81594021599999944</c:v>
                </c:pt>
                <c:pt idx="5">
                  <c:v>1.0551866763810005</c:v>
                </c:pt>
                <c:pt idx="6">
                  <c:v>0.63567621783000028</c:v>
                </c:pt>
                <c:pt idx="7">
                  <c:v>0.80421411891100036</c:v>
                </c:pt>
                <c:pt idx="8">
                  <c:v>0.64272782838700016</c:v>
                </c:pt>
                <c:pt idx="9">
                  <c:v>1.5820353417809998</c:v>
                </c:pt>
                <c:pt idx="10">
                  <c:v>0.90540934499999992</c:v>
                </c:pt>
                <c:pt idx="11">
                  <c:v>0.93652787868399978</c:v>
                </c:pt>
                <c:pt idx="12">
                  <c:v>1.2222688713209997</c:v>
                </c:pt>
                <c:pt idx="13">
                  <c:v>1.1338213854300008</c:v>
                </c:pt>
                <c:pt idx="14">
                  <c:v>1.7983936230000006</c:v>
                </c:pt>
                <c:pt idx="15">
                  <c:v>1.9445650151009997</c:v>
                </c:pt>
                <c:pt idx="16">
                  <c:v>2.0036745099939997</c:v>
                </c:pt>
                <c:pt idx="17">
                  <c:v>1.5346919521719999</c:v>
                </c:pt>
                <c:pt idx="18">
                  <c:v>1.655101079</c:v>
                </c:pt>
                <c:pt idx="19">
                  <c:v>1.7611127546480014</c:v>
                </c:pt>
                <c:pt idx="20">
                  <c:v>1.1780387977959998</c:v>
                </c:pt>
                <c:pt idx="21">
                  <c:v>1.6596667183159979</c:v>
                </c:pt>
                <c:pt idx="22">
                  <c:v>1.51791488349</c:v>
                </c:pt>
                <c:pt idx="23">
                  <c:v>3.8503051100500003</c:v>
                </c:pt>
                <c:pt idx="24">
                  <c:v>3.481727981274001</c:v>
                </c:pt>
                <c:pt idx="25">
                  <c:v>3.7810973953669991</c:v>
                </c:pt>
                <c:pt idx="26">
                  <c:v>3.7551384092089988</c:v>
                </c:pt>
                <c:pt idx="27">
                  <c:v>3.0500408941540003</c:v>
                </c:pt>
                <c:pt idx="28">
                  <c:v>4.2908925623360004</c:v>
                </c:pt>
                <c:pt idx="29">
                  <c:v>7.6491114060000003</c:v>
                </c:pt>
                <c:pt idx="30">
                  <c:v>2.1740380109999999</c:v>
                </c:pt>
                <c:pt idx="31">
                  <c:v>3.0648306018250002</c:v>
                </c:pt>
                <c:pt idx="32">
                  <c:v>1.6394642209999988</c:v>
                </c:pt>
                <c:pt idx="33">
                  <c:v>1.8781947639999999</c:v>
                </c:pt>
                <c:pt idx="34">
                  <c:v>1.683938425102</c:v>
                </c:pt>
                <c:pt idx="35">
                  <c:v>1.5061949720000001</c:v>
                </c:pt>
                <c:pt idx="36">
                  <c:v>2.0420722019999995</c:v>
                </c:pt>
                <c:pt idx="37">
                  <c:v>2.2708343696500002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5-4EB3-A5F2-D77E88C34DA9}"/>
            </c:ext>
          </c:extLst>
        </c:ser>
        <c:ser>
          <c:idx val="1"/>
          <c:order val="1"/>
          <c:tx>
            <c:strRef>
              <c:f>'Deals x Region'!$O$50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Region'!$T$50:$BE$50</c:f>
              <c:numCache>
                <c:formatCode>"$"#,##0.0</c:formatCode>
                <c:ptCount val="38"/>
                <c:pt idx="0">
                  <c:v>3.5836158645380016</c:v>
                </c:pt>
                <c:pt idx="1">
                  <c:v>4.7905767513279995</c:v>
                </c:pt>
                <c:pt idx="2">
                  <c:v>4.0304407543389997</c:v>
                </c:pt>
                <c:pt idx="3">
                  <c:v>3.4584700763849971</c:v>
                </c:pt>
                <c:pt idx="4">
                  <c:v>3.7903044767889997</c:v>
                </c:pt>
                <c:pt idx="5">
                  <c:v>3.0318935053730001</c:v>
                </c:pt>
                <c:pt idx="6">
                  <c:v>3.261520739944999</c:v>
                </c:pt>
                <c:pt idx="7">
                  <c:v>4.4439578195260037</c:v>
                </c:pt>
                <c:pt idx="8">
                  <c:v>2.5100705923320015</c:v>
                </c:pt>
                <c:pt idx="9">
                  <c:v>3.6535394154559979</c:v>
                </c:pt>
                <c:pt idx="10">
                  <c:v>5.5956554602219963</c:v>
                </c:pt>
                <c:pt idx="11">
                  <c:v>4.8502161387739999</c:v>
                </c:pt>
                <c:pt idx="12">
                  <c:v>5.6902097844619988</c:v>
                </c:pt>
                <c:pt idx="13">
                  <c:v>5.2289333199150017</c:v>
                </c:pt>
                <c:pt idx="14">
                  <c:v>7.1960568407680015</c:v>
                </c:pt>
                <c:pt idx="15">
                  <c:v>18.551069843171994</c:v>
                </c:pt>
                <c:pt idx="16">
                  <c:v>10.757004295199996</c:v>
                </c:pt>
                <c:pt idx="17">
                  <c:v>7.8843882237310066</c:v>
                </c:pt>
                <c:pt idx="18">
                  <c:v>8.1116971428840081</c:v>
                </c:pt>
                <c:pt idx="19">
                  <c:v>7.3031902372550039</c:v>
                </c:pt>
                <c:pt idx="20">
                  <c:v>7.1674800011249999</c:v>
                </c:pt>
                <c:pt idx="21">
                  <c:v>6.1543732912870013</c:v>
                </c:pt>
                <c:pt idx="22">
                  <c:v>6.8114919346850131</c:v>
                </c:pt>
                <c:pt idx="23">
                  <c:v>8.7090212778759977</c:v>
                </c:pt>
                <c:pt idx="24">
                  <c:v>15.586078714639987</c:v>
                </c:pt>
                <c:pt idx="25">
                  <c:v>18.133125734070017</c:v>
                </c:pt>
                <c:pt idx="26">
                  <c:v>17.933756793308994</c:v>
                </c:pt>
                <c:pt idx="27">
                  <c:v>20.758576103839999</c:v>
                </c:pt>
                <c:pt idx="28">
                  <c:v>14.715578144111005</c:v>
                </c:pt>
                <c:pt idx="29">
                  <c:v>15.740079806235007</c:v>
                </c:pt>
                <c:pt idx="30">
                  <c:v>8.5671116834489993</c:v>
                </c:pt>
                <c:pt idx="31">
                  <c:v>6.5864207415490057</c:v>
                </c:pt>
                <c:pt idx="32">
                  <c:v>8.1706673982639959</c:v>
                </c:pt>
                <c:pt idx="33">
                  <c:v>8.2541513560740007</c:v>
                </c:pt>
                <c:pt idx="34">
                  <c:v>6.9667979980600068</c:v>
                </c:pt>
                <c:pt idx="35">
                  <c:v>7.5021416406140036</c:v>
                </c:pt>
                <c:pt idx="36">
                  <c:v>7.7294909586099969</c:v>
                </c:pt>
                <c:pt idx="37">
                  <c:v>19.607793328781995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5-4EB3-A5F2-D77E88C34DA9}"/>
            </c:ext>
          </c:extLst>
        </c:ser>
        <c:ser>
          <c:idx val="2"/>
          <c:order val="2"/>
          <c:tx>
            <c:strRef>
              <c:f>'Deals x Region'!$O$51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Region'!$T$51:$BE$51</c:f>
              <c:numCache>
                <c:formatCode>"$"#,##0.0</c:formatCode>
                <c:ptCount val="38"/>
                <c:pt idx="0">
                  <c:v>0.28525519813099992</c:v>
                </c:pt>
                <c:pt idx="1">
                  <c:v>0.19516627099999997</c:v>
                </c:pt>
                <c:pt idx="2">
                  <c:v>0.170938695</c:v>
                </c:pt>
                <c:pt idx="3">
                  <c:v>0.19137763299999991</c:v>
                </c:pt>
                <c:pt idx="4">
                  <c:v>0.24823269000000006</c:v>
                </c:pt>
                <c:pt idx="5">
                  <c:v>7.9345139000000009E-2</c:v>
                </c:pt>
                <c:pt idx="6">
                  <c:v>0.13108243699999997</c:v>
                </c:pt>
                <c:pt idx="7">
                  <c:v>8.7383121000000008E-2</c:v>
                </c:pt>
                <c:pt idx="8">
                  <c:v>0.21856438599999997</c:v>
                </c:pt>
                <c:pt idx="9">
                  <c:v>9.1873952000000009E-2</c:v>
                </c:pt>
                <c:pt idx="10">
                  <c:v>0.23907239299999999</c:v>
                </c:pt>
                <c:pt idx="11">
                  <c:v>0.19936126999999998</c:v>
                </c:pt>
                <c:pt idx="12">
                  <c:v>0.39697771599999998</c:v>
                </c:pt>
                <c:pt idx="13">
                  <c:v>0.11961692799999998</c:v>
                </c:pt>
                <c:pt idx="14">
                  <c:v>0.49746306300000009</c:v>
                </c:pt>
                <c:pt idx="15">
                  <c:v>0.30350083000000005</c:v>
                </c:pt>
                <c:pt idx="16">
                  <c:v>0.12987472796100002</c:v>
                </c:pt>
                <c:pt idx="17">
                  <c:v>0.102729715</c:v>
                </c:pt>
                <c:pt idx="18">
                  <c:v>0.373602658468</c:v>
                </c:pt>
                <c:pt idx="19">
                  <c:v>0.28196967799999995</c:v>
                </c:pt>
                <c:pt idx="20">
                  <c:v>0.22259698500000005</c:v>
                </c:pt>
                <c:pt idx="21">
                  <c:v>0.18274841800000002</c:v>
                </c:pt>
                <c:pt idx="22">
                  <c:v>0.29855432599999993</c:v>
                </c:pt>
                <c:pt idx="23">
                  <c:v>0.47203266100000002</c:v>
                </c:pt>
                <c:pt idx="24">
                  <c:v>0.78147116099999991</c:v>
                </c:pt>
                <c:pt idx="25">
                  <c:v>0.66474700700000033</c:v>
                </c:pt>
                <c:pt idx="26">
                  <c:v>0.42581800700000005</c:v>
                </c:pt>
                <c:pt idx="27">
                  <c:v>1.1574560009999997</c:v>
                </c:pt>
                <c:pt idx="28">
                  <c:v>0.70451894999999976</c:v>
                </c:pt>
                <c:pt idx="29">
                  <c:v>0.24044295500000004</c:v>
                </c:pt>
                <c:pt idx="30">
                  <c:v>0.80546068900000012</c:v>
                </c:pt>
                <c:pt idx="31">
                  <c:v>0.33571070999999986</c:v>
                </c:pt>
                <c:pt idx="32">
                  <c:v>0.29790341600000003</c:v>
                </c:pt>
                <c:pt idx="33">
                  <c:v>0.58943846799999999</c:v>
                </c:pt>
                <c:pt idx="34">
                  <c:v>0.83212391100000005</c:v>
                </c:pt>
                <c:pt idx="35">
                  <c:v>0.27831273399999995</c:v>
                </c:pt>
                <c:pt idx="36">
                  <c:v>0.31483234301000002</c:v>
                </c:pt>
                <c:pt idx="37">
                  <c:v>0.24407958599999999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5-4EB3-A5F2-D77E88C34DA9}"/>
            </c:ext>
          </c:extLst>
        </c:ser>
        <c:ser>
          <c:idx val="3"/>
          <c:order val="3"/>
          <c:tx>
            <c:strRef>
              <c:f>'Deals x Region'!$O$52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Region'!$T$52:$BE$52</c:f>
              <c:numCache>
                <c:formatCode>"$"#,##0.0</c:formatCode>
                <c:ptCount val="38"/>
                <c:pt idx="0">
                  <c:v>0.98510291682499984</c:v>
                </c:pt>
                <c:pt idx="1">
                  <c:v>1.023214038541</c:v>
                </c:pt>
                <c:pt idx="2">
                  <c:v>1.1465573699999996</c:v>
                </c:pt>
                <c:pt idx="3">
                  <c:v>0.75198831256199994</c:v>
                </c:pt>
                <c:pt idx="4">
                  <c:v>2.0815063340350002</c:v>
                </c:pt>
                <c:pt idx="5">
                  <c:v>0.56834510027399987</c:v>
                </c:pt>
                <c:pt idx="6">
                  <c:v>1.2740971790000002</c:v>
                </c:pt>
                <c:pt idx="7">
                  <c:v>0.90239402195600016</c:v>
                </c:pt>
                <c:pt idx="8">
                  <c:v>1.2830419936349993</c:v>
                </c:pt>
                <c:pt idx="9">
                  <c:v>0.8746625865269998</c:v>
                </c:pt>
                <c:pt idx="10">
                  <c:v>0.92313514600000013</c:v>
                </c:pt>
                <c:pt idx="11">
                  <c:v>1.1042581180000002</c:v>
                </c:pt>
                <c:pt idx="12">
                  <c:v>0.94222752906000018</c:v>
                </c:pt>
                <c:pt idx="13">
                  <c:v>1.4786765820000003</c:v>
                </c:pt>
                <c:pt idx="14">
                  <c:v>3.1704959321410002</c:v>
                </c:pt>
                <c:pt idx="15">
                  <c:v>2.0276865233239998</c:v>
                </c:pt>
                <c:pt idx="16">
                  <c:v>1.3280395451690004</c:v>
                </c:pt>
                <c:pt idx="17">
                  <c:v>2.126414027</c:v>
                </c:pt>
                <c:pt idx="18">
                  <c:v>1.8865439457179989</c:v>
                </c:pt>
                <c:pt idx="19">
                  <c:v>1.5739454759999996</c:v>
                </c:pt>
                <c:pt idx="20">
                  <c:v>1.8611506935150006</c:v>
                </c:pt>
                <c:pt idx="21">
                  <c:v>1.514128883355</c:v>
                </c:pt>
                <c:pt idx="22">
                  <c:v>2.0184734992939988</c:v>
                </c:pt>
                <c:pt idx="23">
                  <c:v>2.5936734399990011</c:v>
                </c:pt>
                <c:pt idx="24">
                  <c:v>4.1366140973540011</c:v>
                </c:pt>
                <c:pt idx="25">
                  <c:v>3.3978859453569998</c:v>
                </c:pt>
                <c:pt idx="26">
                  <c:v>3.4916795808959984</c:v>
                </c:pt>
                <c:pt idx="27">
                  <c:v>6.0349032472820037</c:v>
                </c:pt>
                <c:pt idx="28">
                  <c:v>3.3030106093330027</c:v>
                </c:pt>
                <c:pt idx="29">
                  <c:v>4.2115125386629959</c:v>
                </c:pt>
                <c:pt idx="30">
                  <c:v>3.2423052364069993</c:v>
                </c:pt>
                <c:pt idx="31">
                  <c:v>2.3383761299999999</c:v>
                </c:pt>
                <c:pt idx="32">
                  <c:v>2.2757956490000004</c:v>
                </c:pt>
                <c:pt idx="33">
                  <c:v>1.7905756969999995</c:v>
                </c:pt>
                <c:pt idx="34">
                  <c:v>2.6273051816160007</c:v>
                </c:pt>
                <c:pt idx="35">
                  <c:v>1.7902948140000001</c:v>
                </c:pt>
                <c:pt idx="36">
                  <c:v>1.9785482809999992</c:v>
                </c:pt>
                <c:pt idx="37">
                  <c:v>1.9719512679999995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5-4EB3-A5F2-D77E88C34DA9}"/>
            </c:ext>
          </c:extLst>
        </c:ser>
        <c:ser>
          <c:idx val="4"/>
          <c:order val="4"/>
          <c:tx>
            <c:strRef>
              <c:f>'Deals x Region'!$O$53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Region'!$T$53:$BE$53</c:f>
              <c:numCache>
                <c:formatCode>"$"#,##0.0</c:formatCode>
                <c:ptCount val="38"/>
                <c:pt idx="0">
                  <c:v>3.0281640122859996</c:v>
                </c:pt>
                <c:pt idx="1">
                  <c:v>1.8738721494850004</c:v>
                </c:pt>
                <c:pt idx="2">
                  <c:v>2.6076651587240005</c:v>
                </c:pt>
                <c:pt idx="3">
                  <c:v>1.9874597590000005</c:v>
                </c:pt>
                <c:pt idx="4">
                  <c:v>2.2222417480379999</c:v>
                </c:pt>
                <c:pt idx="5">
                  <c:v>2.2257094574249989</c:v>
                </c:pt>
                <c:pt idx="6">
                  <c:v>2.3625334416619999</c:v>
                </c:pt>
                <c:pt idx="7">
                  <c:v>1.5899623094500004</c:v>
                </c:pt>
                <c:pt idx="8">
                  <c:v>2.6646251249259985</c:v>
                </c:pt>
                <c:pt idx="9">
                  <c:v>2.0972261000000012</c:v>
                </c:pt>
                <c:pt idx="10">
                  <c:v>3.0223958593470011</c:v>
                </c:pt>
                <c:pt idx="11">
                  <c:v>2.9984964967679981</c:v>
                </c:pt>
                <c:pt idx="12">
                  <c:v>3.2905244288329993</c:v>
                </c:pt>
                <c:pt idx="13">
                  <c:v>3.6247449584610001</c:v>
                </c:pt>
                <c:pt idx="14">
                  <c:v>3.2236984723890001</c:v>
                </c:pt>
                <c:pt idx="15">
                  <c:v>3.7162011236679988</c:v>
                </c:pt>
                <c:pt idx="16">
                  <c:v>3.2888816751759999</c:v>
                </c:pt>
                <c:pt idx="17">
                  <c:v>3.2430702148989998</c:v>
                </c:pt>
                <c:pt idx="18">
                  <c:v>3.3850379730229982</c:v>
                </c:pt>
                <c:pt idx="19">
                  <c:v>2.9450084375089993</c:v>
                </c:pt>
                <c:pt idx="20">
                  <c:v>4.4229999379729996</c:v>
                </c:pt>
                <c:pt idx="21">
                  <c:v>4.9379938985449998</c:v>
                </c:pt>
                <c:pt idx="22">
                  <c:v>5.0215639221560027</c:v>
                </c:pt>
                <c:pt idx="23">
                  <c:v>4.294667639625998</c:v>
                </c:pt>
                <c:pt idx="24">
                  <c:v>8.6551792341430005</c:v>
                </c:pt>
                <c:pt idx="25">
                  <c:v>10.508075045354005</c:v>
                </c:pt>
                <c:pt idx="26">
                  <c:v>9.2462156499670005</c:v>
                </c:pt>
                <c:pt idx="27">
                  <c:v>10.322958449000001</c:v>
                </c:pt>
                <c:pt idx="28">
                  <c:v>6.9316587342779972</c:v>
                </c:pt>
                <c:pt idx="29">
                  <c:v>8.8233025327990013</c:v>
                </c:pt>
                <c:pt idx="30">
                  <c:v>4.8567604346699982</c:v>
                </c:pt>
                <c:pt idx="31">
                  <c:v>5.6058886190369979</c:v>
                </c:pt>
                <c:pt idx="32">
                  <c:v>3.8868655755110004</c:v>
                </c:pt>
                <c:pt idx="33">
                  <c:v>4.3242174845350005</c:v>
                </c:pt>
                <c:pt idx="34">
                  <c:v>5.0820427130000017</c:v>
                </c:pt>
                <c:pt idx="35">
                  <c:v>4.2976536663180021</c:v>
                </c:pt>
                <c:pt idx="36">
                  <c:v>3.630482813</c:v>
                </c:pt>
                <c:pt idx="37">
                  <c:v>3.8303792494230002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5-4EB3-A5F2-D77E88C34DA9}"/>
            </c:ext>
          </c:extLst>
        </c:ser>
        <c:ser>
          <c:idx val="5"/>
          <c:order val="5"/>
          <c:tx>
            <c:strRef>
              <c:f>'Deals x Region'!$O$54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Region'!$T$54:$BE$54</c:f>
              <c:numCache>
                <c:formatCode>"$"#,##0.0</c:formatCode>
                <c:ptCount val="38"/>
                <c:pt idx="0">
                  <c:v>1.1045578371309999</c:v>
                </c:pt>
                <c:pt idx="1">
                  <c:v>0.82227561191099963</c:v>
                </c:pt>
                <c:pt idx="2">
                  <c:v>1.0581866637459998</c:v>
                </c:pt>
                <c:pt idx="3">
                  <c:v>0.81418997493599987</c:v>
                </c:pt>
                <c:pt idx="4">
                  <c:v>0.97013799925600031</c:v>
                </c:pt>
                <c:pt idx="5">
                  <c:v>0.79593141114400023</c:v>
                </c:pt>
                <c:pt idx="6">
                  <c:v>0.9128752556289994</c:v>
                </c:pt>
                <c:pt idx="7">
                  <c:v>0.697862402805</c:v>
                </c:pt>
                <c:pt idx="8">
                  <c:v>1.0080110375460005</c:v>
                </c:pt>
                <c:pt idx="9">
                  <c:v>1.1516457589170004</c:v>
                </c:pt>
                <c:pt idx="10">
                  <c:v>1.1288441337230002</c:v>
                </c:pt>
                <c:pt idx="11">
                  <c:v>0.90000366827600009</c:v>
                </c:pt>
                <c:pt idx="12">
                  <c:v>1.4261794551849993</c:v>
                </c:pt>
                <c:pt idx="13">
                  <c:v>1.3383905970440002</c:v>
                </c:pt>
                <c:pt idx="14">
                  <c:v>0.91994915871799965</c:v>
                </c:pt>
                <c:pt idx="15">
                  <c:v>1.4382442367229986</c:v>
                </c:pt>
                <c:pt idx="16">
                  <c:v>2.0770546499920011</c:v>
                </c:pt>
                <c:pt idx="17">
                  <c:v>1.7409112650699998</c:v>
                </c:pt>
                <c:pt idx="18">
                  <c:v>1.8875698952740003</c:v>
                </c:pt>
                <c:pt idx="19">
                  <c:v>1.8542200110699991</c:v>
                </c:pt>
                <c:pt idx="20">
                  <c:v>2.7958493140200003</c:v>
                </c:pt>
                <c:pt idx="21">
                  <c:v>1.3733514448099995</c:v>
                </c:pt>
                <c:pt idx="22">
                  <c:v>1.8152721569249994</c:v>
                </c:pt>
                <c:pt idx="23">
                  <c:v>2.1077433801500001</c:v>
                </c:pt>
                <c:pt idx="24">
                  <c:v>3.0879495447169969</c:v>
                </c:pt>
                <c:pt idx="25">
                  <c:v>3.8174021283699968</c:v>
                </c:pt>
                <c:pt idx="26">
                  <c:v>3.0912785478569997</c:v>
                </c:pt>
                <c:pt idx="27">
                  <c:v>4.7882571825069995</c:v>
                </c:pt>
                <c:pt idx="28">
                  <c:v>4.2647465862650025</c:v>
                </c:pt>
                <c:pt idx="29">
                  <c:v>3.4932098059899959</c:v>
                </c:pt>
                <c:pt idx="30">
                  <c:v>3.1493477462099997</c:v>
                </c:pt>
                <c:pt idx="31">
                  <c:v>2.1625623548599995</c:v>
                </c:pt>
                <c:pt idx="32">
                  <c:v>3.2082279935800013</c:v>
                </c:pt>
                <c:pt idx="33">
                  <c:v>1.9836233391699996</c:v>
                </c:pt>
                <c:pt idx="34">
                  <c:v>2.0453346394509988</c:v>
                </c:pt>
                <c:pt idx="35">
                  <c:v>2.4885419938639997</c:v>
                </c:pt>
                <c:pt idx="36">
                  <c:v>1.6495453957419999</c:v>
                </c:pt>
                <c:pt idx="37">
                  <c:v>1.7763319702459996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5-4EB3-A5F2-D77E88C34DA9}"/>
            </c:ext>
          </c:extLst>
        </c:ser>
        <c:ser>
          <c:idx val="6"/>
          <c:order val="6"/>
          <c:tx>
            <c:strRef>
              <c:f>'Deals x Region'!$O$55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Region'!$T$55:$BE$55</c:f>
              <c:numCache>
                <c:formatCode>"$"#,##0.0</c:formatCode>
                <c:ptCount val="38"/>
                <c:pt idx="0">
                  <c:v>1.115247329532</c:v>
                </c:pt>
                <c:pt idx="1">
                  <c:v>0.98478848200000013</c:v>
                </c:pt>
                <c:pt idx="2">
                  <c:v>1.0820965523739998</c:v>
                </c:pt>
                <c:pt idx="3">
                  <c:v>1.1328724301790001</c:v>
                </c:pt>
                <c:pt idx="4">
                  <c:v>1.5887225625180004</c:v>
                </c:pt>
                <c:pt idx="5">
                  <c:v>0.69063826422199992</c:v>
                </c:pt>
                <c:pt idx="6">
                  <c:v>0.56325867299999988</c:v>
                </c:pt>
                <c:pt idx="7">
                  <c:v>0.68394374694800042</c:v>
                </c:pt>
                <c:pt idx="8">
                  <c:v>1.0260875325679999</c:v>
                </c:pt>
                <c:pt idx="9">
                  <c:v>1.2484859660930001</c:v>
                </c:pt>
                <c:pt idx="10">
                  <c:v>1.1671129818879995</c:v>
                </c:pt>
                <c:pt idx="11">
                  <c:v>0.78152821873999989</c:v>
                </c:pt>
                <c:pt idx="12">
                  <c:v>2.121369926681</c:v>
                </c:pt>
                <c:pt idx="13">
                  <c:v>1.0961305780000006</c:v>
                </c:pt>
                <c:pt idx="14">
                  <c:v>1.1149183379279997</c:v>
                </c:pt>
                <c:pt idx="15">
                  <c:v>3.4130929864850006</c:v>
                </c:pt>
                <c:pt idx="16">
                  <c:v>1.8035056289149995</c:v>
                </c:pt>
                <c:pt idx="17">
                  <c:v>2.1016129403030002</c:v>
                </c:pt>
                <c:pt idx="18">
                  <c:v>1.08068317891</c:v>
                </c:pt>
                <c:pt idx="19">
                  <c:v>1.99650841414</c:v>
                </c:pt>
                <c:pt idx="20">
                  <c:v>1.7174740928270003</c:v>
                </c:pt>
                <c:pt idx="21">
                  <c:v>1.4155439246560002</c:v>
                </c:pt>
                <c:pt idx="22">
                  <c:v>3.458899638485001</c:v>
                </c:pt>
                <c:pt idx="23">
                  <c:v>1.9865913044209995</c:v>
                </c:pt>
                <c:pt idx="24">
                  <c:v>3.9101057797970005</c:v>
                </c:pt>
                <c:pt idx="25">
                  <c:v>3.3122165796089993</c:v>
                </c:pt>
                <c:pt idx="26">
                  <c:v>5.3349961277770008</c:v>
                </c:pt>
                <c:pt idx="27">
                  <c:v>3.9581618983929996</c:v>
                </c:pt>
                <c:pt idx="28">
                  <c:v>5.3641400916550008</c:v>
                </c:pt>
                <c:pt idx="29">
                  <c:v>6.3456315187779992</c:v>
                </c:pt>
                <c:pt idx="30">
                  <c:v>2.9243717334229999</c:v>
                </c:pt>
                <c:pt idx="31">
                  <c:v>2.1677635993889997</c:v>
                </c:pt>
                <c:pt idx="32">
                  <c:v>2.3161423874969995</c:v>
                </c:pt>
                <c:pt idx="33">
                  <c:v>1.6703588255149997</c:v>
                </c:pt>
                <c:pt idx="34">
                  <c:v>1.7634317589230004</c:v>
                </c:pt>
                <c:pt idx="35">
                  <c:v>1.672083907206001</c:v>
                </c:pt>
                <c:pt idx="36">
                  <c:v>2.0254012969999988</c:v>
                </c:pt>
                <c:pt idx="37">
                  <c:v>2.1542431447939987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45-4EB3-A5F2-D77E88C34DA9}"/>
            </c:ext>
          </c:extLst>
        </c:ser>
        <c:ser>
          <c:idx val="7"/>
          <c:order val="7"/>
          <c:tx>
            <c:strRef>
              <c:f>'Deals x Region'!$O$56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Region'!$T$56:$BE$56</c:f>
              <c:numCache>
                <c:formatCode>"$"#,##0.0</c:formatCode>
                <c:ptCount val="38"/>
                <c:pt idx="0">
                  <c:v>10.571139919465995</c:v>
                </c:pt>
                <c:pt idx="1">
                  <c:v>10.757672221053017</c:v>
                </c:pt>
                <c:pt idx="2">
                  <c:v>12.173566886255998</c:v>
                </c:pt>
                <c:pt idx="3">
                  <c:v>10.90235226697901</c:v>
                </c:pt>
                <c:pt idx="4">
                  <c:v>10.051949837168006</c:v>
                </c:pt>
                <c:pt idx="5">
                  <c:v>17.75516618380999</c:v>
                </c:pt>
                <c:pt idx="6">
                  <c:v>9.4092657665020027</c:v>
                </c:pt>
                <c:pt idx="7">
                  <c:v>7.5905528866239953</c:v>
                </c:pt>
                <c:pt idx="8">
                  <c:v>9.2975208493460002</c:v>
                </c:pt>
                <c:pt idx="9">
                  <c:v>12.416250372098</c:v>
                </c:pt>
                <c:pt idx="10">
                  <c:v>12.212776978158008</c:v>
                </c:pt>
                <c:pt idx="11">
                  <c:v>11.544945188225002</c:v>
                </c:pt>
                <c:pt idx="12">
                  <c:v>16.284966805439009</c:v>
                </c:pt>
                <c:pt idx="13">
                  <c:v>17.998304518272995</c:v>
                </c:pt>
                <c:pt idx="14">
                  <c:v>17.215359085923996</c:v>
                </c:pt>
                <c:pt idx="15">
                  <c:v>16.340760147925</c:v>
                </c:pt>
                <c:pt idx="16">
                  <c:v>19.756708887050998</c:v>
                </c:pt>
                <c:pt idx="17">
                  <c:v>20.065525842190002</c:v>
                </c:pt>
                <c:pt idx="18">
                  <c:v>18.496173876325006</c:v>
                </c:pt>
                <c:pt idx="19">
                  <c:v>17.730592109018009</c:v>
                </c:pt>
                <c:pt idx="20">
                  <c:v>20.334865687069986</c:v>
                </c:pt>
                <c:pt idx="21">
                  <c:v>20.727132139300004</c:v>
                </c:pt>
                <c:pt idx="22">
                  <c:v>27.512429950957003</c:v>
                </c:pt>
                <c:pt idx="23">
                  <c:v>22.880166478109984</c:v>
                </c:pt>
                <c:pt idx="24">
                  <c:v>40.501505290312956</c:v>
                </c:pt>
                <c:pt idx="25">
                  <c:v>40.781008512174992</c:v>
                </c:pt>
                <c:pt idx="26">
                  <c:v>45.083679538084915</c:v>
                </c:pt>
                <c:pt idx="27">
                  <c:v>47.391311772092919</c:v>
                </c:pt>
                <c:pt idx="28">
                  <c:v>40.581670635542885</c:v>
                </c:pt>
                <c:pt idx="29">
                  <c:v>30.96841033281197</c:v>
                </c:pt>
                <c:pt idx="30">
                  <c:v>19.501360687657016</c:v>
                </c:pt>
                <c:pt idx="31">
                  <c:v>17.301046034084994</c:v>
                </c:pt>
                <c:pt idx="32">
                  <c:v>30.481594950276993</c:v>
                </c:pt>
                <c:pt idx="33">
                  <c:v>14.777700119653002</c:v>
                </c:pt>
                <c:pt idx="34">
                  <c:v>18.745344112064998</c:v>
                </c:pt>
                <c:pt idx="35">
                  <c:v>19.17320286208999</c:v>
                </c:pt>
                <c:pt idx="36">
                  <c:v>18.391326807355</c:v>
                </c:pt>
                <c:pt idx="37">
                  <c:v>23.636651498629998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45-4EB3-A5F2-D77E88C34DA9}"/>
            </c:ext>
          </c:extLst>
        </c:ser>
        <c:ser>
          <c:idx val="8"/>
          <c:order val="8"/>
          <c:tx>
            <c:strRef>
              <c:f>'Deals x Region'!$O$57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Region'!$T$47:$BE$48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Region'!$T$57:$BE$57</c:f>
              <c:numCache>
                <c:formatCode>"$"#,##0.0</c:formatCode>
                <c:ptCount val="38"/>
                <c:pt idx="0">
                  <c:v>1.5E-3</c:v>
                </c:pt>
                <c:pt idx="1">
                  <c:v>5.0685000000000001E-3</c:v>
                </c:pt>
                <c:pt idx="2">
                  <c:v>0</c:v>
                </c:pt>
                <c:pt idx="3">
                  <c:v>5.4000000000000001E-4</c:v>
                </c:pt>
                <c:pt idx="4">
                  <c:v>9.0706679999999987E-3</c:v>
                </c:pt>
                <c:pt idx="5">
                  <c:v>1.15E-3</c:v>
                </c:pt>
                <c:pt idx="6">
                  <c:v>0</c:v>
                </c:pt>
                <c:pt idx="7">
                  <c:v>2.0050000000000002E-4</c:v>
                </c:pt>
                <c:pt idx="8">
                  <c:v>0.101300001</c:v>
                </c:pt>
                <c:pt idx="9">
                  <c:v>3.5999999999999995E-3</c:v>
                </c:pt>
                <c:pt idx="10">
                  <c:v>3.0101485000000001E-2</c:v>
                </c:pt>
                <c:pt idx="11">
                  <c:v>2.3999999999999998E-4</c:v>
                </c:pt>
                <c:pt idx="12">
                  <c:v>2.5000000000000001E-4</c:v>
                </c:pt>
                <c:pt idx="13">
                  <c:v>1.4499999999999999E-3</c:v>
                </c:pt>
                <c:pt idx="14">
                  <c:v>8.9999999999999998E-4</c:v>
                </c:pt>
                <c:pt idx="15">
                  <c:v>3.0999999999999999E-3</c:v>
                </c:pt>
                <c:pt idx="16">
                  <c:v>3.30635E-3</c:v>
                </c:pt>
                <c:pt idx="17">
                  <c:v>1.4999999999999999E-4</c:v>
                </c:pt>
                <c:pt idx="18">
                  <c:v>5.7456800000000004E-3</c:v>
                </c:pt>
                <c:pt idx="19">
                  <c:v>0</c:v>
                </c:pt>
                <c:pt idx="20">
                  <c:v>4.2906250000000002E-3</c:v>
                </c:pt>
                <c:pt idx="21">
                  <c:v>2.9999998999999999E-2</c:v>
                </c:pt>
                <c:pt idx="22">
                  <c:v>0</c:v>
                </c:pt>
                <c:pt idx="23">
                  <c:v>1.4159999999999999E-2</c:v>
                </c:pt>
                <c:pt idx="24">
                  <c:v>8.6443800000000019E-3</c:v>
                </c:pt>
                <c:pt idx="25">
                  <c:v>4.2000299999999996E-3</c:v>
                </c:pt>
                <c:pt idx="26">
                  <c:v>1.1825E-2</c:v>
                </c:pt>
                <c:pt idx="27">
                  <c:v>7.8000000000000005E-3</c:v>
                </c:pt>
                <c:pt idx="28">
                  <c:v>4.3946655000000008E-2</c:v>
                </c:pt>
                <c:pt idx="29">
                  <c:v>6.3735136999999997E-2</c:v>
                </c:pt>
                <c:pt idx="30">
                  <c:v>2.87E-2</c:v>
                </c:pt>
                <c:pt idx="31">
                  <c:v>6.4250000000000002E-3</c:v>
                </c:pt>
                <c:pt idx="32">
                  <c:v>1.6498268999999999E-2</c:v>
                </c:pt>
                <c:pt idx="33">
                  <c:v>0.111683932</c:v>
                </c:pt>
                <c:pt idx="34">
                  <c:v>1.3867470999999998E-2</c:v>
                </c:pt>
                <c:pt idx="35">
                  <c:v>0</c:v>
                </c:pt>
                <c:pt idx="36">
                  <c:v>3.7000000000000002E-3</c:v>
                </c:pt>
                <c:pt idx="37">
                  <c:v>2.6699999999999998E-2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45-4EB3-A5F2-D77E88C34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54941399651781E-2"/>
          <c:y val="4.7026269148393252E-2"/>
          <c:w val="0.57415451781398608"/>
          <c:h val="0.8945367847144368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CSA'!$C$51:$M$51</c:f>
              <c:numCache>
                <c:formatCode>"$"#,##0.0</c:formatCode>
                <c:ptCount val="11"/>
                <c:pt idx="0">
                  <c:v>29.376671658716024</c:v>
                </c:pt>
                <c:pt idx="1">
                  <c:v>33.461388503956954</c:v>
                </c:pt>
                <c:pt idx="2">
                  <c:v>31.670516259781991</c:v>
                </c:pt>
                <c:pt idx="3">
                  <c:v>33.162364483475947</c:v>
                </c:pt>
                <c:pt idx="4">
                  <c:v>47.769400407463024</c:v>
                </c:pt>
                <c:pt idx="5">
                  <c:v>51.606159428477937</c:v>
                </c:pt>
                <c:pt idx="6">
                  <c:v>60.89705352566186</c:v>
                </c:pt>
                <c:pt idx="7">
                  <c:v>121.40258288242303</c:v>
                </c:pt>
                <c:pt idx="8">
                  <c:v>71.770596642180934</c:v>
                </c:pt>
                <c:pt idx="9">
                  <c:v>62.01367984588596</c:v>
                </c:pt>
                <c:pt idx="10">
                  <c:v>31.779032518385989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2-4B11-BEB4-BBCC45F697B7}"/>
            </c:ext>
          </c:extLst>
        </c:ser>
        <c:ser>
          <c:idx val="1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CSA'!$C$52:$M$52</c:f>
              <c:numCache>
                <c:formatCode>"$"#,##0.0</c:formatCode>
                <c:ptCount val="11"/>
                <c:pt idx="0">
                  <c:v>8.7221778849929965</c:v>
                </c:pt>
                <c:pt idx="1">
                  <c:v>12.395560782218997</c:v>
                </c:pt>
                <c:pt idx="2">
                  <c:v>10.633327705003001</c:v>
                </c:pt>
                <c:pt idx="3">
                  <c:v>12.571484930086992</c:v>
                </c:pt>
                <c:pt idx="4">
                  <c:v>16.970185290232994</c:v>
                </c:pt>
                <c:pt idx="5">
                  <c:v>25.525168887139959</c:v>
                </c:pt>
                <c:pt idx="6">
                  <c:v>20.713737245246975</c:v>
                </c:pt>
                <c:pt idx="7">
                  <c:v>55.515646660907976</c:v>
                </c:pt>
                <c:pt idx="8">
                  <c:v>33.739643381175924</c:v>
                </c:pt>
                <c:pt idx="9">
                  <c:v>21.135016114020001</c:v>
                </c:pt>
                <c:pt idx="10">
                  <c:v>22.233855738582982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2-4B11-BEB4-BBCC45F697B7}"/>
            </c:ext>
          </c:extLst>
        </c:ser>
        <c:ser>
          <c:idx val="2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CSA'!$C$53:$M$53</c:f>
              <c:numCache>
                <c:formatCode>"$"#,##0.0</c:formatCode>
                <c:ptCount val="11"/>
                <c:pt idx="0">
                  <c:v>4.5418681846930076</c:v>
                </c:pt>
                <c:pt idx="1">
                  <c:v>6.2885797489289983</c:v>
                </c:pt>
                <c:pt idx="2">
                  <c:v>8.2755448737259965</c:v>
                </c:pt>
                <c:pt idx="3">
                  <c:v>6.9535920588259934</c:v>
                </c:pt>
                <c:pt idx="4">
                  <c:v>13.050039129356009</c:v>
                </c:pt>
                <c:pt idx="5">
                  <c:v>14.790677761554003</c:v>
                </c:pt>
                <c:pt idx="6">
                  <c:v>18.391556690407977</c:v>
                </c:pt>
                <c:pt idx="7">
                  <c:v>28.896362717482944</c:v>
                </c:pt>
                <c:pt idx="8">
                  <c:v>21.558011006994967</c:v>
                </c:pt>
                <c:pt idx="9">
                  <c:v>12.353552068279974</c:v>
                </c:pt>
                <c:pt idx="10">
                  <c:v>5.2110298451200041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2-4B11-BEB4-BBCC45F697B7}"/>
            </c:ext>
          </c:extLst>
        </c:ser>
        <c:ser>
          <c:idx val="3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CSA'!$C$54:$M$54</c:f>
              <c:numCache>
                <c:formatCode>"$"#,##0.0</c:formatCode>
                <c:ptCount val="11"/>
                <c:pt idx="0">
                  <c:v>5.6015406987910037</c:v>
                </c:pt>
                <c:pt idx="1">
                  <c:v>8.7436829044210054</c:v>
                </c:pt>
                <c:pt idx="2">
                  <c:v>7.9787422076689936</c:v>
                </c:pt>
                <c:pt idx="3">
                  <c:v>9.842134479666008</c:v>
                </c:pt>
                <c:pt idx="4">
                  <c:v>13.094882513350989</c:v>
                </c:pt>
                <c:pt idx="5">
                  <c:v>11.750103652606988</c:v>
                </c:pt>
                <c:pt idx="6">
                  <c:v>17.206540600516995</c:v>
                </c:pt>
                <c:pt idx="7">
                  <c:v>35.475703324463986</c:v>
                </c:pt>
                <c:pt idx="8">
                  <c:v>22.362920633490006</c:v>
                </c:pt>
                <c:pt idx="9">
                  <c:v>16.548920082363001</c:v>
                </c:pt>
                <c:pt idx="10">
                  <c:v>7.0750623364230067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2-4B11-BEB4-BBCC45F697B7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CSA'!$C$55:$M$55</c:f>
              <c:numCache>
                <c:formatCode>"$"#,##0.0</c:formatCode>
                <c:ptCount val="11"/>
                <c:pt idx="0">
                  <c:v>1.0225668929529996</c:v>
                </c:pt>
                <c:pt idx="1">
                  <c:v>1.1393287792439994</c:v>
                </c:pt>
                <c:pt idx="2">
                  <c:v>1.4569822343489998</c:v>
                </c:pt>
                <c:pt idx="3">
                  <c:v>1.2193164772080005</c:v>
                </c:pt>
                <c:pt idx="4">
                  <c:v>2.2276971900900002</c:v>
                </c:pt>
                <c:pt idx="5">
                  <c:v>2.9155883862140004</c:v>
                </c:pt>
                <c:pt idx="6">
                  <c:v>3.4919914907889988</c:v>
                </c:pt>
                <c:pt idx="7">
                  <c:v>7.7204573976980022</c:v>
                </c:pt>
                <c:pt idx="8">
                  <c:v>6.9700881293470047</c:v>
                </c:pt>
                <c:pt idx="9">
                  <c:v>2.7384809759479993</c:v>
                </c:pt>
                <c:pt idx="10">
                  <c:v>1.5115361297639998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2-4B11-BEB4-BBCC45F697B7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CSA'!$C$56:$M$56</c:f>
              <c:numCache>
                <c:formatCode>"$"#,##0.0</c:formatCode>
                <c:ptCount val="11"/>
                <c:pt idx="0">
                  <c:v>1.5256814706230004</c:v>
                </c:pt>
                <c:pt idx="1">
                  <c:v>0.66620336291900017</c:v>
                </c:pt>
                <c:pt idx="2">
                  <c:v>1.4435119331430006</c:v>
                </c:pt>
                <c:pt idx="3">
                  <c:v>0.82817888106400028</c:v>
                </c:pt>
                <c:pt idx="4">
                  <c:v>2.7363901209859995</c:v>
                </c:pt>
                <c:pt idx="5">
                  <c:v>2.1478427078770004</c:v>
                </c:pt>
                <c:pt idx="6">
                  <c:v>1.6593225888369993</c:v>
                </c:pt>
                <c:pt idx="7">
                  <c:v>5.6009593509109985</c:v>
                </c:pt>
                <c:pt idx="8">
                  <c:v>6.8771020280080029</c:v>
                </c:pt>
                <c:pt idx="9">
                  <c:v>2.1195326584930005</c:v>
                </c:pt>
                <c:pt idx="10">
                  <c:v>1.0803316957940001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2-4B11-BEB4-BBCC45F697B7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CSA'!$C$57:$M$57</c:f>
              <c:numCache>
                <c:formatCode>"$"#,##0.0</c:formatCode>
                <c:ptCount val="11"/>
                <c:pt idx="0">
                  <c:v>1.7692970343619998</c:v>
                </c:pt>
                <c:pt idx="1">
                  <c:v>1.4616901413279992</c:v>
                </c:pt>
                <c:pt idx="2">
                  <c:v>1.1189365543739993</c:v>
                </c:pt>
                <c:pt idx="3">
                  <c:v>1.6858235020179997</c:v>
                </c:pt>
                <c:pt idx="4">
                  <c:v>2.627853953763001</c:v>
                </c:pt>
                <c:pt idx="5">
                  <c:v>3.3147098894100022</c:v>
                </c:pt>
                <c:pt idx="6">
                  <c:v>3.2327930491500005</c:v>
                </c:pt>
                <c:pt idx="7">
                  <c:v>7.4147733876859983</c:v>
                </c:pt>
                <c:pt idx="8">
                  <c:v>5.3015267841150022</c:v>
                </c:pt>
                <c:pt idx="9">
                  <c:v>4.4571474333150007</c:v>
                </c:pt>
                <c:pt idx="10">
                  <c:v>1.358820224742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92-4B11-BEB4-BBCC45F697B7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CSA'!$C$58:$M$58</c:f>
              <c:numCache>
                <c:formatCode>"$"#,##0.0</c:formatCode>
                <c:ptCount val="11"/>
                <c:pt idx="0">
                  <c:v>2.1843341511610008</c:v>
                </c:pt>
                <c:pt idx="1">
                  <c:v>2.0806829011270009</c:v>
                </c:pt>
                <c:pt idx="2">
                  <c:v>1.4674030001300002</c:v>
                </c:pt>
                <c:pt idx="3">
                  <c:v>1.9572257851560009</c:v>
                </c:pt>
                <c:pt idx="4">
                  <c:v>2.7584336273389978</c:v>
                </c:pt>
                <c:pt idx="5">
                  <c:v>3.9079140729999993</c:v>
                </c:pt>
                <c:pt idx="6">
                  <c:v>4.4656790068759999</c:v>
                </c:pt>
                <c:pt idx="7">
                  <c:v>7.6303773785930078</c:v>
                </c:pt>
                <c:pt idx="8">
                  <c:v>8.0300012420000062</c:v>
                </c:pt>
                <c:pt idx="9">
                  <c:v>3.1010755457910011</c:v>
                </c:pt>
                <c:pt idx="10">
                  <c:v>1.131675012774001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92-4B11-BEB4-BBCC45F697B7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CSA'!$C$59:$M$59</c:f>
              <c:numCache>
                <c:formatCode>"$"#,##0.0</c:formatCode>
                <c:ptCount val="11"/>
                <c:pt idx="0">
                  <c:v>2.1513828636060004</c:v>
                </c:pt>
                <c:pt idx="1">
                  <c:v>1.690215539999999</c:v>
                </c:pt>
                <c:pt idx="2">
                  <c:v>2.1458650930350007</c:v>
                </c:pt>
                <c:pt idx="3">
                  <c:v>1.2464472715269992</c:v>
                </c:pt>
                <c:pt idx="4">
                  <c:v>1.7522682092079989</c:v>
                </c:pt>
                <c:pt idx="5">
                  <c:v>2.7537368546410006</c:v>
                </c:pt>
                <c:pt idx="6">
                  <c:v>3.4316200085069992</c:v>
                </c:pt>
                <c:pt idx="7">
                  <c:v>7.4417315811940048</c:v>
                </c:pt>
                <c:pt idx="8">
                  <c:v>6.8355863747600045</c:v>
                </c:pt>
                <c:pt idx="9">
                  <c:v>3.7049844309999997</c:v>
                </c:pt>
                <c:pt idx="10">
                  <c:v>2.2075000419999999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92-4B11-BEB4-BBCC45F697B7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CSA'!$C$60:$M$60</c:f>
              <c:numCache>
                <c:formatCode>"$"#,##0.0</c:formatCode>
                <c:ptCount val="11"/>
                <c:pt idx="0">
                  <c:v>1.8009327951610001</c:v>
                </c:pt>
                <c:pt idx="1">
                  <c:v>1.4823101591370007</c:v>
                </c:pt>
                <c:pt idx="2">
                  <c:v>1.4649650282920008</c:v>
                </c:pt>
                <c:pt idx="3">
                  <c:v>2.1030800454649996</c:v>
                </c:pt>
                <c:pt idx="4">
                  <c:v>2.2002585053770005</c:v>
                </c:pt>
                <c:pt idx="5">
                  <c:v>2.9085399386419999</c:v>
                </c:pt>
                <c:pt idx="6">
                  <c:v>3.1815719521600001</c:v>
                </c:pt>
                <c:pt idx="7">
                  <c:v>6.8166929058230057</c:v>
                </c:pt>
                <c:pt idx="8">
                  <c:v>10.185144376884995</c:v>
                </c:pt>
                <c:pt idx="9">
                  <c:v>2.3712973257900005</c:v>
                </c:pt>
                <c:pt idx="10">
                  <c:v>1.4267854289999997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92-4B11-BEB4-BBCC45F697B7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CSA'!$C$61:$M$61</c:f>
              <c:numCache>
                <c:formatCode>"$"#,##0.0</c:formatCode>
                <c:ptCount val="11"/>
                <c:pt idx="0">
                  <c:v>15.390529323455979</c:v>
                </c:pt>
                <c:pt idx="1">
                  <c:v>17.103149628621082</c:v>
                </c:pt>
                <c:pt idx="2">
                  <c:v>15.677533731884054</c:v>
                </c:pt>
                <c:pt idx="3">
                  <c:v>18.843201683924022</c:v>
                </c:pt>
                <c:pt idx="4">
                  <c:v>41.087469657203883</c:v>
                </c:pt>
                <c:pt idx="5">
                  <c:v>30.657435417502015</c:v>
                </c:pt>
                <c:pt idx="6">
                  <c:v>36.396815296666205</c:v>
                </c:pt>
                <c:pt idx="7">
                  <c:v>66.525460733952173</c:v>
                </c:pt>
                <c:pt idx="8">
                  <c:v>48.965722109871734</c:v>
                </c:pt>
                <c:pt idx="9">
                  <c:v>35.879401192442913</c:v>
                </c:pt>
                <c:pt idx="10">
                  <c:v>18.40452672795692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92-4B11-BEB4-BBCC45F69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66837971986175"/>
          <c:y val="3.015075376884422E-2"/>
          <c:w val="0.32497201216184612"/>
          <c:h val="0.8524281259345627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CSA'!$P$8:$BE$8</c:f>
              <c:numCache>
                <c:formatCode>#,##0</c:formatCode>
                <c:ptCount val="42"/>
                <c:pt idx="0">
                  <c:v>699</c:v>
                </c:pt>
                <c:pt idx="1">
                  <c:v>684</c:v>
                </c:pt>
                <c:pt idx="2">
                  <c:v>676</c:v>
                </c:pt>
                <c:pt idx="3">
                  <c:v>611</c:v>
                </c:pt>
                <c:pt idx="4">
                  <c:v>677</c:v>
                </c:pt>
                <c:pt idx="5">
                  <c:v>694</c:v>
                </c:pt>
                <c:pt idx="6">
                  <c:v>663</c:v>
                </c:pt>
                <c:pt idx="7">
                  <c:v>611</c:v>
                </c:pt>
                <c:pt idx="8">
                  <c:v>699</c:v>
                </c:pt>
                <c:pt idx="9">
                  <c:v>622</c:v>
                </c:pt>
                <c:pt idx="10">
                  <c:v>587</c:v>
                </c:pt>
                <c:pt idx="11">
                  <c:v>546</c:v>
                </c:pt>
                <c:pt idx="12">
                  <c:v>712</c:v>
                </c:pt>
                <c:pt idx="13">
                  <c:v>647</c:v>
                </c:pt>
                <c:pt idx="14">
                  <c:v>602</c:v>
                </c:pt>
                <c:pt idx="15">
                  <c:v>629</c:v>
                </c:pt>
                <c:pt idx="16">
                  <c:v>811</c:v>
                </c:pt>
                <c:pt idx="17">
                  <c:v>706</c:v>
                </c:pt>
                <c:pt idx="18">
                  <c:v>683</c:v>
                </c:pt>
                <c:pt idx="19">
                  <c:v>686</c:v>
                </c:pt>
                <c:pt idx="20">
                  <c:v>808</c:v>
                </c:pt>
                <c:pt idx="21">
                  <c:v>763</c:v>
                </c:pt>
                <c:pt idx="22">
                  <c:v>730</c:v>
                </c:pt>
                <c:pt idx="23">
                  <c:v>656</c:v>
                </c:pt>
                <c:pt idx="24">
                  <c:v>811</c:v>
                </c:pt>
                <c:pt idx="25">
                  <c:v>638</c:v>
                </c:pt>
                <c:pt idx="26">
                  <c:v>688</c:v>
                </c:pt>
                <c:pt idx="27">
                  <c:v>816</c:v>
                </c:pt>
                <c:pt idx="28">
                  <c:v>1027</c:v>
                </c:pt>
                <c:pt idx="29">
                  <c:v>987</c:v>
                </c:pt>
                <c:pt idx="30">
                  <c:v>1034</c:v>
                </c:pt>
                <c:pt idx="31">
                  <c:v>1025</c:v>
                </c:pt>
                <c:pt idx="32">
                  <c:v>1219</c:v>
                </c:pt>
                <c:pt idx="33">
                  <c:v>938</c:v>
                </c:pt>
                <c:pt idx="34">
                  <c:v>793</c:v>
                </c:pt>
                <c:pt idx="35">
                  <c:v>665</c:v>
                </c:pt>
                <c:pt idx="36">
                  <c:v>817</c:v>
                </c:pt>
                <c:pt idx="37">
                  <c:v>708</c:v>
                </c:pt>
                <c:pt idx="38">
                  <c:v>700</c:v>
                </c:pt>
                <c:pt idx="39">
                  <c:v>637</c:v>
                </c:pt>
                <c:pt idx="40">
                  <c:v>719</c:v>
                </c:pt>
                <c:pt idx="41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D-45A9-AD2C-54F80C1E1870}"/>
            </c:ext>
          </c:extLst>
        </c:ser>
        <c:ser>
          <c:idx val="1"/>
          <c:order val="1"/>
          <c:tx>
            <c:strRef>
              <c:f>'Deals x CSA'!$O$9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CSA'!$P$9:$BE$9</c:f>
              <c:numCache>
                <c:formatCode>#,##0</c:formatCode>
                <c:ptCount val="42"/>
                <c:pt idx="0">
                  <c:v>384</c:v>
                </c:pt>
                <c:pt idx="1">
                  <c:v>333</c:v>
                </c:pt>
                <c:pt idx="2">
                  <c:v>366</c:v>
                </c:pt>
                <c:pt idx="3">
                  <c:v>365</c:v>
                </c:pt>
                <c:pt idx="4">
                  <c:v>425</c:v>
                </c:pt>
                <c:pt idx="5">
                  <c:v>430</c:v>
                </c:pt>
                <c:pt idx="6">
                  <c:v>365</c:v>
                </c:pt>
                <c:pt idx="7">
                  <c:v>344</c:v>
                </c:pt>
                <c:pt idx="8">
                  <c:v>425</c:v>
                </c:pt>
                <c:pt idx="9">
                  <c:v>315</c:v>
                </c:pt>
                <c:pt idx="10">
                  <c:v>323</c:v>
                </c:pt>
                <c:pt idx="11">
                  <c:v>341</c:v>
                </c:pt>
                <c:pt idx="12">
                  <c:v>393</c:v>
                </c:pt>
                <c:pt idx="13">
                  <c:v>372</c:v>
                </c:pt>
                <c:pt idx="14">
                  <c:v>377</c:v>
                </c:pt>
                <c:pt idx="15">
                  <c:v>399</c:v>
                </c:pt>
                <c:pt idx="16">
                  <c:v>466</c:v>
                </c:pt>
                <c:pt idx="17">
                  <c:v>402</c:v>
                </c:pt>
                <c:pt idx="18">
                  <c:v>399</c:v>
                </c:pt>
                <c:pt idx="19">
                  <c:v>423</c:v>
                </c:pt>
                <c:pt idx="20">
                  <c:v>505</c:v>
                </c:pt>
                <c:pt idx="21">
                  <c:v>478</c:v>
                </c:pt>
                <c:pt idx="22">
                  <c:v>483</c:v>
                </c:pt>
                <c:pt idx="23">
                  <c:v>461</c:v>
                </c:pt>
                <c:pt idx="24">
                  <c:v>544</c:v>
                </c:pt>
                <c:pt idx="25">
                  <c:v>390</c:v>
                </c:pt>
                <c:pt idx="26">
                  <c:v>442</c:v>
                </c:pt>
                <c:pt idx="27">
                  <c:v>493</c:v>
                </c:pt>
                <c:pt idx="28">
                  <c:v>734</c:v>
                </c:pt>
                <c:pt idx="29">
                  <c:v>715</c:v>
                </c:pt>
                <c:pt idx="30">
                  <c:v>703</c:v>
                </c:pt>
                <c:pt idx="31">
                  <c:v>730</c:v>
                </c:pt>
                <c:pt idx="32">
                  <c:v>795</c:v>
                </c:pt>
                <c:pt idx="33">
                  <c:v>701</c:v>
                </c:pt>
                <c:pt idx="34">
                  <c:v>579</c:v>
                </c:pt>
                <c:pt idx="35">
                  <c:v>548</c:v>
                </c:pt>
                <c:pt idx="36">
                  <c:v>637</c:v>
                </c:pt>
                <c:pt idx="37">
                  <c:v>568</c:v>
                </c:pt>
                <c:pt idx="38">
                  <c:v>490</c:v>
                </c:pt>
                <c:pt idx="39">
                  <c:v>497</c:v>
                </c:pt>
                <c:pt idx="40">
                  <c:v>531</c:v>
                </c:pt>
                <c:pt idx="41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D-45A9-AD2C-54F80C1E1870}"/>
            </c:ext>
          </c:extLst>
        </c:ser>
        <c:ser>
          <c:idx val="2"/>
          <c:order val="2"/>
          <c:tx>
            <c:strRef>
              <c:f>'Deals x CSA'!$O$10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CSA'!$P$10:$BE$10</c:f>
              <c:numCache>
                <c:formatCode>#,##0</c:formatCode>
                <c:ptCount val="42"/>
                <c:pt idx="0">
                  <c:v>205</c:v>
                </c:pt>
                <c:pt idx="1">
                  <c:v>195</c:v>
                </c:pt>
                <c:pt idx="2">
                  <c:v>210</c:v>
                </c:pt>
                <c:pt idx="3">
                  <c:v>200</c:v>
                </c:pt>
                <c:pt idx="4">
                  <c:v>238</c:v>
                </c:pt>
                <c:pt idx="5">
                  <c:v>216</c:v>
                </c:pt>
                <c:pt idx="6">
                  <c:v>214</c:v>
                </c:pt>
                <c:pt idx="7">
                  <c:v>207</c:v>
                </c:pt>
                <c:pt idx="8">
                  <c:v>248</c:v>
                </c:pt>
                <c:pt idx="9">
                  <c:v>209</c:v>
                </c:pt>
                <c:pt idx="10">
                  <c:v>196</c:v>
                </c:pt>
                <c:pt idx="11">
                  <c:v>198</c:v>
                </c:pt>
                <c:pt idx="12">
                  <c:v>274</c:v>
                </c:pt>
                <c:pt idx="13">
                  <c:v>242</c:v>
                </c:pt>
                <c:pt idx="14">
                  <c:v>255</c:v>
                </c:pt>
                <c:pt idx="15">
                  <c:v>229</c:v>
                </c:pt>
                <c:pt idx="16">
                  <c:v>285</c:v>
                </c:pt>
                <c:pt idx="17">
                  <c:v>256</c:v>
                </c:pt>
                <c:pt idx="18">
                  <c:v>220</c:v>
                </c:pt>
                <c:pt idx="19">
                  <c:v>282</c:v>
                </c:pt>
                <c:pt idx="20">
                  <c:v>326</c:v>
                </c:pt>
                <c:pt idx="21">
                  <c:v>248</c:v>
                </c:pt>
                <c:pt idx="22">
                  <c:v>277</c:v>
                </c:pt>
                <c:pt idx="23">
                  <c:v>273</c:v>
                </c:pt>
                <c:pt idx="24">
                  <c:v>340</c:v>
                </c:pt>
                <c:pt idx="25">
                  <c:v>248</c:v>
                </c:pt>
                <c:pt idx="26">
                  <c:v>303</c:v>
                </c:pt>
                <c:pt idx="27">
                  <c:v>290</c:v>
                </c:pt>
                <c:pt idx="28">
                  <c:v>411</c:v>
                </c:pt>
                <c:pt idx="29">
                  <c:v>397</c:v>
                </c:pt>
                <c:pt idx="30">
                  <c:v>416</c:v>
                </c:pt>
                <c:pt idx="31">
                  <c:v>415</c:v>
                </c:pt>
                <c:pt idx="32">
                  <c:v>485</c:v>
                </c:pt>
                <c:pt idx="33">
                  <c:v>399</c:v>
                </c:pt>
                <c:pt idx="34">
                  <c:v>319</c:v>
                </c:pt>
                <c:pt idx="35">
                  <c:v>309</c:v>
                </c:pt>
                <c:pt idx="36">
                  <c:v>305</c:v>
                </c:pt>
                <c:pt idx="37">
                  <c:v>261</c:v>
                </c:pt>
                <c:pt idx="38">
                  <c:v>237</c:v>
                </c:pt>
                <c:pt idx="39">
                  <c:v>266</c:v>
                </c:pt>
                <c:pt idx="40">
                  <c:v>259</c:v>
                </c:pt>
                <c:pt idx="4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D-45A9-AD2C-54F80C1E1870}"/>
            </c:ext>
          </c:extLst>
        </c:ser>
        <c:ser>
          <c:idx val="3"/>
          <c:order val="3"/>
          <c:tx>
            <c:strRef>
              <c:f>'Deals x CSA'!$O$11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CSA'!$P$11:$BE$11</c:f>
              <c:numCache>
                <c:formatCode>#,##0</c:formatCode>
                <c:ptCount val="42"/>
                <c:pt idx="0">
                  <c:v>198</c:v>
                </c:pt>
                <c:pt idx="1">
                  <c:v>178</c:v>
                </c:pt>
                <c:pt idx="2">
                  <c:v>173</c:v>
                </c:pt>
                <c:pt idx="3">
                  <c:v>179</c:v>
                </c:pt>
                <c:pt idx="4">
                  <c:v>230</c:v>
                </c:pt>
                <c:pt idx="5">
                  <c:v>230</c:v>
                </c:pt>
                <c:pt idx="6">
                  <c:v>193</c:v>
                </c:pt>
                <c:pt idx="7">
                  <c:v>184</c:v>
                </c:pt>
                <c:pt idx="8">
                  <c:v>189</c:v>
                </c:pt>
                <c:pt idx="9">
                  <c:v>183</c:v>
                </c:pt>
                <c:pt idx="10">
                  <c:v>178</c:v>
                </c:pt>
                <c:pt idx="11">
                  <c:v>180</c:v>
                </c:pt>
                <c:pt idx="12">
                  <c:v>235</c:v>
                </c:pt>
                <c:pt idx="13">
                  <c:v>205</c:v>
                </c:pt>
                <c:pt idx="14">
                  <c:v>207</c:v>
                </c:pt>
                <c:pt idx="15">
                  <c:v>194</c:v>
                </c:pt>
                <c:pt idx="16">
                  <c:v>226</c:v>
                </c:pt>
                <c:pt idx="17">
                  <c:v>220</c:v>
                </c:pt>
                <c:pt idx="18">
                  <c:v>205</c:v>
                </c:pt>
                <c:pt idx="19">
                  <c:v>204</c:v>
                </c:pt>
                <c:pt idx="20">
                  <c:v>232</c:v>
                </c:pt>
                <c:pt idx="21">
                  <c:v>213</c:v>
                </c:pt>
                <c:pt idx="22">
                  <c:v>229</c:v>
                </c:pt>
                <c:pt idx="23">
                  <c:v>212</c:v>
                </c:pt>
                <c:pt idx="24">
                  <c:v>284</c:v>
                </c:pt>
                <c:pt idx="25">
                  <c:v>224</c:v>
                </c:pt>
                <c:pt idx="26">
                  <c:v>209</c:v>
                </c:pt>
                <c:pt idx="27">
                  <c:v>222</c:v>
                </c:pt>
                <c:pt idx="28">
                  <c:v>315</c:v>
                </c:pt>
                <c:pt idx="29">
                  <c:v>304</c:v>
                </c:pt>
                <c:pt idx="30">
                  <c:v>288</c:v>
                </c:pt>
                <c:pt idx="31">
                  <c:v>284</c:v>
                </c:pt>
                <c:pt idx="32">
                  <c:v>332</c:v>
                </c:pt>
                <c:pt idx="33">
                  <c:v>282</c:v>
                </c:pt>
                <c:pt idx="34">
                  <c:v>246</c:v>
                </c:pt>
                <c:pt idx="35">
                  <c:v>255</c:v>
                </c:pt>
                <c:pt idx="36">
                  <c:v>212</c:v>
                </c:pt>
                <c:pt idx="37">
                  <c:v>220</c:v>
                </c:pt>
                <c:pt idx="38">
                  <c:v>190</c:v>
                </c:pt>
                <c:pt idx="39">
                  <c:v>240</c:v>
                </c:pt>
                <c:pt idx="40">
                  <c:v>207</c:v>
                </c:pt>
                <c:pt idx="4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5D-45A9-AD2C-54F80C1E1870}"/>
            </c:ext>
          </c:extLst>
        </c:ser>
        <c:ser>
          <c:idx val="4"/>
          <c:order val="4"/>
          <c:tx>
            <c:strRef>
              <c:f>'Deals x CSA'!$O$12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CSA'!$P$12:$BE$12</c:f>
              <c:numCache>
                <c:formatCode>#,##0</c:formatCode>
                <c:ptCount val="42"/>
                <c:pt idx="0">
                  <c:v>66</c:v>
                </c:pt>
                <c:pt idx="1">
                  <c:v>57</c:v>
                </c:pt>
                <c:pt idx="2">
                  <c:v>58</c:v>
                </c:pt>
                <c:pt idx="3">
                  <c:v>51</c:v>
                </c:pt>
                <c:pt idx="4">
                  <c:v>49</c:v>
                </c:pt>
                <c:pt idx="5">
                  <c:v>67</c:v>
                </c:pt>
                <c:pt idx="6">
                  <c:v>65</c:v>
                </c:pt>
                <c:pt idx="7">
                  <c:v>75</c:v>
                </c:pt>
                <c:pt idx="8">
                  <c:v>84</c:v>
                </c:pt>
                <c:pt idx="9">
                  <c:v>62</c:v>
                </c:pt>
                <c:pt idx="10">
                  <c:v>62</c:v>
                </c:pt>
                <c:pt idx="11">
                  <c:v>58</c:v>
                </c:pt>
                <c:pt idx="12">
                  <c:v>78</c:v>
                </c:pt>
                <c:pt idx="13">
                  <c:v>77</c:v>
                </c:pt>
                <c:pt idx="14">
                  <c:v>69</c:v>
                </c:pt>
                <c:pt idx="15">
                  <c:v>77</c:v>
                </c:pt>
                <c:pt idx="16">
                  <c:v>66</c:v>
                </c:pt>
                <c:pt idx="17">
                  <c:v>70</c:v>
                </c:pt>
                <c:pt idx="18">
                  <c:v>71</c:v>
                </c:pt>
                <c:pt idx="19">
                  <c:v>95</c:v>
                </c:pt>
                <c:pt idx="20">
                  <c:v>98</c:v>
                </c:pt>
                <c:pt idx="21">
                  <c:v>86</c:v>
                </c:pt>
                <c:pt idx="22">
                  <c:v>96</c:v>
                </c:pt>
                <c:pt idx="23">
                  <c:v>81</c:v>
                </c:pt>
                <c:pt idx="24">
                  <c:v>108</c:v>
                </c:pt>
                <c:pt idx="25">
                  <c:v>111</c:v>
                </c:pt>
                <c:pt idx="26">
                  <c:v>112</c:v>
                </c:pt>
                <c:pt idx="27">
                  <c:v>116</c:v>
                </c:pt>
                <c:pt idx="28">
                  <c:v>170</c:v>
                </c:pt>
                <c:pt idx="29">
                  <c:v>138</c:v>
                </c:pt>
                <c:pt idx="30">
                  <c:v>170</c:v>
                </c:pt>
                <c:pt idx="31">
                  <c:v>159</c:v>
                </c:pt>
                <c:pt idx="32">
                  <c:v>241</c:v>
                </c:pt>
                <c:pt idx="33">
                  <c:v>183</c:v>
                </c:pt>
                <c:pt idx="34">
                  <c:v>152</c:v>
                </c:pt>
                <c:pt idx="35">
                  <c:v>135</c:v>
                </c:pt>
                <c:pt idx="36">
                  <c:v>165</c:v>
                </c:pt>
                <c:pt idx="37">
                  <c:v>148</c:v>
                </c:pt>
                <c:pt idx="38">
                  <c:v>135</c:v>
                </c:pt>
                <c:pt idx="39">
                  <c:v>138</c:v>
                </c:pt>
                <c:pt idx="40">
                  <c:v>126</c:v>
                </c:pt>
                <c:pt idx="4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5D-45A9-AD2C-54F80C1E1870}"/>
            </c:ext>
          </c:extLst>
        </c:ser>
        <c:ser>
          <c:idx val="5"/>
          <c:order val="5"/>
          <c:tx>
            <c:strRef>
              <c:f>'Deals x CSA'!$O$13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CSA'!$P$13:$BE$13</c:f>
              <c:numCache>
                <c:formatCode>#,##0</c:formatCode>
                <c:ptCount val="42"/>
                <c:pt idx="0">
                  <c:v>50</c:v>
                </c:pt>
                <c:pt idx="1">
                  <c:v>48</c:v>
                </c:pt>
                <c:pt idx="2">
                  <c:v>52</c:v>
                </c:pt>
                <c:pt idx="3">
                  <c:v>57</c:v>
                </c:pt>
                <c:pt idx="4">
                  <c:v>54</c:v>
                </c:pt>
                <c:pt idx="5">
                  <c:v>49</c:v>
                </c:pt>
                <c:pt idx="6">
                  <c:v>42</c:v>
                </c:pt>
                <c:pt idx="7">
                  <c:v>39</c:v>
                </c:pt>
                <c:pt idx="8">
                  <c:v>52</c:v>
                </c:pt>
                <c:pt idx="9">
                  <c:v>40</c:v>
                </c:pt>
                <c:pt idx="10">
                  <c:v>53</c:v>
                </c:pt>
                <c:pt idx="11">
                  <c:v>37</c:v>
                </c:pt>
                <c:pt idx="12">
                  <c:v>48</c:v>
                </c:pt>
                <c:pt idx="13">
                  <c:v>51</c:v>
                </c:pt>
                <c:pt idx="14">
                  <c:v>50</c:v>
                </c:pt>
                <c:pt idx="15">
                  <c:v>59</c:v>
                </c:pt>
                <c:pt idx="16">
                  <c:v>60</c:v>
                </c:pt>
                <c:pt idx="17">
                  <c:v>54</c:v>
                </c:pt>
                <c:pt idx="18">
                  <c:v>58</c:v>
                </c:pt>
                <c:pt idx="19">
                  <c:v>71</c:v>
                </c:pt>
                <c:pt idx="20">
                  <c:v>71</c:v>
                </c:pt>
                <c:pt idx="21">
                  <c:v>55</c:v>
                </c:pt>
                <c:pt idx="22">
                  <c:v>52</c:v>
                </c:pt>
                <c:pt idx="23">
                  <c:v>70</c:v>
                </c:pt>
                <c:pt idx="24">
                  <c:v>78</c:v>
                </c:pt>
                <c:pt idx="25">
                  <c:v>62</c:v>
                </c:pt>
                <c:pt idx="26">
                  <c:v>60</c:v>
                </c:pt>
                <c:pt idx="27">
                  <c:v>65</c:v>
                </c:pt>
                <c:pt idx="28">
                  <c:v>113</c:v>
                </c:pt>
                <c:pt idx="29">
                  <c:v>101</c:v>
                </c:pt>
                <c:pt idx="30">
                  <c:v>129</c:v>
                </c:pt>
                <c:pt idx="31">
                  <c:v>133</c:v>
                </c:pt>
                <c:pt idx="32">
                  <c:v>154</c:v>
                </c:pt>
                <c:pt idx="33">
                  <c:v>152</c:v>
                </c:pt>
                <c:pt idx="34">
                  <c:v>109</c:v>
                </c:pt>
                <c:pt idx="35">
                  <c:v>101</c:v>
                </c:pt>
                <c:pt idx="36">
                  <c:v>128</c:v>
                </c:pt>
                <c:pt idx="37">
                  <c:v>91</c:v>
                </c:pt>
                <c:pt idx="38">
                  <c:v>81</c:v>
                </c:pt>
                <c:pt idx="39">
                  <c:v>96</c:v>
                </c:pt>
                <c:pt idx="40">
                  <c:v>108</c:v>
                </c:pt>
                <c:pt idx="4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5D-45A9-AD2C-54F80C1E1870}"/>
            </c:ext>
          </c:extLst>
        </c:ser>
        <c:ser>
          <c:idx val="6"/>
          <c:order val="6"/>
          <c:tx>
            <c:strRef>
              <c:f>'Deals x CSA'!$O$14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CSA'!$P$14:$BE$14</c:f>
              <c:numCache>
                <c:formatCode>#,##0</c:formatCode>
                <c:ptCount val="42"/>
                <c:pt idx="0">
                  <c:v>90</c:v>
                </c:pt>
                <c:pt idx="1">
                  <c:v>78</c:v>
                </c:pt>
                <c:pt idx="2">
                  <c:v>74</c:v>
                </c:pt>
                <c:pt idx="3">
                  <c:v>58</c:v>
                </c:pt>
                <c:pt idx="4">
                  <c:v>92</c:v>
                </c:pt>
                <c:pt idx="5">
                  <c:v>82</c:v>
                </c:pt>
                <c:pt idx="6">
                  <c:v>90</c:v>
                </c:pt>
                <c:pt idx="7">
                  <c:v>61</c:v>
                </c:pt>
                <c:pt idx="8">
                  <c:v>77</c:v>
                </c:pt>
                <c:pt idx="9">
                  <c:v>71</c:v>
                </c:pt>
                <c:pt idx="10">
                  <c:v>60</c:v>
                </c:pt>
                <c:pt idx="11">
                  <c:v>70</c:v>
                </c:pt>
                <c:pt idx="12">
                  <c:v>96</c:v>
                </c:pt>
                <c:pt idx="13">
                  <c:v>86</c:v>
                </c:pt>
                <c:pt idx="14">
                  <c:v>70</c:v>
                </c:pt>
                <c:pt idx="15">
                  <c:v>95</c:v>
                </c:pt>
                <c:pt idx="16">
                  <c:v>116</c:v>
                </c:pt>
                <c:pt idx="17">
                  <c:v>85</c:v>
                </c:pt>
                <c:pt idx="18">
                  <c:v>69</c:v>
                </c:pt>
                <c:pt idx="19">
                  <c:v>95</c:v>
                </c:pt>
                <c:pt idx="20">
                  <c:v>119</c:v>
                </c:pt>
                <c:pt idx="21">
                  <c:v>101</c:v>
                </c:pt>
                <c:pt idx="22">
                  <c:v>83</c:v>
                </c:pt>
                <c:pt idx="23">
                  <c:v>75</c:v>
                </c:pt>
                <c:pt idx="24">
                  <c:v>105</c:v>
                </c:pt>
                <c:pt idx="25">
                  <c:v>82</c:v>
                </c:pt>
                <c:pt idx="26">
                  <c:v>71</c:v>
                </c:pt>
                <c:pt idx="27">
                  <c:v>93</c:v>
                </c:pt>
                <c:pt idx="28">
                  <c:v>152</c:v>
                </c:pt>
                <c:pt idx="29">
                  <c:v>118</c:v>
                </c:pt>
                <c:pt idx="30">
                  <c:v>113</c:v>
                </c:pt>
                <c:pt idx="31">
                  <c:v>133</c:v>
                </c:pt>
                <c:pt idx="32">
                  <c:v>161</c:v>
                </c:pt>
                <c:pt idx="33">
                  <c:v>115</c:v>
                </c:pt>
                <c:pt idx="34">
                  <c:v>108</c:v>
                </c:pt>
                <c:pt idx="35">
                  <c:v>116</c:v>
                </c:pt>
                <c:pt idx="36">
                  <c:v>118</c:v>
                </c:pt>
                <c:pt idx="37">
                  <c:v>109</c:v>
                </c:pt>
                <c:pt idx="38">
                  <c:v>108</c:v>
                </c:pt>
                <c:pt idx="39">
                  <c:v>139</c:v>
                </c:pt>
                <c:pt idx="40">
                  <c:v>92</c:v>
                </c:pt>
                <c:pt idx="4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5D-45A9-AD2C-54F80C1E1870}"/>
            </c:ext>
          </c:extLst>
        </c:ser>
        <c:ser>
          <c:idx val="7"/>
          <c:order val="7"/>
          <c:tx>
            <c:strRef>
              <c:f>'Deals x CSA'!$O$15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CSA'!$P$15:$BE$15</c:f>
              <c:numCache>
                <c:formatCode>#,##0</c:formatCode>
                <c:ptCount val="42"/>
                <c:pt idx="0">
                  <c:v>71</c:v>
                </c:pt>
                <c:pt idx="1">
                  <c:v>81</c:v>
                </c:pt>
                <c:pt idx="2">
                  <c:v>82</c:v>
                </c:pt>
                <c:pt idx="3">
                  <c:v>78</c:v>
                </c:pt>
                <c:pt idx="4">
                  <c:v>82</c:v>
                </c:pt>
                <c:pt idx="5">
                  <c:v>112</c:v>
                </c:pt>
                <c:pt idx="6">
                  <c:v>82</c:v>
                </c:pt>
                <c:pt idx="7">
                  <c:v>97</c:v>
                </c:pt>
                <c:pt idx="8">
                  <c:v>75</c:v>
                </c:pt>
                <c:pt idx="9">
                  <c:v>81</c:v>
                </c:pt>
                <c:pt idx="10">
                  <c:v>84</c:v>
                </c:pt>
                <c:pt idx="11">
                  <c:v>75</c:v>
                </c:pt>
                <c:pt idx="12">
                  <c:v>99</c:v>
                </c:pt>
                <c:pt idx="13">
                  <c:v>96</c:v>
                </c:pt>
                <c:pt idx="14">
                  <c:v>96</c:v>
                </c:pt>
                <c:pt idx="15">
                  <c:v>88</c:v>
                </c:pt>
                <c:pt idx="16">
                  <c:v>103</c:v>
                </c:pt>
                <c:pt idx="17">
                  <c:v>99</c:v>
                </c:pt>
                <c:pt idx="18">
                  <c:v>92</c:v>
                </c:pt>
                <c:pt idx="19">
                  <c:v>88</c:v>
                </c:pt>
                <c:pt idx="20">
                  <c:v>106</c:v>
                </c:pt>
                <c:pt idx="21">
                  <c:v>107</c:v>
                </c:pt>
                <c:pt idx="22">
                  <c:v>96</c:v>
                </c:pt>
                <c:pt idx="23">
                  <c:v>103</c:v>
                </c:pt>
                <c:pt idx="24">
                  <c:v>103</c:v>
                </c:pt>
                <c:pt idx="25">
                  <c:v>72</c:v>
                </c:pt>
                <c:pt idx="26">
                  <c:v>99</c:v>
                </c:pt>
                <c:pt idx="27">
                  <c:v>110</c:v>
                </c:pt>
                <c:pt idx="28">
                  <c:v>127</c:v>
                </c:pt>
                <c:pt idx="29">
                  <c:v>136</c:v>
                </c:pt>
                <c:pt idx="30">
                  <c:v>126</c:v>
                </c:pt>
                <c:pt idx="31">
                  <c:v>148</c:v>
                </c:pt>
                <c:pt idx="32">
                  <c:v>167</c:v>
                </c:pt>
                <c:pt idx="33">
                  <c:v>109</c:v>
                </c:pt>
                <c:pt idx="34">
                  <c:v>117</c:v>
                </c:pt>
                <c:pt idx="35">
                  <c:v>113</c:v>
                </c:pt>
                <c:pt idx="36">
                  <c:v>87</c:v>
                </c:pt>
                <c:pt idx="37">
                  <c:v>108</c:v>
                </c:pt>
                <c:pt idx="38">
                  <c:v>92</c:v>
                </c:pt>
                <c:pt idx="39">
                  <c:v>93</c:v>
                </c:pt>
                <c:pt idx="40">
                  <c:v>88</c:v>
                </c:pt>
                <c:pt idx="4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5D-45A9-AD2C-54F80C1E1870}"/>
            </c:ext>
          </c:extLst>
        </c:ser>
        <c:ser>
          <c:idx val="8"/>
          <c:order val="8"/>
          <c:tx>
            <c:strRef>
              <c:f>'Deals x CSA'!$O$16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CSA'!$P$16:$BE$16</c:f>
              <c:numCache>
                <c:formatCode>#,##0</c:formatCode>
                <c:ptCount val="42"/>
                <c:pt idx="0">
                  <c:v>75</c:v>
                </c:pt>
                <c:pt idx="1">
                  <c:v>66</c:v>
                </c:pt>
                <c:pt idx="2">
                  <c:v>69</c:v>
                </c:pt>
                <c:pt idx="3">
                  <c:v>87</c:v>
                </c:pt>
                <c:pt idx="4">
                  <c:v>111</c:v>
                </c:pt>
                <c:pt idx="5">
                  <c:v>75</c:v>
                </c:pt>
                <c:pt idx="6">
                  <c:v>90</c:v>
                </c:pt>
                <c:pt idx="7">
                  <c:v>76</c:v>
                </c:pt>
                <c:pt idx="8">
                  <c:v>99</c:v>
                </c:pt>
                <c:pt idx="9">
                  <c:v>53</c:v>
                </c:pt>
                <c:pt idx="10">
                  <c:v>67</c:v>
                </c:pt>
                <c:pt idx="11">
                  <c:v>65</c:v>
                </c:pt>
                <c:pt idx="12">
                  <c:v>93</c:v>
                </c:pt>
                <c:pt idx="13">
                  <c:v>90</c:v>
                </c:pt>
                <c:pt idx="14">
                  <c:v>79</c:v>
                </c:pt>
                <c:pt idx="15">
                  <c:v>89</c:v>
                </c:pt>
                <c:pt idx="16">
                  <c:v>81</c:v>
                </c:pt>
                <c:pt idx="17">
                  <c:v>84</c:v>
                </c:pt>
                <c:pt idx="18">
                  <c:v>90</c:v>
                </c:pt>
                <c:pt idx="19">
                  <c:v>82</c:v>
                </c:pt>
                <c:pt idx="20">
                  <c:v>110</c:v>
                </c:pt>
                <c:pt idx="21">
                  <c:v>96</c:v>
                </c:pt>
                <c:pt idx="22">
                  <c:v>97</c:v>
                </c:pt>
                <c:pt idx="23">
                  <c:v>108</c:v>
                </c:pt>
                <c:pt idx="24">
                  <c:v>116</c:v>
                </c:pt>
                <c:pt idx="25">
                  <c:v>81</c:v>
                </c:pt>
                <c:pt idx="26">
                  <c:v>87</c:v>
                </c:pt>
                <c:pt idx="27">
                  <c:v>105</c:v>
                </c:pt>
                <c:pt idx="28">
                  <c:v>132</c:v>
                </c:pt>
                <c:pt idx="29">
                  <c:v>136</c:v>
                </c:pt>
                <c:pt idx="30">
                  <c:v>96</c:v>
                </c:pt>
                <c:pt idx="31">
                  <c:v>109</c:v>
                </c:pt>
                <c:pt idx="32">
                  <c:v>123</c:v>
                </c:pt>
                <c:pt idx="33">
                  <c:v>128</c:v>
                </c:pt>
                <c:pt idx="34">
                  <c:v>102</c:v>
                </c:pt>
                <c:pt idx="35">
                  <c:v>79</c:v>
                </c:pt>
                <c:pt idx="36">
                  <c:v>97</c:v>
                </c:pt>
                <c:pt idx="37">
                  <c:v>88</c:v>
                </c:pt>
                <c:pt idx="38">
                  <c:v>88</c:v>
                </c:pt>
                <c:pt idx="39">
                  <c:v>82</c:v>
                </c:pt>
                <c:pt idx="40">
                  <c:v>85</c:v>
                </c:pt>
                <c:pt idx="4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5D-45A9-AD2C-54F80C1E1870}"/>
            </c:ext>
          </c:extLst>
        </c:ser>
        <c:ser>
          <c:idx val="9"/>
          <c:order val="9"/>
          <c:tx>
            <c:strRef>
              <c:f>'Deals x CSA'!$O$17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CSA'!$P$17:$BE$17</c:f>
              <c:numCache>
                <c:formatCode>#,##0</c:formatCode>
                <c:ptCount val="42"/>
                <c:pt idx="0">
                  <c:v>72</c:v>
                </c:pt>
                <c:pt idx="1">
                  <c:v>70</c:v>
                </c:pt>
                <c:pt idx="2">
                  <c:v>71</c:v>
                </c:pt>
                <c:pt idx="3">
                  <c:v>72</c:v>
                </c:pt>
                <c:pt idx="4">
                  <c:v>85</c:v>
                </c:pt>
                <c:pt idx="5">
                  <c:v>74</c:v>
                </c:pt>
                <c:pt idx="6">
                  <c:v>66</c:v>
                </c:pt>
                <c:pt idx="7">
                  <c:v>74</c:v>
                </c:pt>
                <c:pt idx="8">
                  <c:v>103</c:v>
                </c:pt>
                <c:pt idx="9">
                  <c:v>78</c:v>
                </c:pt>
                <c:pt idx="10">
                  <c:v>66</c:v>
                </c:pt>
                <c:pt idx="11">
                  <c:v>62</c:v>
                </c:pt>
                <c:pt idx="12">
                  <c:v>65</c:v>
                </c:pt>
                <c:pt idx="13">
                  <c:v>91</c:v>
                </c:pt>
                <c:pt idx="14">
                  <c:v>69</c:v>
                </c:pt>
                <c:pt idx="15">
                  <c:v>67</c:v>
                </c:pt>
                <c:pt idx="16">
                  <c:v>100</c:v>
                </c:pt>
                <c:pt idx="17">
                  <c:v>70</c:v>
                </c:pt>
                <c:pt idx="18">
                  <c:v>68</c:v>
                </c:pt>
                <c:pt idx="19">
                  <c:v>86</c:v>
                </c:pt>
                <c:pt idx="20">
                  <c:v>101</c:v>
                </c:pt>
                <c:pt idx="21">
                  <c:v>79</c:v>
                </c:pt>
                <c:pt idx="22">
                  <c:v>77</c:v>
                </c:pt>
                <c:pt idx="23">
                  <c:v>94</c:v>
                </c:pt>
                <c:pt idx="24">
                  <c:v>99</c:v>
                </c:pt>
                <c:pt idx="25">
                  <c:v>77</c:v>
                </c:pt>
                <c:pt idx="26">
                  <c:v>75</c:v>
                </c:pt>
                <c:pt idx="27">
                  <c:v>105</c:v>
                </c:pt>
                <c:pt idx="28">
                  <c:v>126</c:v>
                </c:pt>
                <c:pt idx="29">
                  <c:v>110</c:v>
                </c:pt>
                <c:pt idx="30">
                  <c:v>105</c:v>
                </c:pt>
                <c:pt idx="31">
                  <c:v>143</c:v>
                </c:pt>
                <c:pt idx="32">
                  <c:v>128</c:v>
                </c:pt>
                <c:pt idx="33">
                  <c:v>94</c:v>
                </c:pt>
                <c:pt idx="34">
                  <c:v>110</c:v>
                </c:pt>
                <c:pt idx="35">
                  <c:v>105</c:v>
                </c:pt>
                <c:pt idx="36">
                  <c:v>101</c:v>
                </c:pt>
                <c:pt idx="37">
                  <c:v>103</c:v>
                </c:pt>
                <c:pt idx="38">
                  <c:v>65</c:v>
                </c:pt>
                <c:pt idx="39">
                  <c:v>89</c:v>
                </c:pt>
                <c:pt idx="40">
                  <c:v>87</c:v>
                </c:pt>
                <c:pt idx="4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5D-45A9-AD2C-54F80C1E1870}"/>
            </c:ext>
          </c:extLst>
        </c:ser>
        <c:ser>
          <c:idx val="10"/>
          <c:order val="10"/>
          <c:tx>
            <c:strRef>
              <c:f>'Deals x CSA'!$O$18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CSA'!$P$6:$BE$7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CSA'!$P$18:$BE$18</c:f>
              <c:numCache>
                <c:formatCode>#,##0</c:formatCode>
                <c:ptCount val="42"/>
                <c:pt idx="0">
                  <c:v>1006</c:v>
                </c:pt>
                <c:pt idx="1">
                  <c:v>949</c:v>
                </c:pt>
                <c:pt idx="2">
                  <c:v>967</c:v>
                </c:pt>
                <c:pt idx="3">
                  <c:v>955</c:v>
                </c:pt>
                <c:pt idx="4">
                  <c:v>1136</c:v>
                </c:pt>
                <c:pt idx="5">
                  <c:v>1052</c:v>
                </c:pt>
                <c:pt idx="6">
                  <c:v>977</c:v>
                </c:pt>
                <c:pt idx="7">
                  <c:v>1004</c:v>
                </c:pt>
                <c:pt idx="8">
                  <c:v>1192</c:v>
                </c:pt>
                <c:pt idx="9">
                  <c:v>991</c:v>
                </c:pt>
                <c:pt idx="10">
                  <c:v>911</c:v>
                </c:pt>
                <c:pt idx="11">
                  <c:v>871</c:v>
                </c:pt>
                <c:pt idx="12">
                  <c:v>1142</c:v>
                </c:pt>
                <c:pt idx="13">
                  <c:v>987</c:v>
                </c:pt>
                <c:pt idx="14">
                  <c:v>987</c:v>
                </c:pt>
                <c:pt idx="15">
                  <c:v>960</c:v>
                </c:pt>
                <c:pt idx="16">
                  <c:v>1158</c:v>
                </c:pt>
                <c:pt idx="17">
                  <c:v>988</c:v>
                </c:pt>
                <c:pt idx="18">
                  <c:v>983</c:v>
                </c:pt>
                <c:pt idx="19">
                  <c:v>1087</c:v>
                </c:pt>
                <c:pt idx="20">
                  <c:v>1288</c:v>
                </c:pt>
                <c:pt idx="21">
                  <c:v>1102</c:v>
                </c:pt>
                <c:pt idx="22">
                  <c:v>1115</c:v>
                </c:pt>
                <c:pt idx="23">
                  <c:v>1141</c:v>
                </c:pt>
                <c:pt idx="24">
                  <c:v>1347</c:v>
                </c:pt>
                <c:pt idx="25">
                  <c:v>1052</c:v>
                </c:pt>
                <c:pt idx="26">
                  <c:v>1075</c:v>
                </c:pt>
                <c:pt idx="27">
                  <c:v>1217</c:v>
                </c:pt>
                <c:pt idx="28">
                  <c:v>1720</c:v>
                </c:pt>
                <c:pt idx="29">
                  <c:v>1474</c:v>
                </c:pt>
                <c:pt idx="30">
                  <c:v>1506</c:v>
                </c:pt>
                <c:pt idx="31">
                  <c:v>1596</c:v>
                </c:pt>
                <c:pt idx="32">
                  <c:v>1678</c:v>
                </c:pt>
                <c:pt idx="33">
                  <c:v>1452</c:v>
                </c:pt>
                <c:pt idx="34">
                  <c:v>1376</c:v>
                </c:pt>
                <c:pt idx="35">
                  <c:v>1324</c:v>
                </c:pt>
                <c:pt idx="36">
                  <c:v>1429</c:v>
                </c:pt>
                <c:pt idx="37">
                  <c:v>1266</c:v>
                </c:pt>
                <c:pt idx="38">
                  <c:v>1169</c:v>
                </c:pt>
                <c:pt idx="39">
                  <c:v>1211</c:v>
                </c:pt>
                <c:pt idx="40">
                  <c:v>1167</c:v>
                </c:pt>
                <c:pt idx="41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5D-45A9-AD2C-54F80C1E1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8670907715963939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CSA'!$T$51:$BE$51</c:f>
              <c:numCache>
                <c:formatCode>"$"#,##0.0</c:formatCode>
                <c:ptCount val="38"/>
                <c:pt idx="0">
                  <c:v>7.6709238126160049</c:v>
                </c:pt>
                <c:pt idx="1">
                  <c:v>8.4881594768170032</c:v>
                </c:pt>
                <c:pt idx="2">
                  <c:v>9.4484902659809951</c:v>
                </c:pt>
                <c:pt idx="3">
                  <c:v>7.8538149485430031</c:v>
                </c:pt>
                <c:pt idx="4">
                  <c:v>7.0805340524229967</c:v>
                </c:pt>
                <c:pt idx="5">
                  <c:v>12.078642441729</c:v>
                </c:pt>
                <c:pt idx="6">
                  <c:v>7.2511901768110052</c:v>
                </c:pt>
                <c:pt idx="7">
                  <c:v>5.2601495888189982</c:v>
                </c:pt>
                <c:pt idx="8">
                  <c:v>6.6921358865909983</c:v>
                </c:pt>
                <c:pt idx="9">
                  <c:v>9.4586681688120056</c:v>
                </c:pt>
                <c:pt idx="10">
                  <c:v>9.1133508709950046</c:v>
                </c:pt>
                <c:pt idx="11">
                  <c:v>7.8982095570780047</c:v>
                </c:pt>
                <c:pt idx="12">
                  <c:v>11.564087443144</c:v>
                </c:pt>
                <c:pt idx="13">
                  <c:v>10.677073130283</c:v>
                </c:pt>
                <c:pt idx="14">
                  <c:v>13.698285965661</c:v>
                </c:pt>
                <c:pt idx="15">
                  <c:v>11.829953868375007</c:v>
                </c:pt>
                <c:pt idx="16">
                  <c:v>14.390545195374013</c:v>
                </c:pt>
                <c:pt idx="17">
                  <c:v>13.168110615869999</c:v>
                </c:pt>
                <c:pt idx="18">
                  <c:v>12.321690176642001</c:v>
                </c:pt>
                <c:pt idx="19">
                  <c:v>11.725813440591997</c:v>
                </c:pt>
                <c:pt idx="20">
                  <c:v>14.672393526398997</c:v>
                </c:pt>
                <c:pt idx="21">
                  <c:v>15.213052475026</c:v>
                </c:pt>
                <c:pt idx="22">
                  <c:v>16.134338338358013</c:v>
                </c:pt>
                <c:pt idx="23">
                  <c:v>14.877269185878994</c:v>
                </c:pt>
                <c:pt idx="24">
                  <c:v>27.421959802867999</c:v>
                </c:pt>
                <c:pt idx="25">
                  <c:v>28.119216770173981</c:v>
                </c:pt>
                <c:pt idx="26">
                  <c:v>31.927822382756986</c:v>
                </c:pt>
                <c:pt idx="27">
                  <c:v>33.933583926624003</c:v>
                </c:pt>
                <c:pt idx="28">
                  <c:v>30.022096815827958</c:v>
                </c:pt>
                <c:pt idx="29">
                  <c:v>20.19253805939201</c:v>
                </c:pt>
                <c:pt idx="30">
                  <c:v>12.837780046357008</c:v>
                </c:pt>
                <c:pt idx="31">
                  <c:v>8.7181817206039973</c:v>
                </c:pt>
                <c:pt idx="32">
                  <c:v>25.571204024784009</c:v>
                </c:pt>
                <c:pt idx="33">
                  <c:v>10.536054334640006</c:v>
                </c:pt>
                <c:pt idx="34">
                  <c:v>12.980367789493993</c:v>
                </c:pt>
                <c:pt idx="35">
                  <c:v>12.926053696967999</c:v>
                </c:pt>
                <c:pt idx="36">
                  <c:v>13.06566740573599</c:v>
                </c:pt>
                <c:pt idx="37">
                  <c:v>18.713365112649992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A-42DC-BA3E-F379F6BF6225}"/>
            </c:ext>
          </c:extLst>
        </c:ser>
        <c:ser>
          <c:idx val="1"/>
          <c:order val="1"/>
          <c:tx>
            <c:strRef>
              <c:f>'Deals x CSA'!$O$52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CSA'!$T$52:$BE$52</c:f>
              <c:numCache>
                <c:formatCode>"$"#,##0.0</c:formatCode>
                <c:ptCount val="38"/>
                <c:pt idx="0">
                  <c:v>2.4866275186380005</c:v>
                </c:pt>
                <c:pt idx="1">
                  <c:v>4.0673342341089951</c:v>
                </c:pt>
                <c:pt idx="2">
                  <c:v>3.3054555593689985</c:v>
                </c:pt>
                <c:pt idx="3">
                  <c:v>2.5361434701030001</c:v>
                </c:pt>
                <c:pt idx="4">
                  <c:v>2.9318890752090021</c:v>
                </c:pt>
                <c:pt idx="5">
                  <c:v>2.0612891583720003</c:v>
                </c:pt>
                <c:pt idx="6">
                  <c:v>2.4173479118929997</c:v>
                </c:pt>
                <c:pt idx="7">
                  <c:v>3.2228015595289996</c:v>
                </c:pt>
                <c:pt idx="8">
                  <c:v>1.6967112075710011</c:v>
                </c:pt>
                <c:pt idx="9">
                  <c:v>2.6742167784980002</c:v>
                </c:pt>
                <c:pt idx="10">
                  <c:v>4.5512701495910024</c:v>
                </c:pt>
                <c:pt idx="11">
                  <c:v>3.6492867944270007</c:v>
                </c:pt>
                <c:pt idx="12">
                  <c:v>4.0151034909100014</c:v>
                </c:pt>
                <c:pt idx="13">
                  <c:v>4.2759312487119994</c:v>
                </c:pt>
                <c:pt idx="14">
                  <c:v>4.8279154839989999</c:v>
                </c:pt>
                <c:pt idx="15">
                  <c:v>3.8512350666119977</c:v>
                </c:pt>
                <c:pt idx="16">
                  <c:v>9.5060293299769985</c:v>
                </c:pt>
                <c:pt idx="17">
                  <c:v>5.555875538938003</c:v>
                </c:pt>
                <c:pt idx="18">
                  <c:v>4.5933848619480013</c:v>
                </c:pt>
                <c:pt idx="19">
                  <c:v>5.869879156277003</c:v>
                </c:pt>
                <c:pt idx="20">
                  <c:v>4.6587915440819971</c:v>
                </c:pt>
                <c:pt idx="21">
                  <c:v>4.9288291679559997</c:v>
                </c:pt>
                <c:pt idx="22">
                  <c:v>4.9130388412180013</c:v>
                </c:pt>
                <c:pt idx="23">
                  <c:v>6.2130776919909962</c:v>
                </c:pt>
                <c:pt idx="24">
                  <c:v>11.48758923363599</c:v>
                </c:pt>
                <c:pt idx="25">
                  <c:v>12.888314166140011</c:v>
                </c:pt>
                <c:pt idx="26">
                  <c:v>13.916372997151008</c:v>
                </c:pt>
                <c:pt idx="27">
                  <c:v>17.223370263980993</c:v>
                </c:pt>
                <c:pt idx="28">
                  <c:v>10.534771329289013</c:v>
                </c:pt>
                <c:pt idx="29">
                  <c:v>11.866557415282012</c:v>
                </c:pt>
                <c:pt idx="30">
                  <c:v>6.1025088089420017</c:v>
                </c:pt>
                <c:pt idx="31">
                  <c:v>5.2358058276629986</c:v>
                </c:pt>
                <c:pt idx="32">
                  <c:v>6.096577633792001</c:v>
                </c:pt>
                <c:pt idx="33">
                  <c:v>5.5867552608479984</c:v>
                </c:pt>
                <c:pt idx="34">
                  <c:v>4.1407804833549973</c:v>
                </c:pt>
                <c:pt idx="35">
                  <c:v>5.3109027360250005</c:v>
                </c:pt>
                <c:pt idx="36">
                  <c:v>5.6361268067529968</c:v>
                </c:pt>
                <c:pt idx="37">
                  <c:v>16.597728931830002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6A-42DC-BA3E-F379F6BF6225}"/>
            </c:ext>
          </c:extLst>
        </c:ser>
        <c:ser>
          <c:idx val="2"/>
          <c:order val="2"/>
          <c:tx>
            <c:strRef>
              <c:f>'Deals x CSA'!$O$53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CSA'!$T$53:$BE$53</c:f>
              <c:numCache>
                <c:formatCode>"$"#,##0.0</c:formatCode>
                <c:ptCount val="38"/>
                <c:pt idx="0">
                  <c:v>1.5366899465320012</c:v>
                </c:pt>
                <c:pt idx="1">
                  <c:v>1.1636655298709999</c:v>
                </c:pt>
                <c:pt idx="2">
                  <c:v>1.5895691716849991</c:v>
                </c:pt>
                <c:pt idx="3">
                  <c:v>1.9986551008409985</c:v>
                </c:pt>
                <c:pt idx="4">
                  <c:v>1.514388755153002</c:v>
                </c:pt>
                <c:pt idx="5">
                  <c:v>4.4789109230810027</c:v>
                </c:pt>
                <c:pt idx="6">
                  <c:v>1.1130164964410008</c:v>
                </c:pt>
                <c:pt idx="7">
                  <c:v>1.1692286990510008</c:v>
                </c:pt>
                <c:pt idx="8">
                  <c:v>1.4039976330160011</c:v>
                </c:pt>
                <c:pt idx="9">
                  <c:v>1.5748697282860009</c:v>
                </c:pt>
                <c:pt idx="10">
                  <c:v>1.7362519181639997</c:v>
                </c:pt>
                <c:pt idx="11">
                  <c:v>2.2384727793600012</c:v>
                </c:pt>
                <c:pt idx="12">
                  <c:v>3.2769356903039979</c:v>
                </c:pt>
                <c:pt idx="13">
                  <c:v>5.2035843643919959</c:v>
                </c:pt>
                <c:pt idx="14">
                  <c:v>1.4280812871100004</c:v>
                </c:pt>
                <c:pt idx="15">
                  <c:v>3.1414377875499975</c:v>
                </c:pt>
                <c:pt idx="16">
                  <c:v>3.3151778086300019</c:v>
                </c:pt>
                <c:pt idx="17">
                  <c:v>4.7386879076580009</c:v>
                </c:pt>
                <c:pt idx="18">
                  <c:v>3.0391938888400016</c:v>
                </c:pt>
                <c:pt idx="19">
                  <c:v>3.6976181564260022</c:v>
                </c:pt>
                <c:pt idx="20">
                  <c:v>3.8525790226090031</c:v>
                </c:pt>
                <c:pt idx="21">
                  <c:v>2.5393293000030006</c:v>
                </c:pt>
                <c:pt idx="22">
                  <c:v>7.8756139538800038</c:v>
                </c:pt>
                <c:pt idx="23">
                  <c:v>4.1240344139160037</c:v>
                </c:pt>
                <c:pt idx="24">
                  <c:v>6.4841629267140046</c:v>
                </c:pt>
                <c:pt idx="25">
                  <c:v>7.7738327104410025</c:v>
                </c:pt>
                <c:pt idx="26">
                  <c:v>7.5256816073280008</c:v>
                </c:pt>
                <c:pt idx="27">
                  <c:v>7.1126854729999938</c:v>
                </c:pt>
                <c:pt idx="28">
                  <c:v>6.7756420951040024</c:v>
                </c:pt>
                <c:pt idx="29">
                  <c:v>6.3381716311100025</c:v>
                </c:pt>
                <c:pt idx="30">
                  <c:v>4.1390444562999988</c:v>
                </c:pt>
                <c:pt idx="31">
                  <c:v>4.3051528244810022</c:v>
                </c:pt>
                <c:pt idx="32">
                  <c:v>3.2132946828749995</c:v>
                </c:pt>
                <c:pt idx="33">
                  <c:v>2.3239324440129998</c:v>
                </c:pt>
                <c:pt idx="34">
                  <c:v>2.9929826926340004</c:v>
                </c:pt>
                <c:pt idx="35">
                  <c:v>3.8233422487580011</c:v>
                </c:pt>
                <c:pt idx="36">
                  <c:v>2.6919867900000001</c:v>
                </c:pt>
                <c:pt idx="37">
                  <c:v>2.5190430551199983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6A-42DC-BA3E-F379F6BF6225}"/>
            </c:ext>
          </c:extLst>
        </c:ser>
        <c:ser>
          <c:idx val="3"/>
          <c:order val="3"/>
          <c:tx>
            <c:strRef>
              <c:f>'Deals x CSA'!$O$54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CSA'!$T$54:$BE$54</c:f>
              <c:numCache>
                <c:formatCode>"$"#,##0.0</c:formatCode>
                <c:ptCount val="38"/>
                <c:pt idx="0">
                  <c:v>2.8299435492859999</c:v>
                </c:pt>
                <c:pt idx="1">
                  <c:v>1.7401717631350004</c:v>
                </c:pt>
                <c:pt idx="2">
                  <c:v>2.4371109760000009</c:v>
                </c:pt>
                <c:pt idx="3">
                  <c:v>1.7364566160000003</c:v>
                </c:pt>
                <c:pt idx="4">
                  <c:v>2.1047796990380006</c:v>
                </c:pt>
                <c:pt idx="5">
                  <c:v>2.0896135654249992</c:v>
                </c:pt>
                <c:pt idx="6">
                  <c:v>2.2395830329410003</c:v>
                </c:pt>
                <c:pt idx="7">
                  <c:v>1.5447659102650002</c:v>
                </c:pt>
                <c:pt idx="8">
                  <c:v>2.4282332335509991</c:v>
                </c:pt>
                <c:pt idx="9">
                  <c:v>1.963053761000001</c:v>
                </c:pt>
                <c:pt idx="10">
                  <c:v>2.6018693203469998</c:v>
                </c:pt>
                <c:pt idx="11">
                  <c:v>2.8489781647679986</c:v>
                </c:pt>
                <c:pt idx="12">
                  <c:v>3.023271149833</c:v>
                </c:pt>
                <c:pt idx="13">
                  <c:v>3.4432812824610006</c:v>
                </c:pt>
                <c:pt idx="14">
                  <c:v>3.0659668263889999</c:v>
                </c:pt>
                <c:pt idx="15">
                  <c:v>3.5623632546679991</c:v>
                </c:pt>
                <c:pt idx="16">
                  <c:v>2.861049230176</c:v>
                </c:pt>
                <c:pt idx="17">
                  <c:v>3.1375400418990003</c:v>
                </c:pt>
                <c:pt idx="18">
                  <c:v>3.0532451540229983</c:v>
                </c:pt>
                <c:pt idx="19">
                  <c:v>2.6982692265089994</c:v>
                </c:pt>
                <c:pt idx="20">
                  <c:v>4.1649638689730013</c:v>
                </c:pt>
                <c:pt idx="21">
                  <c:v>4.419125244762002</c:v>
                </c:pt>
                <c:pt idx="22">
                  <c:v>4.5503164251560007</c:v>
                </c:pt>
                <c:pt idx="23">
                  <c:v>4.0721350616259997</c:v>
                </c:pt>
                <c:pt idx="24">
                  <c:v>8.3047091051429991</c:v>
                </c:pt>
                <c:pt idx="25">
                  <c:v>9.1684041613540028</c:v>
                </c:pt>
                <c:pt idx="26">
                  <c:v>8.2193205839669936</c:v>
                </c:pt>
                <c:pt idx="27">
                  <c:v>9.7832694740000008</c:v>
                </c:pt>
                <c:pt idx="28">
                  <c:v>6.4096385572779999</c:v>
                </c:pt>
                <c:pt idx="29">
                  <c:v>6.4999099965049991</c:v>
                </c:pt>
                <c:pt idx="30">
                  <c:v>4.6593623776699991</c:v>
                </c:pt>
                <c:pt idx="31">
                  <c:v>4.7940097020369965</c:v>
                </c:pt>
                <c:pt idx="32">
                  <c:v>3.6793137205100002</c:v>
                </c:pt>
                <c:pt idx="33">
                  <c:v>4.0637878515350012</c:v>
                </c:pt>
                <c:pt idx="34">
                  <c:v>4.8087083150000014</c:v>
                </c:pt>
                <c:pt idx="35">
                  <c:v>3.997110195318001</c:v>
                </c:pt>
                <c:pt idx="36">
                  <c:v>3.3644750779999995</c:v>
                </c:pt>
                <c:pt idx="37">
                  <c:v>3.7105872584229997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6A-42DC-BA3E-F379F6BF6225}"/>
            </c:ext>
          </c:extLst>
        </c:ser>
        <c:ser>
          <c:idx val="4"/>
          <c:order val="4"/>
          <c:tx>
            <c:strRef>
              <c:f>'Deals x CSA'!$O$55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CSA'!$T$55:$BE$55</c:f>
              <c:numCache>
                <c:formatCode>"$"#,##0.0</c:formatCode>
                <c:ptCount val="38"/>
                <c:pt idx="0">
                  <c:v>0.36746928057299999</c:v>
                </c:pt>
                <c:pt idx="1">
                  <c:v>0.16252048683799999</c:v>
                </c:pt>
                <c:pt idx="2">
                  <c:v>0.23731129155099998</c:v>
                </c:pt>
                <c:pt idx="3">
                  <c:v>0.37202772028200004</c:v>
                </c:pt>
                <c:pt idx="4">
                  <c:v>0.22387163599999996</c:v>
                </c:pt>
                <c:pt idx="5">
                  <c:v>0.31231271000100003</c:v>
                </c:pt>
                <c:pt idx="6">
                  <c:v>0.25867761834799996</c:v>
                </c:pt>
                <c:pt idx="7">
                  <c:v>0.66212027000000007</c:v>
                </c:pt>
                <c:pt idx="8">
                  <c:v>0.20439507642999999</c:v>
                </c:pt>
                <c:pt idx="9">
                  <c:v>0.35972681695800007</c:v>
                </c:pt>
                <c:pt idx="10">
                  <c:v>0.401741199351</c:v>
                </c:pt>
                <c:pt idx="11">
                  <c:v>0.25345338446900001</c:v>
                </c:pt>
                <c:pt idx="12">
                  <c:v>0.53338162319899984</c:v>
                </c:pt>
                <c:pt idx="13">
                  <c:v>0.32981093820300006</c:v>
                </c:pt>
                <c:pt idx="14">
                  <c:v>0.50245119328800003</c:v>
                </c:pt>
                <c:pt idx="15">
                  <c:v>0.86205343540000012</c:v>
                </c:pt>
                <c:pt idx="16">
                  <c:v>0.62343289610300012</c:v>
                </c:pt>
                <c:pt idx="17">
                  <c:v>0.49852423367200022</c:v>
                </c:pt>
                <c:pt idx="18">
                  <c:v>1.4485800748809992</c:v>
                </c:pt>
                <c:pt idx="19">
                  <c:v>0.34505118155799991</c:v>
                </c:pt>
                <c:pt idx="20">
                  <c:v>0.89879296524799979</c:v>
                </c:pt>
                <c:pt idx="21">
                  <c:v>0.64390605540000012</c:v>
                </c:pt>
                <c:pt idx="22">
                  <c:v>1.2413693543419999</c:v>
                </c:pt>
                <c:pt idx="23">
                  <c:v>0.70792311579900002</c:v>
                </c:pt>
                <c:pt idx="24">
                  <c:v>2.0802038580259996</c:v>
                </c:pt>
                <c:pt idx="25">
                  <c:v>2.3304374519300013</c:v>
                </c:pt>
                <c:pt idx="26">
                  <c:v>1.9888689513730009</c:v>
                </c:pt>
                <c:pt idx="27">
                  <c:v>1.320947136369</c:v>
                </c:pt>
                <c:pt idx="28">
                  <c:v>1.5423667354529995</c:v>
                </c:pt>
                <c:pt idx="29">
                  <c:v>3.8484494569940004</c:v>
                </c:pt>
                <c:pt idx="30">
                  <c:v>1.057589086928</c:v>
                </c:pt>
                <c:pt idx="31">
                  <c:v>0.52168284997200021</c:v>
                </c:pt>
                <c:pt idx="32">
                  <c:v>0.69736915343200001</c:v>
                </c:pt>
                <c:pt idx="33">
                  <c:v>0.589299613266</c:v>
                </c:pt>
                <c:pt idx="34">
                  <c:v>0.94965320170499967</c:v>
                </c:pt>
                <c:pt idx="35">
                  <c:v>0.50215900754500009</c:v>
                </c:pt>
                <c:pt idx="36">
                  <c:v>0.772852287937</c:v>
                </c:pt>
                <c:pt idx="37">
                  <c:v>0.73868384182700031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6A-42DC-BA3E-F379F6BF6225}"/>
            </c:ext>
          </c:extLst>
        </c:ser>
        <c:ser>
          <c:idx val="5"/>
          <c:order val="5"/>
          <c:tx>
            <c:strRef>
              <c:f>'Deals x CSA'!$O$56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CSA'!$T$56:$BE$56</c:f>
              <c:numCache>
                <c:formatCode>"$"#,##0.0</c:formatCode>
                <c:ptCount val="38"/>
                <c:pt idx="0">
                  <c:v>0.122638387532</c:v>
                </c:pt>
                <c:pt idx="1">
                  <c:v>0.18771181699999998</c:v>
                </c:pt>
                <c:pt idx="2">
                  <c:v>0.15346267279199999</c:v>
                </c:pt>
                <c:pt idx="3">
                  <c:v>0.20239048559499997</c:v>
                </c:pt>
                <c:pt idx="4">
                  <c:v>0.88246283899999989</c:v>
                </c:pt>
                <c:pt idx="5">
                  <c:v>0.15164174999999996</c:v>
                </c:pt>
                <c:pt idx="6">
                  <c:v>0.18895986100000001</c:v>
                </c:pt>
                <c:pt idx="7">
                  <c:v>0.22044748314299997</c:v>
                </c:pt>
                <c:pt idx="8">
                  <c:v>0.16328354539699999</c:v>
                </c:pt>
                <c:pt idx="9">
                  <c:v>0.28817453399999998</c:v>
                </c:pt>
                <c:pt idx="10">
                  <c:v>0.13176939300000001</c:v>
                </c:pt>
                <c:pt idx="11">
                  <c:v>0.24495140866699999</c:v>
                </c:pt>
                <c:pt idx="12">
                  <c:v>1.1362199106809998</c:v>
                </c:pt>
                <c:pt idx="13">
                  <c:v>0.17335099399999998</c:v>
                </c:pt>
                <c:pt idx="14">
                  <c:v>0.32364665700000006</c:v>
                </c:pt>
                <c:pt idx="15">
                  <c:v>1.1031725593050001</c:v>
                </c:pt>
                <c:pt idx="16">
                  <c:v>0.52192944426700005</c:v>
                </c:pt>
                <c:pt idx="17">
                  <c:v>0.59492501099999995</c:v>
                </c:pt>
                <c:pt idx="18">
                  <c:v>0.24115619582000003</c:v>
                </c:pt>
                <c:pt idx="19">
                  <c:v>0.78983205679000001</c:v>
                </c:pt>
                <c:pt idx="20">
                  <c:v>0.20906028699999993</c:v>
                </c:pt>
                <c:pt idx="21">
                  <c:v>0.71643496672200013</c:v>
                </c:pt>
                <c:pt idx="22">
                  <c:v>0.434746013825</c:v>
                </c:pt>
                <c:pt idx="23">
                  <c:v>0.29908132128999998</c:v>
                </c:pt>
                <c:pt idx="24">
                  <c:v>1.3486447069999996</c:v>
                </c:pt>
                <c:pt idx="25">
                  <c:v>0.94236223213400006</c:v>
                </c:pt>
                <c:pt idx="26">
                  <c:v>1.6014739117769998</c:v>
                </c:pt>
                <c:pt idx="27">
                  <c:v>1.7084784999999998</c:v>
                </c:pt>
                <c:pt idx="28">
                  <c:v>3.0450528526549991</c:v>
                </c:pt>
                <c:pt idx="29">
                  <c:v>1.7633401346909998</c:v>
                </c:pt>
                <c:pt idx="30">
                  <c:v>1.4666935712730003</c:v>
                </c:pt>
                <c:pt idx="31">
                  <c:v>0.60201546938899997</c:v>
                </c:pt>
                <c:pt idx="32">
                  <c:v>0.57603205384400002</c:v>
                </c:pt>
                <c:pt idx="33">
                  <c:v>0.44223268944300004</c:v>
                </c:pt>
                <c:pt idx="34">
                  <c:v>0.4282600170000001</c:v>
                </c:pt>
                <c:pt idx="35">
                  <c:v>0.67300789820599982</c:v>
                </c:pt>
                <c:pt idx="36">
                  <c:v>0.71935175899999992</c:v>
                </c:pt>
                <c:pt idx="37">
                  <c:v>0.36097993679399998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6A-42DC-BA3E-F379F6BF6225}"/>
            </c:ext>
          </c:extLst>
        </c:ser>
        <c:ser>
          <c:idx val="6"/>
          <c:order val="6"/>
          <c:tx>
            <c:strRef>
              <c:f>'Deals x CSA'!$O$57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CSA'!$T$57:$BE$57</c:f>
              <c:numCache>
                <c:formatCode>"$"#,##0.0</c:formatCode>
                <c:ptCount val="38"/>
                <c:pt idx="0">
                  <c:v>0.49832432800000015</c:v>
                </c:pt>
                <c:pt idx="1">
                  <c:v>0.36183307291100003</c:v>
                </c:pt>
                <c:pt idx="2">
                  <c:v>0.35417325264099997</c:v>
                </c:pt>
                <c:pt idx="3">
                  <c:v>0.24735948777599998</c:v>
                </c:pt>
                <c:pt idx="4">
                  <c:v>0.246769262997</c:v>
                </c:pt>
                <c:pt idx="5">
                  <c:v>0.27966102961400002</c:v>
                </c:pt>
                <c:pt idx="6">
                  <c:v>0.3116456699309999</c:v>
                </c:pt>
                <c:pt idx="7">
                  <c:v>0.28086059183200002</c:v>
                </c:pt>
                <c:pt idx="8">
                  <c:v>0.24682433062299985</c:v>
                </c:pt>
                <c:pt idx="9">
                  <c:v>0.60049880591700011</c:v>
                </c:pt>
                <c:pt idx="10">
                  <c:v>0.53164649400000008</c:v>
                </c:pt>
                <c:pt idx="11">
                  <c:v>0.30685387147800003</c:v>
                </c:pt>
                <c:pt idx="12">
                  <c:v>0.74718618358999989</c:v>
                </c:pt>
                <c:pt idx="13">
                  <c:v>0.58469621204400013</c:v>
                </c:pt>
                <c:pt idx="14">
                  <c:v>0.52189402699999998</c:v>
                </c:pt>
                <c:pt idx="15">
                  <c:v>0.77407753112900002</c:v>
                </c:pt>
                <c:pt idx="16">
                  <c:v>0.72593108799999961</c:v>
                </c:pt>
                <c:pt idx="17">
                  <c:v>0.60862474906999997</c:v>
                </c:pt>
                <c:pt idx="18">
                  <c:v>1.10994514261</c:v>
                </c:pt>
                <c:pt idx="19">
                  <c:v>0.87020890972999976</c:v>
                </c:pt>
                <c:pt idx="20">
                  <c:v>0.71964695000000001</c:v>
                </c:pt>
                <c:pt idx="21">
                  <c:v>0.7050111360000002</c:v>
                </c:pt>
                <c:pt idx="22">
                  <c:v>0.69412974100000024</c:v>
                </c:pt>
                <c:pt idx="23">
                  <c:v>1.1140052221500001</c:v>
                </c:pt>
                <c:pt idx="24">
                  <c:v>1.4029047004009993</c:v>
                </c:pt>
                <c:pt idx="25">
                  <c:v>2.2661681629999997</c:v>
                </c:pt>
                <c:pt idx="26">
                  <c:v>1.7979289698570002</c:v>
                </c:pt>
                <c:pt idx="27">
                  <c:v>1.9477715544279997</c:v>
                </c:pt>
                <c:pt idx="28">
                  <c:v>2.1923830942650002</c:v>
                </c:pt>
                <c:pt idx="29">
                  <c:v>0.97317375499000036</c:v>
                </c:pt>
                <c:pt idx="30">
                  <c:v>1.0713831150000002</c:v>
                </c:pt>
                <c:pt idx="31">
                  <c:v>1.0645868198600001</c:v>
                </c:pt>
                <c:pt idx="32">
                  <c:v>1.6789937719999994</c:v>
                </c:pt>
                <c:pt idx="33">
                  <c:v>0.97652347400000006</c:v>
                </c:pt>
                <c:pt idx="34">
                  <c:v>0.66085061845099968</c:v>
                </c:pt>
                <c:pt idx="35">
                  <c:v>1.1407795688640001</c:v>
                </c:pt>
                <c:pt idx="36">
                  <c:v>0.76313794974200011</c:v>
                </c:pt>
                <c:pt idx="37">
                  <c:v>0.59568227500000004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6A-42DC-BA3E-F379F6BF6225}"/>
            </c:ext>
          </c:extLst>
        </c:ser>
        <c:ser>
          <c:idx val="7"/>
          <c:order val="7"/>
          <c:tx>
            <c:strRef>
              <c:f>'Deals x CSA'!$O$58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CSA'!$T$58:$BE$58</c:f>
              <c:numCache>
                <c:formatCode>"$"#,##0.0</c:formatCode>
                <c:ptCount val="38"/>
                <c:pt idx="0">
                  <c:v>0.71846103870200007</c:v>
                </c:pt>
                <c:pt idx="1">
                  <c:v>0.54591873436499982</c:v>
                </c:pt>
                <c:pt idx="2">
                  <c:v>0.46532783099999997</c:v>
                </c:pt>
                <c:pt idx="3">
                  <c:v>0.35097529705999997</c:v>
                </c:pt>
                <c:pt idx="4">
                  <c:v>0.26684364134000005</c:v>
                </c:pt>
                <c:pt idx="5">
                  <c:v>0.30059935399999999</c:v>
                </c:pt>
                <c:pt idx="6">
                  <c:v>0.39629652599999993</c:v>
                </c:pt>
                <c:pt idx="7">
                  <c:v>0.50366347878999995</c:v>
                </c:pt>
                <c:pt idx="8">
                  <c:v>0.44433160773900016</c:v>
                </c:pt>
                <c:pt idx="9">
                  <c:v>0.50909897399999993</c:v>
                </c:pt>
                <c:pt idx="10">
                  <c:v>0.64166655863000011</c:v>
                </c:pt>
                <c:pt idx="11">
                  <c:v>0.36212864478700002</c:v>
                </c:pt>
                <c:pt idx="12">
                  <c:v>0.59014437474099979</c:v>
                </c:pt>
                <c:pt idx="13">
                  <c:v>0.86870940759800008</c:v>
                </c:pt>
                <c:pt idx="14">
                  <c:v>0.89224469899999959</c:v>
                </c:pt>
                <c:pt idx="15">
                  <c:v>0.40733514599999998</c:v>
                </c:pt>
                <c:pt idx="16">
                  <c:v>0.94593074799999999</c:v>
                </c:pt>
                <c:pt idx="17">
                  <c:v>1.0179821829999998</c:v>
                </c:pt>
                <c:pt idx="18">
                  <c:v>0.87508947999999986</c:v>
                </c:pt>
                <c:pt idx="19">
                  <c:v>1.0689116619999999</c:v>
                </c:pt>
                <c:pt idx="20">
                  <c:v>0.54465398915899998</c:v>
                </c:pt>
                <c:pt idx="21">
                  <c:v>1.0733824317169998</c:v>
                </c:pt>
                <c:pt idx="22">
                  <c:v>1.7994208140000001</c:v>
                </c:pt>
                <c:pt idx="23">
                  <c:v>1.0482217719999998</c:v>
                </c:pt>
                <c:pt idx="24">
                  <c:v>1.7313970568500003</c:v>
                </c:pt>
                <c:pt idx="25">
                  <c:v>1.7401741205020009</c:v>
                </c:pt>
                <c:pt idx="26">
                  <c:v>1.6599911739999991</c:v>
                </c:pt>
                <c:pt idx="27">
                  <c:v>2.4988150272409992</c:v>
                </c:pt>
                <c:pt idx="28">
                  <c:v>2.2051849919999991</c:v>
                </c:pt>
                <c:pt idx="29">
                  <c:v>2.3396209579999994</c:v>
                </c:pt>
                <c:pt idx="30">
                  <c:v>1.0140789369999996</c:v>
                </c:pt>
                <c:pt idx="31">
                  <c:v>2.4711163550000008</c:v>
                </c:pt>
                <c:pt idx="32">
                  <c:v>0.51929992537000003</c:v>
                </c:pt>
                <c:pt idx="33">
                  <c:v>0.80127688299999988</c:v>
                </c:pt>
                <c:pt idx="34">
                  <c:v>0.91950894593699994</c:v>
                </c:pt>
                <c:pt idx="35">
                  <c:v>0.86098979148400012</c:v>
                </c:pt>
                <c:pt idx="36">
                  <c:v>0.70065856700000029</c:v>
                </c:pt>
                <c:pt idx="37">
                  <c:v>0.43101644577399995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6A-42DC-BA3E-F379F6BF6225}"/>
            </c:ext>
          </c:extLst>
        </c:ser>
        <c:ser>
          <c:idx val="8"/>
          <c:order val="8"/>
          <c:tx>
            <c:strRef>
              <c:f>'Deals x CSA'!$O$59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CSA'!$T$59:$BE$59</c:f>
              <c:numCache>
                <c:formatCode>"$"#,##0.0</c:formatCode>
                <c:ptCount val="38"/>
                <c:pt idx="0">
                  <c:v>0.50778992399999978</c:v>
                </c:pt>
                <c:pt idx="1">
                  <c:v>0.42917968199999995</c:v>
                </c:pt>
                <c:pt idx="2">
                  <c:v>0.37298756800000005</c:v>
                </c:pt>
                <c:pt idx="3">
                  <c:v>0.38025836600000001</c:v>
                </c:pt>
                <c:pt idx="4">
                  <c:v>1.0811292580349998</c:v>
                </c:pt>
                <c:pt idx="5">
                  <c:v>0.22551442000000002</c:v>
                </c:pt>
                <c:pt idx="6">
                  <c:v>0.58139828500000001</c:v>
                </c:pt>
                <c:pt idx="7">
                  <c:v>0.25782313000000007</c:v>
                </c:pt>
                <c:pt idx="8">
                  <c:v>0.30533513800000006</c:v>
                </c:pt>
                <c:pt idx="9">
                  <c:v>0.29933043952699995</c:v>
                </c:pt>
                <c:pt idx="10">
                  <c:v>0.30005975800000007</c:v>
                </c:pt>
                <c:pt idx="11">
                  <c:v>0.34172193600000006</c:v>
                </c:pt>
                <c:pt idx="12">
                  <c:v>0.25581554900000003</c:v>
                </c:pt>
                <c:pt idx="13">
                  <c:v>0.66355060500000007</c:v>
                </c:pt>
                <c:pt idx="14">
                  <c:v>0.46750861888400019</c:v>
                </c:pt>
                <c:pt idx="15">
                  <c:v>0.36539343632400006</c:v>
                </c:pt>
                <c:pt idx="16">
                  <c:v>0.40509904387399992</c:v>
                </c:pt>
                <c:pt idx="17">
                  <c:v>0.91919495999999989</c:v>
                </c:pt>
                <c:pt idx="18">
                  <c:v>0.70464805276699993</c:v>
                </c:pt>
                <c:pt idx="19">
                  <c:v>0.7247947979999998</c:v>
                </c:pt>
                <c:pt idx="20">
                  <c:v>0.50655980451500016</c:v>
                </c:pt>
                <c:pt idx="21">
                  <c:v>0.64231792035500035</c:v>
                </c:pt>
                <c:pt idx="22">
                  <c:v>1.0624949932939993</c:v>
                </c:pt>
                <c:pt idx="23">
                  <c:v>1.2202472903429988</c:v>
                </c:pt>
                <c:pt idx="24">
                  <c:v>1.9549051276240001</c:v>
                </c:pt>
                <c:pt idx="25">
                  <c:v>1.7870108840000001</c:v>
                </c:pt>
                <c:pt idx="26">
                  <c:v>0.68551693499999988</c:v>
                </c:pt>
                <c:pt idx="27">
                  <c:v>3.0142986345699989</c:v>
                </c:pt>
                <c:pt idx="28">
                  <c:v>1.4046988545500001</c:v>
                </c:pt>
                <c:pt idx="29">
                  <c:v>2.4896669083099998</c:v>
                </c:pt>
                <c:pt idx="30">
                  <c:v>1.8440594659000002</c:v>
                </c:pt>
                <c:pt idx="31">
                  <c:v>1.0971611460000006</c:v>
                </c:pt>
                <c:pt idx="32">
                  <c:v>1.0233438269999997</c:v>
                </c:pt>
                <c:pt idx="33">
                  <c:v>0.90988401499999982</c:v>
                </c:pt>
                <c:pt idx="34">
                  <c:v>0.80748828599999989</c:v>
                </c:pt>
                <c:pt idx="35">
                  <c:v>0.96426830299999999</c:v>
                </c:pt>
                <c:pt idx="36">
                  <c:v>1.232991803</c:v>
                </c:pt>
                <c:pt idx="37">
                  <c:v>0.97450823900000005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6A-42DC-BA3E-F379F6BF6225}"/>
            </c:ext>
          </c:extLst>
        </c:ser>
        <c:ser>
          <c:idx val="9"/>
          <c:order val="9"/>
          <c:tx>
            <c:strRef>
              <c:f>'Deals x CSA'!$O$60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CSA'!$T$60:$BE$60</c:f>
              <c:numCache>
                <c:formatCode>"$"#,##0.0</c:formatCode>
                <c:ptCount val="38"/>
                <c:pt idx="0">
                  <c:v>0.19361256599999996</c:v>
                </c:pt>
                <c:pt idx="1">
                  <c:v>0.29269660006700005</c:v>
                </c:pt>
                <c:pt idx="2">
                  <c:v>0.31019137500000005</c:v>
                </c:pt>
                <c:pt idx="3">
                  <c:v>0.68580961807000007</c:v>
                </c:pt>
                <c:pt idx="4">
                  <c:v>0.447349726</c:v>
                </c:pt>
                <c:pt idx="5">
                  <c:v>0.49318185838099993</c:v>
                </c:pt>
                <c:pt idx="6">
                  <c:v>0.21573482000000002</c:v>
                </c:pt>
                <c:pt idx="7">
                  <c:v>0.30869862391099989</c:v>
                </c:pt>
                <c:pt idx="8">
                  <c:v>0.27238386699999995</c:v>
                </c:pt>
                <c:pt idx="9">
                  <c:v>0.97040277878100001</c:v>
                </c:pt>
                <c:pt idx="10">
                  <c:v>0.39477388400000007</c:v>
                </c:pt>
                <c:pt idx="11">
                  <c:v>0.46551951568400007</c:v>
                </c:pt>
                <c:pt idx="12">
                  <c:v>0.760206326785</c:v>
                </c:pt>
                <c:pt idx="13">
                  <c:v>0.39258203356599991</c:v>
                </c:pt>
                <c:pt idx="14">
                  <c:v>0.47042020000000012</c:v>
                </c:pt>
                <c:pt idx="15">
                  <c:v>0.57704994502599993</c:v>
                </c:pt>
                <c:pt idx="16">
                  <c:v>1.2558506979939998</c:v>
                </c:pt>
                <c:pt idx="17">
                  <c:v>0.52384232099999994</c:v>
                </c:pt>
                <c:pt idx="18">
                  <c:v>0.71994796399999994</c:v>
                </c:pt>
                <c:pt idx="19">
                  <c:v>0.40889895564800005</c:v>
                </c:pt>
                <c:pt idx="20">
                  <c:v>0.56059014265300011</c:v>
                </c:pt>
                <c:pt idx="21">
                  <c:v>0.82936631500000002</c:v>
                </c:pt>
                <c:pt idx="22">
                  <c:v>0.48113226276999987</c:v>
                </c:pt>
                <c:pt idx="23">
                  <c:v>1.3104832317369997</c:v>
                </c:pt>
                <c:pt idx="24">
                  <c:v>2.0651412612740003</c:v>
                </c:pt>
                <c:pt idx="25">
                  <c:v>2.0663363580000005</c:v>
                </c:pt>
                <c:pt idx="26">
                  <c:v>1.483213720862</c:v>
                </c:pt>
                <c:pt idx="27">
                  <c:v>1.2020015656870007</c:v>
                </c:pt>
                <c:pt idx="28">
                  <c:v>1.4426662150599996</c:v>
                </c:pt>
                <c:pt idx="29">
                  <c:v>6.0952130669999995</c:v>
                </c:pt>
                <c:pt idx="30">
                  <c:v>1.1479762319999998</c:v>
                </c:pt>
                <c:pt idx="31">
                  <c:v>1.4992888628250005</c:v>
                </c:pt>
                <c:pt idx="32">
                  <c:v>0.54529336100000014</c:v>
                </c:pt>
                <c:pt idx="33">
                  <c:v>0.82721911500000067</c:v>
                </c:pt>
                <c:pt idx="34">
                  <c:v>0.53795611678999988</c:v>
                </c:pt>
                <c:pt idx="35">
                  <c:v>0.46082873299999999</c:v>
                </c:pt>
                <c:pt idx="36">
                  <c:v>0.85068386599999979</c:v>
                </c:pt>
                <c:pt idx="37">
                  <c:v>0.57610156299999993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6A-42DC-BA3E-F379F6BF6225}"/>
            </c:ext>
          </c:extLst>
        </c:ser>
        <c:ser>
          <c:idx val="10"/>
          <c:order val="10"/>
          <c:tx>
            <c:strRef>
              <c:f>'Deals x CSA'!$O$61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CSA'!$T$49:$BE$50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CSA'!$T$61:$BE$61</c:f>
              <c:numCache>
                <c:formatCode>"$"#,##0.0</c:formatCode>
                <c:ptCount val="38"/>
                <c:pt idx="0">
                  <c:v>4.4614028740879483</c:v>
                </c:pt>
                <c:pt idx="1">
                  <c:v>4.0051726252719853</c:v>
                </c:pt>
                <c:pt idx="2">
                  <c:v>4.4402676294200027</c:v>
                </c:pt>
                <c:pt idx="3">
                  <c:v>4.1963064998410005</c:v>
                </c:pt>
                <c:pt idx="4">
                  <c:v>4.998388586609007</c:v>
                </c:pt>
                <c:pt idx="5">
                  <c:v>3.7321035270259877</c:v>
                </c:pt>
                <c:pt idx="6">
                  <c:v>3.5765793122030232</c:v>
                </c:pt>
                <c:pt idx="7">
                  <c:v>3.3704623060459937</c:v>
                </c:pt>
                <c:pt idx="8">
                  <c:v>4.8943178198219126</c:v>
                </c:pt>
                <c:pt idx="9">
                  <c:v>4.4212787070929949</c:v>
                </c:pt>
                <c:pt idx="10">
                  <c:v>4.8216042362599545</c:v>
                </c:pt>
                <c:pt idx="11">
                  <c:v>4.7060009207489735</c:v>
                </c:pt>
                <c:pt idx="12">
                  <c:v>5.477002774794002</c:v>
                </c:pt>
                <c:pt idx="13">
                  <c:v>5.4074986508638858</c:v>
                </c:pt>
                <c:pt idx="14">
                  <c:v>8.9388195555370515</c:v>
                </c:pt>
                <c:pt idx="15">
                  <c:v>21.264148676009071</c:v>
                </c:pt>
                <c:pt idx="16">
                  <c:v>6.5970847870629328</c:v>
                </c:pt>
                <c:pt idx="17">
                  <c:v>8.0361866182580677</c:v>
                </c:pt>
                <c:pt idx="18">
                  <c:v>8.7755244380708888</c:v>
                </c:pt>
                <c:pt idx="19">
                  <c:v>7.2486395741099585</c:v>
                </c:pt>
                <c:pt idx="20">
                  <c:v>8.9167140336879598</c:v>
                </c:pt>
                <c:pt idx="21">
                  <c:v>6.2873837043280076</c:v>
                </c:pt>
                <c:pt idx="22">
                  <c:v>9.2694995741490018</c:v>
                </c:pt>
                <c:pt idx="23">
                  <c:v>11.92321798450093</c:v>
                </c:pt>
                <c:pt idx="24">
                  <c:v>15.871468961928315</c:v>
                </c:pt>
                <c:pt idx="25">
                  <c:v>15.321931359627001</c:v>
                </c:pt>
                <c:pt idx="26">
                  <c:v>17.570396420028288</c:v>
                </c:pt>
                <c:pt idx="27">
                  <c:v>17.761663992369179</c:v>
                </c:pt>
                <c:pt idx="28">
                  <c:v>14.642195121509161</c:v>
                </c:pt>
                <c:pt idx="29">
                  <c:v>15.147744651003052</c:v>
                </c:pt>
                <c:pt idx="30">
                  <c:v>9.9091801244458892</c:v>
                </c:pt>
                <c:pt idx="31">
                  <c:v>9.2666022129138987</c:v>
                </c:pt>
                <c:pt idx="32">
                  <c:v>8.7364377055219649</c:v>
                </c:pt>
                <c:pt idx="33">
                  <c:v>8.3774783052019721</c:v>
                </c:pt>
                <c:pt idx="34">
                  <c:v>10.662329743850883</c:v>
                </c:pt>
                <c:pt idx="35">
                  <c:v>8.1031554378679651</c:v>
                </c:pt>
                <c:pt idx="36">
                  <c:v>8.0318089748500689</c:v>
                </c:pt>
                <c:pt idx="37">
                  <c:v>10.372717753106834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6A-42DC-BA3E-F379F6BF6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9361517192884983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CSA'!$C$7:$M$7</c:f>
              <c:numCache>
                <c:formatCode>#,##0</c:formatCode>
                <c:ptCount val="11"/>
                <c:pt idx="0">
                  <c:v>2670</c:v>
                </c:pt>
                <c:pt idx="1">
                  <c:v>2645</c:v>
                </c:pt>
                <c:pt idx="2">
                  <c:v>2454</c:v>
                </c:pt>
                <c:pt idx="3">
                  <c:v>2590</c:v>
                </c:pt>
                <c:pt idx="4">
                  <c:v>2886</c:v>
                </c:pt>
                <c:pt idx="5">
                  <c:v>2957</c:v>
                </c:pt>
                <c:pt idx="6">
                  <c:v>2953</c:v>
                </c:pt>
                <c:pt idx="7">
                  <c:v>4073</c:v>
                </c:pt>
                <c:pt idx="8">
                  <c:v>3615</c:v>
                </c:pt>
                <c:pt idx="9">
                  <c:v>2862</c:v>
                </c:pt>
                <c:pt idx="10">
                  <c:v>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0-463C-8C75-50D47B24B322}"/>
            </c:ext>
          </c:extLst>
        </c:ser>
        <c:ser>
          <c:idx val="1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CSA'!$C$8:$M$8</c:f>
              <c:numCache>
                <c:formatCode>#,##0</c:formatCode>
                <c:ptCount val="11"/>
                <c:pt idx="0">
                  <c:v>1448</c:v>
                </c:pt>
                <c:pt idx="1">
                  <c:v>1564</c:v>
                </c:pt>
                <c:pt idx="2">
                  <c:v>1404</c:v>
                </c:pt>
                <c:pt idx="3">
                  <c:v>1541</c:v>
                </c:pt>
                <c:pt idx="4">
                  <c:v>1690</c:v>
                </c:pt>
                <c:pt idx="5">
                  <c:v>1927</c:v>
                </c:pt>
                <c:pt idx="6">
                  <c:v>1869</c:v>
                </c:pt>
                <c:pt idx="7">
                  <c:v>2882</c:v>
                </c:pt>
                <c:pt idx="8">
                  <c:v>2623</c:v>
                </c:pt>
                <c:pt idx="9">
                  <c:v>2192</c:v>
                </c:pt>
                <c:pt idx="10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0-463C-8C75-50D47B24B322}"/>
            </c:ext>
          </c:extLst>
        </c:ser>
        <c:ser>
          <c:idx val="2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CSA'!$C$9:$M$9</c:f>
              <c:numCache>
                <c:formatCode>#,##0</c:formatCode>
                <c:ptCount val="11"/>
                <c:pt idx="0">
                  <c:v>810</c:v>
                </c:pt>
                <c:pt idx="1">
                  <c:v>875</c:v>
                </c:pt>
                <c:pt idx="2">
                  <c:v>851</c:v>
                </c:pt>
                <c:pt idx="3">
                  <c:v>1000</c:v>
                </c:pt>
                <c:pt idx="4">
                  <c:v>1043</c:v>
                </c:pt>
                <c:pt idx="5">
                  <c:v>1124</c:v>
                </c:pt>
                <c:pt idx="6">
                  <c:v>1181</c:v>
                </c:pt>
                <c:pt idx="7">
                  <c:v>1639</c:v>
                </c:pt>
                <c:pt idx="8">
                  <c:v>1512</c:v>
                </c:pt>
                <c:pt idx="9">
                  <c:v>1069</c:v>
                </c:pt>
                <c:pt idx="10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0-463C-8C75-50D47B24B322}"/>
            </c:ext>
          </c:extLst>
        </c:ser>
        <c:ser>
          <c:idx val="3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CSA'!$C$10:$M$10</c:f>
              <c:numCache>
                <c:formatCode>#,##0</c:formatCode>
                <c:ptCount val="11"/>
                <c:pt idx="0">
                  <c:v>728</c:v>
                </c:pt>
                <c:pt idx="1">
                  <c:v>837</c:v>
                </c:pt>
                <c:pt idx="2">
                  <c:v>730</c:v>
                </c:pt>
                <c:pt idx="3">
                  <c:v>841</c:v>
                </c:pt>
                <c:pt idx="4">
                  <c:v>855</c:v>
                </c:pt>
                <c:pt idx="5">
                  <c:v>886</c:v>
                </c:pt>
                <c:pt idx="6">
                  <c:v>939</c:v>
                </c:pt>
                <c:pt idx="7">
                  <c:v>1191</c:v>
                </c:pt>
                <c:pt idx="8">
                  <c:v>1115</c:v>
                </c:pt>
                <c:pt idx="9">
                  <c:v>862</c:v>
                </c:pt>
                <c:pt idx="10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0-463C-8C75-50D47B24B322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CSA'!$C$11:$M$11</c:f>
              <c:numCache>
                <c:formatCode>#,##0</c:formatCode>
                <c:ptCount val="11"/>
                <c:pt idx="0">
                  <c:v>232</c:v>
                </c:pt>
                <c:pt idx="1">
                  <c:v>256</c:v>
                </c:pt>
                <c:pt idx="2">
                  <c:v>266</c:v>
                </c:pt>
                <c:pt idx="3">
                  <c:v>301</c:v>
                </c:pt>
                <c:pt idx="4">
                  <c:v>302</c:v>
                </c:pt>
                <c:pt idx="5">
                  <c:v>361</c:v>
                </c:pt>
                <c:pt idx="6">
                  <c:v>447</c:v>
                </c:pt>
                <c:pt idx="7">
                  <c:v>637</c:v>
                </c:pt>
                <c:pt idx="8">
                  <c:v>711</c:v>
                </c:pt>
                <c:pt idx="9">
                  <c:v>586</c:v>
                </c:pt>
                <c:pt idx="10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70-463C-8C75-50D47B24B322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CSA'!$C$12:$M$12</c:f>
              <c:numCache>
                <c:formatCode>#,##0</c:formatCode>
                <c:ptCount val="11"/>
                <c:pt idx="0">
                  <c:v>207</c:v>
                </c:pt>
                <c:pt idx="1">
                  <c:v>184</c:v>
                </c:pt>
                <c:pt idx="2">
                  <c:v>182</c:v>
                </c:pt>
                <c:pt idx="3">
                  <c:v>208</c:v>
                </c:pt>
                <c:pt idx="4">
                  <c:v>243</c:v>
                </c:pt>
                <c:pt idx="5">
                  <c:v>248</c:v>
                </c:pt>
                <c:pt idx="6">
                  <c:v>265</c:v>
                </c:pt>
                <c:pt idx="7">
                  <c:v>476</c:v>
                </c:pt>
                <c:pt idx="8">
                  <c:v>516</c:v>
                </c:pt>
                <c:pt idx="9">
                  <c:v>396</c:v>
                </c:pt>
                <c:pt idx="10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70-463C-8C75-50D47B24B322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CSA'!$C$13:$M$13</c:f>
              <c:numCache>
                <c:formatCode>#,##0</c:formatCode>
                <c:ptCount val="11"/>
                <c:pt idx="0">
                  <c:v>300</c:v>
                </c:pt>
                <c:pt idx="1">
                  <c:v>325</c:v>
                </c:pt>
                <c:pt idx="2">
                  <c:v>278</c:v>
                </c:pt>
                <c:pt idx="3">
                  <c:v>347</c:v>
                </c:pt>
                <c:pt idx="4">
                  <c:v>365</c:v>
                </c:pt>
                <c:pt idx="5">
                  <c:v>378</c:v>
                </c:pt>
                <c:pt idx="6">
                  <c:v>351</c:v>
                </c:pt>
                <c:pt idx="7">
                  <c:v>516</c:v>
                </c:pt>
                <c:pt idx="8">
                  <c:v>500</c:v>
                </c:pt>
                <c:pt idx="9">
                  <c:v>474</c:v>
                </c:pt>
                <c:pt idx="1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70-463C-8C75-50D47B24B322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CSA'!$C$14:$M$14</c:f>
              <c:numCache>
                <c:formatCode>#,##0</c:formatCode>
                <c:ptCount val="11"/>
                <c:pt idx="0">
                  <c:v>312</c:v>
                </c:pt>
                <c:pt idx="1">
                  <c:v>373</c:v>
                </c:pt>
                <c:pt idx="2">
                  <c:v>315</c:v>
                </c:pt>
                <c:pt idx="3">
                  <c:v>379</c:v>
                </c:pt>
                <c:pt idx="4">
                  <c:v>382</c:v>
                </c:pt>
                <c:pt idx="5">
                  <c:v>412</c:v>
                </c:pt>
                <c:pt idx="6">
                  <c:v>384</c:v>
                </c:pt>
                <c:pt idx="7">
                  <c:v>537</c:v>
                </c:pt>
                <c:pt idx="8">
                  <c:v>506</c:v>
                </c:pt>
                <c:pt idx="9">
                  <c:v>380</c:v>
                </c:pt>
                <c:pt idx="1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70-463C-8C75-50D47B24B322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CSA'!$C$15:$M$15</c:f>
              <c:numCache>
                <c:formatCode>#,##0</c:formatCode>
                <c:ptCount val="11"/>
                <c:pt idx="0">
                  <c:v>297</c:v>
                </c:pt>
                <c:pt idx="1">
                  <c:v>352</c:v>
                </c:pt>
                <c:pt idx="2">
                  <c:v>284</c:v>
                </c:pt>
                <c:pt idx="3">
                  <c:v>351</c:v>
                </c:pt>
                <c:pt idx="4">
                  <c:v>337</c:v>
                </c:pt>
                <c:pt idx="5">
                  <c:v>411</c:v>
                </c:pt>
                <c:pt idx="6">
                  <c:v>389</c:v>
                </c:pt>
                <c:pt idx="7">
                  <c:v>473</c:v>
                </c:pt>
                <c:pt idx="8">
                  <c:v>432</c:v>
                </c:pt>
                <c:pt idx="9">
                  <c:v>355</c:v>
                </c:pt>
                <c:pt idx="1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70-463C-8C75-50D47B24B322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CSA'!$C$16:$M$16</c:f>
              <c:numCache>
                <c:formatCode>#,##0</c:formatCode>
                <c:ptCount val="11"/>
                <c:pt idx="0">
                  <c:v>285</c:v>
                </c:pt>
                <c:pt idx="1">
                  <c:v>299</c:v>
                </c:pt>
                <c:pt idx="2">
                  <c:v>309</c:v>
                </c:pt>
                <c:pt idx="3">
                  <c:v>292</c:v>
                </c:pt>
                <c:pt idx="4">
                  <c:v>324</c:v>
                </c:pt>
                <c:pt idx="5">
                  <c:v>351</c:v>
                </c:pt>
                <c:pt idx="6">
                  <c:v>356</c:v>
                </c:pt>
                <c:pt idx="7">
                  <c:v>484</c:v>
                </c:pt>
                <c:pt idx="8">
                  <c:v>437</c:v>
                </c:pt>
                <c:pt idx="9">
                  <c:v>358</c:v>
                </c:pt>
                <c:pt idx="1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70-463C-8C75-50D47B24B322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CSA'!$C$17:$M$17</c:f>
              <c:numCache>
                <c:formatCode>#,##0</c:formatCode>
                <c:ptCount val="11"/>
                <c:pt idx="0">
                  <c:v>3877</c:v>
                </c:pt>
                <c:pt idx="1">
                  <c:v>4169</c:v>
                </c:pt>
                <c:pt idx="2">
                  <c:v>3965</c:v>
                </c:pt>
                <c:pt idx="3">
                  <c:v>4076</c:v>
                </c:pt>
                <c:pt idx="4">
                  <c:v>4216</c:v>
                </c:pt>
                <c:pt idx="5">
                  <c:v>4646</c:v>
                </c:pt>
                <c:pt idx="6">
                  <c:v>4691</c:v>
                </c:pt>
                <c:pt idx="7">
                  <c:v>6296</c:v>
                </c:pt>
                <c:pt idx="8">
                  <c:v>5830</c:v>
                </c:pt>
                <c:pt idx="9">
                  <c:v>5075</c:v>
                </c:pt>
                <c:pt idx="10">
                  <c:v>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70-463C-8C75-50D47B24B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Investor'!$B$9</c:f>
              <c:strCache>
                <c:ptCount val="1"/>
                <c:pt idx="0">
                  <c:v>All Lead Investors Were Follow On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Investor'!$C$9:$M$9</c:f>
              <c:numCache>
                <c:formatCode>#,##0</c:formatCode>
                <c:ptCount val="11"/>
                <c:pt idx="0">
                  <c:v>409</c:v>
                </c:pt>
                <c:pt idx="1">
                  <c:v>482</c:v>
                </c:pt>
                <c:pt idx="2">
                  <c:v>445</c:v>
                </c:pt>
                <c:pt idx="3">
                  <c:v>475</c:v>
                </c:pt>
                <c:pt idx="4">
                  <c:v>516</c:v>
                </c:pt>
                <c:pt idx="5">
                  <c:v>564</c:v>
                </c:pt>
                <c:pt idx="6">
                  <c:v>618</c:v>
                </c:pt>
                <c:pt idx="7">
                  <c:v>820</c:v>
                </c:pt>
                <c:pt idx="8">
                  <c:v>805</c:v>
                </c:pt>
                <c:pt idx="9">
                  <c:v>674</c:v>
                </c:pt>
                <c:pt idx="10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3-4D71-93F8-C51499667B6F}"/>
            </c:ext>
          </c:extLst>
        </c:ser>
        <c:ser>
          <c:idx val="1"/>
          <c:order val="1"/>
          <c:tx>
            <c:strRef>
              <c:f>'Deals x Lead Investor'!$B$10</c:f>
              <c:strCache>
                <c:ptCount val="1"/>
                <c:pt idx="0">
                  <c:v>At Least One Lead was New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Investor'!$C$10:$M$10</c:f>
              <c:numCache>
                <c:formatCode>#,##0</c:formatCode>
                <c:ptCount val="11"/>
                <c:pt idx="0">
                  <c:v>4913</c:v>
                </c:pt>
                <c:pt idx="1">
                  <c:v>5223</c:v>
                </c:pt>
                <c:pt idx="2">
                  <c:v>4971</c:v>
                </c:pt>
                <c:pt idx="3">
                  <c:v>5540</c:v>
                </c:pt>
                <c:pt idx="4">
                  <c:v>6339</c:v>
                </c:pt>
                <c:pt idx="5">
                  <c:v>6996</c:v>
                </c:pt>
                <c:pt idx="6">
                  <c:v>7153</c:v>
                </c:pt>
                <c:pt idx="7">
                  <c:v>10282</c:v>
                </c:pt>
                <c:pt idx="8">
                  <c:v>9404</c:v>
                </c:pt>
                <c:pt idx="9">
                  <c:v>7259</c:v>
                </c:pt>
                <c:pt idx="10">
                  <c:v>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3-4D71-93F8-C5149966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Investor'!$B$11</c:f>
              <c:strCache>
                <c:ptCount val="1"/>
                <c:pt idx="0">
                  <c:v>Percentage of Insider-led deals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3-4D71-93F8-C51499667B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3-4D71-93F8-C51499667B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3-4D71-93F8-C51499667B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3-4D71-93F8-C51499667B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3-4D71-93F8-C51499667B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3-4D71-93F8-C51499667B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3-4D71-93F8-C51499667B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3-4D71-93F8-C51499667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Investor'!$C$11:$M$11</c:f>
              <c:numCache>
                <c:formatCode>0.00%</c:formatCode>
                <c:ptCount val="11"/>
                <c:pt idx="0">
                  <c:v>7.6850807966929724E-2</c:v>
                </c:pt>
                <c:pt idx="1">
                  <c:v>8.4487291849255033E-2</c:v>
                </c:pt>
                <c:pt idx="2">
                  <c:v>8.2163958641063517E-2</c:v>
                </c:pt>
                <c:pt idx="3">
                  <c:v>7.896924355777224E-2</c:v>
                </c:pt>
                <c:pt idx="4">
                  <c:v>7.5273522975929971E-2</c:v>
                </c:pt>
                <c:pt idx="5">
                  <c:v>7.4603174603174602E-2</c:v>
                </c:pt>
                <c:pt idx="6">
                  <c:v>7.9526444473040789E-2</c:v>
                </c:pt>
                <c:pt idx="7">
                  <c:v>7.3860565663844358E-2</c:v>
                </c:pt>
                <c:pt idx="8">
                  <c:v>7.8851993339210502E-2</c:v>
                </c:pt>
                <c:pt idx="9">
                  <c:v>8.4961553006428839E-2</c:v>
                </c:pt>
                <c:pt idx="10">
                  <c:v>9.56470239857862E-2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63-4D71-93F8-C5149966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Size'!$Q$9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Size'!$V$9:$BG$9</c:f>
              <c:numCache>
                <c:formatCode>General</c:formatCode>
                <c:ptCount val="38"/>
                <c:pt idx="0">
                  <c:v>1001</c:v>
                </c:pt>
                <c:pt idx="1">
                  <c:v>1005</c:v>
                </c:pt>
                <c:pt idx="2">
                  <c:v>974</c:v>
                </c:pt>
                <c:pt idx="3">
                  <c:v>907</c:v>
                </c:pt>
                <c:pt idx="4">
                  <c:v>1001</c:v>
                </c:pt>
                <c:pt idx="5">
                  <c:v>918</c:v>
                </c:pt>
                <c:pt idx="6">
                  <c:v>797</c:v>
                </c:pt>
                <c:pt idx="7">
                  <c:v>743</c:v>
                </c:pt>
                <c:pt idx="8">
                  <c:v>916</c:v>
                </c:pt>
                <c:pt idx="9">
                  <c:v>873</c:v>
                </c:pt>
                <c:pt idx="10">
                  <c:v>836</c:v>
                </c:pt>
                <c:pt idx="11">
                  <c:v>814</c:v>
                </c:pt>
                <c:pt idx="12">
                  <c:v>883</c:v>
                </c:pt>
                <c:pt idx="13">
                  <c:v>782</c:v>
                </c:pt>
                <c:pt idx="14">
                  <c:v>734</c:v>
                </c:pt>
                <c:pt idx="15">
                  <c:v>846</c:v>
                </c:pt>
                <c:pt idx="16">
                  <c:v>942</c:v>
                </c:pt>
                <c:pt idx="17">
                  <c:v>852</c:v>
                </c:pt>
                <c:pt idx="18">
                  <c:v>870</c:v>
                </c:pt>
                <c:pt idx="19">
                  <c:v>827</c:v>
                </c:pt>
                <c:pt idx="20">
                  <c:v>973</c:v>
                </c:pt>
                <c:pt idx="21">
                  <c:v>781</c:v>
                </c:pt>
                <c:pt idx="22">
                  <c:v>734</c:v>
                </c:pt>
                <c:pt idx="23">
                  <c:v>847</c:v>
                </c:pt>
                <c:pt idx="24">
                  <c:v>952</c:v>
                </c:pt>
                <c:pt idx="25">
                  <c:v>846</c:v>
                </c:pt>
                <c:pt idx="26">
                  <c:v>860</c:v>
                </c:pt>
                <c:pt idx="27">
                  <c:v>820</c:v>
                </c:pt>
                <c:pt idx="28">
                  <c:v>947</c:v>
                </c:pt>
                <c:pt idx="29">
                  <c:v>763</c:v>
                </c:pt>
                <c:pt idx="30">
                  <c:v>738</c:v>
                </c:pt>
                <c:pt idx="31">
                  <c:v>684</c:v>
                </c:pt>
                <c:pt idx="32">
                  <c:v>678</c:v>
                </c:pt>
                <c:pt idx="33">
                  <c:v>653</c:v>
                </c:pt>
                <c:pt idx="34">
                  <c:v>577</c:v>
                </c:pt>
                <c:pt idx="35">
                  <c:v>586</c:v>
                </c:pt>
                <c:pt idx="36">
                  <c:v>557</c:v>
                </c:pt>
                <c:pt idx="37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2-479A-983C-F982FCEDC7E3}"/>
            </c:ext>
          </c:extLst>
        </c:ser>
        <c:ser>
          <c:idx val="1"/>
          <c:order val="1"/>
          <c:tx>
            <c:strRef>
              <c:f>'Deals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Size'!$V$10:$BG$10</c:f>
              <c:numCache>
                <c:formatCode>General</c:formatCode>
                <c:ptCount val="38"/>
                <c:pt idx="0">
                  <c:v>878</c:v>
                </c:pt>
                <c:pt idx="1">
                  <c:v>969</c:v>
                </c:pt>
                <c:pt idx="2">
                  <c:v>815</c:v>
                </c:pt>
                <c:pt idx="3">
                  <c:v>878</c:v>
                </c:pt>
                <c:pt idx="4">
                  <c:v>945</c:v>
                </c:pt>
                <c:pt idx="5">
                  <c:v>818</c:v>
                </c:pt>
                <c:pt idx="6">
                  <c:v>822</c:v>
                </c:pt>
                <c:pt idx="7">
                  <c:v>778</c:v>
                </c:pt>
                <c:pt idx="8">
                  <c:v>999</c:v>
                </c:pt>
                <c:pt idx="9">
                  <c:v>897</c:v>
                </c:pt>
                <c:pt idx="10">
                  <c:v>899</c:v>
                </c:pt>
                <c:pt idx="11">
                  <c:v>918</c:v>
                </c:pt>
                <c:pt idx="12">
                  <c:v>956</c:v>
                </c:pt>
                <c:pt idx="13">
                  <c:v>951</c:v>
                </c:pt>
                <c:pt idx="14">
                  <c:v>877</c:v>
                </c:pt>
                <c:pt idx="15">
                  <c:v>961</c:v>
                </c:pt>
                <c:pt idx="16">
                  <c:v>1018</c:v>
                </c:pt>
                <c:pt idx="17">
                  <c:v>1008</c:v>
                </c:pt>
                <c:pt idx="18">
                  <c:v>964</c:v>
                </c:pt>
                <c:pt idx="19">
                  <c:v>1020</c:v>
                </c:pt>
                <c:pt idx="20">
                  <c:v>1040</c:v>
                </c:pt>
                <c:pt idx="21">
                  <c:v>899</c:v>
                </c:pt>
                <c:pt idx="22">
                  <c:v>934</c:v>
                </c:pt>
                <c:pt idx="23">
                  <c:v>1102</c:v>
                </c:pt>
                <c:pt idx="24">
                  <c:v>1317</c:v>
                </c:pt>
                <c:pt idx="25">
                  <c:v>1321</c:v>
                </c:pt>
                <c:pt idx="26">
                  <c:v>1325</c:v>
                </c:pt>
                <c:pt idx="27">
                  <c:v>1343</c:v>
                </c:pt>
                <c:pt idx="28">
                  <c:v>1302</c:v>
                </c:pt>
                <c:pt idx="29">
                  <c:v>1229</c:v>
                </c:pt>
                <c:pt idx="30">
                  <c:v>1037</c:v>
                </c:pt>
                <c:pt idx="31">
                  <c:v>1037</c:v>
                </c:pt>
                <c:pt idx="32">
                  <c:v>976</c:v>
                </c:pt>
                <c:pt idx="33">
                  <c:v>1021</c:v>
                </c:pt>
                <c:pt idx="34">
                  <c:v>841</c:v>
                </c:pt>
                <c:pt idx="35">
                  <c:v>855</c:v>
                </c:pt>
                <c:pt idx="36">
                  <c:v>798</c:v>
                </c:pt>
                <c:pt idx="3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2-479A-983C-F982FCEDC7E3}"/>
            </c:ext>
          </c:extLst>
        </c:ser>
        <c:ser>
          <c:idx val="2"/>
          <c:order val="2"/>
          <c:tx>
            <c:strRef>
              <c:f>'Deals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Size'!$V$11:$BG$11</c:f>
              <c:numCache>
                <c:formatCode>General</c:formatCode>
                <c:ptCount val="38"/>
                <c:pt idx="0">
                  <c:v>279</c:v>
                </c:pt>
                <c:pt idx="1">
                  <c:v>259</c:v>
                </c:pt>
                <c:pt idx="2">
                  <c:v>264</c:v>
                </c:pt>
                <c:pt idx="3">
                  <c:v>286</c:v>
                </c:pt>
                <c:pt idx="4">
                  <c:v>257</c:v>
                </c:pt>
                <c:pt idx="5">
                  <c:v>269</c:v>
                </c:pt>
                <c:pt idx="6">
                  <c:v>276</c:v>
                </c:pt>
                <c:pt idx="7">
                  <c:v>280</c:v>
                </c:pt>
                <c:pt idx="8">
                  <c:v>282</c:v>
                </c:pt>
                <c:pt idx="9">
                  <c:v>315</c:v>
                </c:pt>
                <c:pt idx="10">
                  <c:v>323</c:v>
                </c:pt>
                <c:pt idx="11">
                  <c:v>332</c:v>
                </c:pt>
                <c:pt idx="12">
                  <c:v>354</c:v>
                </c:pt>
                <c:pt idx="13">
                  <c:v>376</c:v>
                </c:pt>
                <c:pt idx="14">
                  <c:v>331</c:v>
                </c:pt>
                <c:pt idx="15">
                  <c:v>376</c:v>
                </c:pt>
                <c:pt idx="16">
                  <c:v>361</c:v>
                </c:pt>
                <c:pt idx="17">
                  <c:v>389</c:v>
                </c:pt>
                <c:pt idx="18">
                  <c:v>372</c:v>
                </c:pt>
                <c:pt idx="19">
                  <c:v>354</c:v>
                </c:pt>
                <c:pt idx="20">
                  <c:v>383</c:v>
                </c:pt>
                <c:pt idx="21">
                  <c:v>374</c:v>
                </c:pt>
                <c:pt idx="22">
                  <c:v>348</c:v>
                </c:pt>
                <c:pt idx="23">
                  <c:v>389</c:v>
                </c:pt>
                <c:pt idx="24">
                  <c:v>467</c:v>
                </c:pt>
                <c:pt idx="25">
                  <c:v>525</c:v>
                </c:pt>
                <c:pt idx="26">
                  <c:v>497</c:v>
                </c:pt>
                <c:pt idx="27">
                  <c:v>573</c:v>
                </c:pt>
                <c:pt idx="28">
                  <c:v>591</c:v>
                </c:pt>
                <c:pt idx="29">
                  <c:v>566</c:v>
                </c:pt>
                <c:pt idx="30">
                  <c:v>514</c:v>
                </c:pt>
                <c:pt idx="31">
                  <c:v>433</c:v>
                </c:pt>
                <c:pt idx="32">
                  <c:v>452</c:v>
                </c:pt>
                <c:pt idx="33">
                  <c:v>407</c:v>
                </c:pt>
                <c:pt idx="34">
                  <c:v>420</c:v>
                </c:pt>
                <c:pt idx="35">
                  <c:v>444</c:v>
                </c:pt>
                <c:pt idx="36">
                  <c:v>390</c:v>
                </c:pt>
                <c:pt idx="3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2-479A-983C-F982FCEDC7E3}"/>
            </c:ext>
          </c:extLst>
        </c:ser>
        <c:ser>
          <c:idx val="3"/>
          <c:order val="3"/>
          <c:tx>
            <c:strRef>
              <c:f>'Deals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Size'!$V$12:$BG$12</c:f>
              <c:numCache>
                <c:formatCode>General</c:formatCode>
                <c:ptCount val="38"/>
                <c:pt idx="0">
                  <c:v>293</c:v>
                </c:pt>
                <c:pt idx="1">
                  <c:v>264</c:v>
                </c:pt>
                <c:pt idx="2">
                  <c:v>252</c:v>
                </c:pt>
                <c:pt idx="3">
                  <c:v>237</c:v>
                </c:pt>
                <c:pt idx="4">
                  <c:v>254</c:v>
                </c:pt>
                <c:pt idx="5">
                  <c:v>276</c:v>
                </c:pt>
                <c:pt idx="6">
                  <c:v>245</c:v>
                </c:pt>
                <c:pt idx="7">
                  <c:v>255</c:v>
                </c:pt>
                <c:pt idx="8">
                  <c:v>284</c:v>
                </c:pt>
                <c:pt idx="9">
                  <c:v>307</c:v>
                </c:pt>
                <c:pt idx="10">
                  <c:v>295</c:v>
                </c:pt>
                <c:pt idx="11">
                  <c:v>296</c:v>
                </c:pt>
                <c:pt idx="12">
                  <c:v>350</c:v>
                </c:pt>
                <c:pt idx="13">
                  <c:v>326</c:v>
                </c:pt>
                <c:pt idx="14">
                  <c:v>326</c:v>
                </c:pt>
                <c:pt idx="15">
                  <c:v>346</c:v>
                </c:pt>
                <c:pt idx="16">
                  <c:v>380</c:v>
                </c:pt>
                <c:pt idx="17">
                  <c:v>378</c:v>
                </c:pt>
                <c:pt idx="18">
                  <c:v>368</c:v>
                </c:pt>
                <c:pt idx="19">
                  <c:v>370</c:v>
                </c:pt>
                <c:pt idx="20">
                  <c:v>369</c:v>
                </c:pt>
                <c:pt idx="21">
                  <c:v>305</c:v>
                </c:pt>
                <c:pt idx="22">
                  <c:v>348</c:v>
                </c:pt>
                <c:pt idx="23">
                  <c:v>422</c:v>
                </c:pt>
                <c:pt idx="24">
                  <c:v>491</c:v>
                </c:pt>
                <c:pt idx="25">
                  <c:v>580</c:v>
                </c:pt>
                <c:pt idx="26">
                  <c:v>542</c:v>
                </c:pt>
                <c:pt idx="27">
                  <c:v>567</c:v>
                </c:pt>
                <c:pt idx="28">
                  <c:v>584</c:v>
                </c:pt>
                <c:pt idx="29">
                  <c:v>542</c:v>
                </c:pt>
                <c:pt idx="30">
                  <c:v>474</c:v>
                </c:pt>
                <c:pt idx="31">
                  <c:v>408</c:v>
                </c:pt>
                <c:pt idx="32">
                  <c:v>395</c:v>
                </c:pt>
                <c:pt idx="33">
                  <c:v>408</c:v>
                </c:pt>
                <c:pt idx="34">
                  <c:v>360</c:v>
                </c:pt>
                <c:pt idx="35">
                  <c:v>357</c:v>
                </c:pt>
                <c:pt idx="36">
                  <c:v>322</c:v>
                </c:pt>
                <c:pt idx="3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2-479A-983C-F982FCEDC7E3}"/>
            </c:ext>
          </c:extLst>
        </c:ser>
        <c:ser>
          <c:idx val="4"/>
          <c:order val="4"/>
          <c:tx>
            <c:strRef>
              <c:f>'Deals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Size'!$V$13:$BG$13</c:f>
              <c:numCache>
                <c:formatCode>General</c:formatCode>
                <c:ptCount val="38"/>
                <c:pt idx="0">
                  <c:v>103</c:v>
                </c:pt>
                <c:pt idx="1">
                  <c:v>110</c:v>
                </c:pt>
                <c:pt idx="2">
                  <c:v>112</c:v>
                </c:pt>
                <c:pt idx="3">
                  <c:v>110</c:v>
                </c:pt>
                <c:pt idx="4">
                  <c:v>121</c:v>
                </c:pt>
                <c:pt idx="5">
                  <c:v>95</c:v>
                </c:pt>
                <c:pt idx="6">
                  <c:v>94</c:v>
                </c:pt>
                <c:pt idx="7">
                  <c:v>104</c:v>
                </c:pt>
                <c:pt idx="8">
                  <c:v>114</c:v>
                </c:pt>
                <c:pt idx="9">
                  <c:v>127</c:v>
                </c:pt>
                <c:pt idx="10">
                  <c:v>121</c:v>
                </c:pt>
                <c:pt idx="11">
                  <c:v>117</c:v>
                </c:pt>
                <c:pt idx="12">
                  <c:v>139</c:v>
                </c:pt>
                <c:pt idx="13">
                  <c:v>152</c:v>
                </c:pt>
                <c:pt idx="14">
                  <c:v>150</c:v>
                </c:pt>
                <c:pt idx="15">
                  <c:v>156</c:v>
                </c:pt>
                <c:pt idx="16">
                  <c:v>154</c:v>
                </c:pt>
                <c:pt idx="17">
                  <c:v>167</c:v>
                </c:pt>
                <c:pt idx="18">
                  <c:v>169</c:v>
                </c:pt>
                <c:pt idx="19">
                  <c:v>160</c:v>
                </c:pt>
                <c:pt idx="20">
                  <c:v>192</c:v>
                </c:pt>
                <c:pt idx="21">
                  <c:v>152</c:v>
                </c:pt>
                <c:pt idx="22">
                  <c:v>191</c:v>
                </c:pt>
                <c:pt idx="23">
                  <c:v>194</c:v>
                </c:pt>
                <c:pt idx="24">
                  <c:v>240</c:v>
                </c:pt>
                <c:pt idx="25">
                  <c:v>272</c:v>
                </c:pt>
                <c:pt idx="26">
                  <c:v>313</c:v>
                </c:pt>
                <c:pt idx="27">
                  <c:v>321</c:v>
                </c:pt>
                <c:pt idx="28">
                  <c:v>325</c:v>
                </c:pt>
                <c:pt idx="29">
                  <c:v>283</c:v>
                </c:pt>
                <c:pt idx="30">
                  <c:v>209</c:v>
                </c:pt>
                <c:pt idx="31">
                  <c:v>171</c:v>
                </c:pt>
                <c:pt idx="32">
                  <c:v>180</c:v>
                </c:pt>
                <c:pt idx="33">
                  <c:v>156</c:v>
                </c:pt>
                <c:pt idx="34">
                  <c:v>149</c:v>
                </c:pt>
                <c:pt idx="35">
                  <c:v>158</c:v>
                </c:pt>
                <c:pt idx="36">
                  <c:v>155</c:v>
                </c:pt>
                <c:pt idx="3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2-479A-983C-F982FCEDC7E3}"/>
            </c:ext>
          </c:extLst>
        </c:ser>
        <c:ser>
          <c:idx val="5"/>
          <c:order val="5"/>
          <c:tx>
            <c:strRef>
              <c:f>'Deals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Size'!$V$14:$BG$14</c:f>
              <c:numCache>
                <c:formatCode>General</c:formatCode>
                <c:ptCount val="38"/>
                <c:pt idx="0">
                  <c:v>75</c:v>
                </c:pt>
                <c:pt idx="1">
                  <c:v>83</c:v>
                </c:pt>
                <c:pt idx="2">
                  <c:v>93</c:v>
                </c:pt>
                <c:pt idx="3">
                  <c:v>63</c:v>
                </c:pt>
                <c:pt idx="4">
                  <c:v>81</c:v>
                </c:pt>
                <c:pt idx="5">
                  <c:v>67</c:v>
                </c:pt>
                <c:pt idx="6">
                  <c:v>61</c:v>
                </c:pt>
                <c:pt idx="7">
                  <c:v>51</c:v>
                </c:pt>
                <c:pt idx="8">
                  <c:v>69</c:v>
                </c:pt>
                <c:pt idx="9">
                  <c:v>89</c:v>
                </c:pt>
                <c:pt idx="10">
                  <c:v>86</c:v>
                </c:pt>
                <c:pt idx="11">
                  <c:v>84</c:v>
                </c:pt>
                <c:pt idx="12">
                  <c:v>127</c:v>
                </c:pt>
                <c:pt idx="13">
                  <c:v>138</c:v>
                </c:pt>
                <c:pt idx="14">
                  <c:v>143</c:v>
                </c:pt>
                <c:pt idx="15">
                  <c:v>136</c:v>
                </c:pt>
                <c:pt idx="16">
                  <c:v>148</c:v>
                </c:pt>
                <c:pt idx="17">
                  <c:v>154</c:v>
                </c:pt>
                <c:pt idx="18">
                  <c:v>159</c:v>
                </c:pt>
                <c:pt idx="19">
                  <c:v>134</c:v>
                </c:pt>
                <c:pt idx="20">
                  <c:v>151</c:v>
                </c:pt>
                <c:pt idx="21">
                  <c:v>170</c:v>
                </c:pt>
                <c:pt idx="22">
                  <c:v>219</c:v>
                </c:pt>
                <c:pt idx="23">
                  <c:v>215</c:v>
                </c:pt>
                <c:pt idx="24">
                  <c:v>365</c:v>
                </c:pt>
                <c:pt idx="25">
                  <c:v>401</c:v>
                </c:pt>
                <c:pt idx="26">
                  <c:v>391</c:v>
                </c:pt>
                <c:pt idx="27">
                  <c:v>412</c:v>
                </c:pt>
                <c:pt idx="28">
                  <c:v>388</c:v>
                </c:pt>
                <c:pt idx="29">
                  <c:v>305</c:v>
                </c:pt>
                <c:pt idx="30">
                  <c:v>199</c:v>
                </c:pt>
                <c:pt idx="31">
                  <c:v>178</c:v>
                </c:pt>
                <c:pt idx="32">
                  <c:v>148</c:v>
                </c:pt>
                <c:pt idx="33">
                  <c:v>153</c:v>
                </c:pt>
                <c:pt idx="34">
                  <c:v>159</c:v>
                </c:pt>
                <c:pt idx="35">
                  <c:v>136</c:v>
                </c:pt>
                <c:pt idx="36">
                  <c:v>178</c:v>
                </c:pt>
                <c:pt idx="3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E2-479A-983C-F982FCE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2.1746221593998043E-3"/>
                  <c:y val="4.18168133395090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9-40EE-91DC-4522D838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Activity'!$D$8:$M$8</c:f>
              <c:numCache>
                <c:formatCode>"$"#,##0.0</c:formatCode>
                <c:ptCount val="10"/>
                <c:pt idx="0">
                  <c:v>40.449794278222022</c:v>
                </c:pt>
                <c:pt idx="1">
                  <c:v>40.202582010924019</c:v>
                </c:pt>
                <c:pt idx="2">
                  <c:v>37.927884740050004</c:v>
                </c:pt>
                <c:pt idx="3">
                  <c:v>73.478428684674981</c:v>
                </c:pt>
                <c:pt idx="4">
                  <c:v>66.836900240091964</c:v>
                </c:pt>
                <c:pt idx="5">
                  <c:v>88.961276877398134</c:v>
                </c:pt>
                <c:pt idx="6">
                  <c:v>179.94075235842601</c:v>
                </c:pt>
                <c:pt idx="7">
                  <c:v>118.11585675584381</c:v>
                </c:pt>
                <c:pt idx="8">
                  <c:v>87.751587291628951</c:v>
                </c:pt>
                <c:pt idx="9">
                  <c:v>38.219892091877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0EE-91DC-4522D838FC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19-40EE-91DC-4522D838FC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19-40EE-91DC-4522D838FC0C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19-40EE-91DC-4522D838FC0C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19-40EE-91DC-4522D838FC0C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19-40EE-91DC-4522D838F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A19-40EE-91DC-4522D838FC0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19-40EE-91DC-4522D838FC0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DA19-40EE-91DC-4522D838F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F-DA19-40EE-91DC-4522D838FC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19-40EE-91DC-4522D838FC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Activity'!$D$9:$M$9</c:f>
              <c:numCache>
                <c:formatCode>#,##0</c:formatCode>
                <c:ptCount val="10"/>
                <c:pt idx="0">
                  <c:v>1879</c:v>
                </c:pt>
                <c:pt idx="1">
                  <c:v>1856</c:v>
                </c:pt>
                <c:pt idx="2">
                  <c:v>2102</c:v>
                </c:pt>
                <c:pt idx="3">
                  <c:v>2429</c:v>
                </c:pt>
                <c:pt idx="4">
                  <c:v>2655</c:v>
                </c:pt>
                <c:pt idx="5">
                  <c:v>2726</c:v>
                </c:pt>
                <c:pt idx="6">
                  <c:v>4203</c:v>
                </c:pt>
                <c:pt idx="7">
                  <c:v>3884</c:v>
                </c:pt>
                <c:pt idx="8">
                  <c:v>2666</c:v>
                </c:pt>
                <c:pt idx="9">
                  <c:v>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19-40EE-91DC-4522D838FC0C}"/>
            </c:ext>
          </c:extLst>
        </c:ser>
        <c:ser>
          <c:idx val="2"/>
          <c:order val="2"/>
          <c:tx>
            <c:strRef>
              <c:f>'CVC Activity'!$B$10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A19-40EE-91DC-4522D838FC0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A19-40EE-91DC-4522D838FC0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A19-40EE-91DC-4522D838FC0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A19-40EE-91DC-4522D838FC0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DA19-40EE-91DC-4522D838FC0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DA19-40EE-91DC-4522D838FC0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DA19-40EE-91DC-4522D838FC0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DA19-40EE-91DC-4522D838FC0C}"/>
              </c:ext>
            </c:extLst>
          </c:dPt>
          <c:dPt>
            <c:idx val="8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A-DA19-40EE-91DC-4522D838FC0C}"/>
              </c:ext>
            </c:extLst>
          </c:dPt>
          <c:dPt>
            <c:idx val="1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B-DA19-40EE-91DC-4522D838F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DA19-40EE-91DC-4522D838F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9-40EE-91DC-4522D838F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9-40EE-91DC-4522D838F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9-40EE-91DC-4522D838F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19-40EE-91DC-4522D838F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9-40EE-91DC-4522D838F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9-40EE-91DC-4522D838F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9-40EE-91DC-4522D838F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9-40EE-91DC-4522D838F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Activity'!$D$10:$M$10</c:f>
              <c:numCache>
                <c:formatCode>#,##0</c:formatCode>
                <c:ptCount val="10"/>
                <c:pt idx="8">
                  <c:v>102</c:v>
                </c:pt>
                <c:pt idx="9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19-40EE-91DC-4522D838FC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731333826506715E-2"/>
          <c:y val="2.8252465515226605E-2"/>
          <c:w val="0.88445772403449596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Activity'!$AJ$7:$BE$8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Activity'!$AJ$9:$BE$9</c:f>
              <c:numCache>
                <c:formatCode>"$"#,##0.0</c:formatCode>
                <c:ptCount val="22"/>
                <c:pt idx="0">
                  <c:v>17.59253349365801</c:v>
                </c:pt>
                <c:pt idx="1">
                  <c:v>18.972980244622999</c:v>
                </c:pt>
                <c:pt idx="2">
                  <c:v>15.548824446448998</c:v>
                </c:pt>
                <c:pt idx="3">
                  <c:v>14.722562055362003</c:v>
                </c:pt>
                <c:pt idx="4">
                  <c:v>19.280226599684983</c:v>
                </c:pt>
                <c:pt idx="5">
                  <c:v>19.990074072713004</c:v>
                </c:pt>
                <c:pt idx="6">
                  <c:v>27.243785803092948</c:v>
                </c:pt>
                <c:pt idx="7">
                  <c:v>22.447190401906997</c:v>
                </c:pt>
                <c:pt idx="8">
                  <c:v>41.989176440413956</c:v>
                </c:pt>
                <c:pt idx="9">
                  <c:v>43.627736863666016</c:v>
                </c:pt>
                <c:pt idx="10">
                  <c:v>45.101926463253996</c:v>
                </c:pt>
                <c:pt idx="11">
                  <c:v>49.221912591091893</c:v>
                </c:pt>
                <c:pt idx="12">
                  <c:v>37.947716946398941</c:v>
                </c:pt>
                <c:pt idx="13">
                  <c:v>39.428969115788057</c:v>
                </c:pt>
                <c:pt idx="14">
                  <c:v>21.525454818391999</c:v>
                </c:pt>
                <c:pt idx="15">
                  <c:v>19.21371587526502</c:v>
                </c:pt>
                <c:pt idx="16">
                  <c:v>33.836852229509972</c:v>
                </c:pt>
                <c:pt idx="17">
                  <c:v>15.351428311836004</c:v>
                </c:pt>
                <c:pt idx="18">
                  <c:v>22.77931183366799</c:v>
                </c:pt>
                <c:pt idx="19">
                  <c:v>15.783994916614997</c:v>
                </c:pt>
                <c:pt idx="20">
                  <c:v>17.633402751231994</c:v>
                </c:pt>
                <c:pt idx="21">
                  <c:v>20.586489340644974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1-4A01-A8DF-1C8BC99FB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'CVC Activity'!$O$10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'CVC Activity'!$AJ$7:$BE$8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Activity'!$AJ$10:$BE$10</c:f>
              <c:numCache>
                <c:formatCode>#,##0</c:formatCode>
                <c:ptCount val="22"/>
                <c:pt idx="0">
                  <c:v>702</c:v>
                </c:pt>
                <c:pt idx="1">
                  <c:v>694</c:v>
                </c:pt>
                <c:pt idx="2">
                  <c:v>656</c:v>
                </c:pt>
                <c:pt idx="3">
                  <c:v>603</c:v>
                </c:pt>
                <c:pt idx="4">
                  <c:v>695</c:v>
                </c:pt>
                <c:pt idx="5">
                  <c:v>612</c:v>
                </c:pt>
                <c:pt idx="6">
                  <c:v>704</c:v>
                </c:pt>
                <c:pt idx="7">
                  <c:v>715</c:v>
                </c:pt>
                <c:pt idx="8">
                  <c:v>950</c:v>
                </c:pt>
                <c:pt idx="9">
                  <c:v>1072</c:v>
                </c:pt>
                <c:pt idx="10">
                  <c:v>1087</c:v>
                </c:pt>
                <c:pt idx="11">
                  <c:v>1094</c:v>
                </c:pt>
                <c:pt idx="12">
                  <c:v>1176</c:v>
                </c:pt>
                <c:pt idx="13">
                  <c:v>1074</c:v>
                </c:pt>
                <c:pt idx="14">
                  <c:v>899</c:v>
                </c:pt>
                <c:pt idx="15">
                  <c:v>735</c:v>
                </c:pt>
                <c:pt idx="16">
                  <c:v>771</c:v>
                </c:pt>
                <c:pt idx="17">
                  <c:v>707</c:v>
                </c:pt>
                <c:pt idx="18">
                  <c:v>623</c:v>
                </c:pt>
                <c:pt idx="19">
                  <c:v>565</c:v>
                </c:pt>
                <c:pt idx="20">
                  <c:v>610</c:v>
                </c:pt>
                <c:pt idx="2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1-4A01-A8DF-1C8BC99FB23C}"/>
            </c:ext>
          </c:extLst>
        </c:ser>
        <c:ser>
          <c:idx val="2"/>
          <c:order val="2"/>
          <c:tx>
            <c:strRef>
              <c:f>'CVC Activity'!$O$11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0911-4A01-A8DF-1C8BC99FB23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911-4A01-A8DF-1C8BC99FB23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911-4A01-A8DF-1C8BC99FB23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911-4A01-A8DF-1C8BC99FB23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0911-4A01-A8DF-1C8BC99FB23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0911-4A01-A8DF-1C8BC99FB23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0911-4A01-A8DF-1C8BC99FB23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0911-4A01-A8DF-1C8BC99FB23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911-4A01-A8DF-1C8BC99FB23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911-4A01-A8DF-1C8BC99FB23C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911-4A01-A8DF-1C8BC99FB23C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911-4A01-A8DF-1C8BC99FB23C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0911-4A01-A8DF-1C8BC99FB23C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0911-4A01-A8DF-1C8BC99FB23C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0911-4A01-A8DF-1C8BC99FB23C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0911-4A01-A8DF-1C8BC99FB23C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0911-4A01-A8DF-1C8BC99FB23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0911-4A01-A8DF-1C8BC99FB23C}"/>
              </c:ext>
            </c:extLst>
          </c:dPt>
          <c:dPt>
            <c:idx val="18"/>
            <c:marker>
              <c:symbol val="triangle"/>
              <c:size val="7"/>
              <c:spPr>
                <a:solidFill>
                  <a:srgbClr val="F5C914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11-4A01-A8DF-1C8BC99FB23C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0911-4A01-A8DF-1C8BC99FB23C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0911-4A01-A8DF-1C8BC99FB23C}"/>
              </c:ext>
            </c:extLst>
          </c:dPt>
          <c:cat>
            <c:multiLvlStrRef>
              <c:f>'CVC Activity'!$AJ$7:$BE$8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Activity'!$AJ$11:$BE$11</c:f>
              <c:numCache>
                <c:formatCode>#,##0</c:formatCode>
                <c:ptCount val="22"/>
                <c:pt idx="18">
                  <c:v>31</c:v>
                </c:pt>
                <c:pt idx="19">
                  <c:v>71</c:v>
                </c:pt>
                <c:pt idx="20">
                  <c:v>132</c:v>
                </c:pt>
                <c:pt idx="21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11-4A01-A8DF-1C8BC99FB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'CVC Activity'!$B$41</c:f>
              <c:strCache>
                <c:ptCount val="1"/>
                <c:pt idx="0">
                  <c:v>Deal value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6-4816-A832-C2A70B17DA32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6-4816-A832-C2A70B17DA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6-4816-A832-C2A70B17D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Activity'!$D$41:$M$41</c:f>
              <c:numCache>
                <c:formatCode>0.0%</c:formatCode>
                <c:ptCount val="10"/>
                <c:pt idx="0">
                  <c:v>0.52977322535540972</c:v>
                </c:pt>
                <c:pt idx="1">
                  <c:v>0.53753311935837544</c:v>
                </c:pt>
                <c:pt idx="2">
                  <c:v>0.47364226442044399</c:v>
                </c:pt>
                <c:pt idx="3">
                  <c:v>0.54598093783014801</c:v>
                </c:pt>
                <c:pt idx="4">
                  <c:v>0.47435171765249495</c:v>
                </c:pt>
                <c:pt idx="5">
                  <c:v>0.54988113653822968</c:v>
                </c:pt>
                <c:pt idx="6">
                  <c:v>0.5403884598887454</c:v>
                </c:pt>
                <c:pt idx="7">
                  <c:v>0.51975291391527956</c:v>
                </c:pt>
                <c:pt idx="8">
                  <c:v>0.58266864186141742</c:v>
                </c:pt>
                <c:pt idx="9">
                  <c:v>0.45808960360799539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6-4816-A832-C2A70B17DA32}"/>
            </c:ext>
          </c:extLst>
        </c:ser>
        <c:ser>
          <c:idx val="1"/>
          <c:order val="1"/>
          <c:tx>
            <c:strRef>
              <c:f>'CVC Activity'!$B$42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C6-4816-A832-C2A70B17DA32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6-4816-A832-C2A70B17DA3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6-4816-A832-C2A70B17D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Activity'!$D$42:$M$42</c:f>
              <c:numCache>
                <c:formatCode>0.0%</c:formatCode>
                <c:ptCount val="10"/>
                <c:pt idx="0">
                  <c:v>0.23884581161815177</c:v>
                </c:pt>
                <c:pt idx="1">
                  <c:v>0.25403777716944975</c:v>
                </c:pt>
                <c:pt idx="2">
                  <c:v>0.25718830294873363</c:v>
                </c:pt>
                <c:pt idx="3">
                  <c:v>0.26500109098843549</c:v>
                </c:pt>
                <c:pt idx="4">
                  <c:v>0.26211866916773618</c:v>
                </c:pt>
                <c:pt idx="5">
                  <c:v>0.25919939146144338</c:v>
                </c:pt>
                <c:pt idx="6">
                  <c:v>0.27221502590673574</c:v>
                </c:pt>
                <c:pt idx="7">
                  <c:v>0.26893782024650326</c:v>
                </c:pt>
                <c:pt idx="8">
                  <c:v>0.23601274787535412</c:v>
                </c:pt>
                <c:pt idx="9">
                  <c:v>0.23290509738914214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6-4816-A832-C2A70B17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Size'!$D$8:$N$8</c:f>
              <c:numCache>
                <c:formatCode>General</c:formatCode>
                <c:ptCount val="11"/>
                <c:pt idx="0">
                  <c:v>183</c:v>
                </c:pt>
                <c:pt idx="1">
                  <c:v>187</c:v>
                </c:pt>
                <c:pt idx="2">
                  <c:v>151</c:v>
                </c:pt>
                <c:pt idx="3">
                  <c:v>159</c:v>
                </c:pt>
                <c:pt idx="4">
                  <c:v>184</c:v>
                </c:pt>
                <c:pt idx="5">
                  <c:v>181</c:v>
                </c:pt>
                <c:pt idx="6">
                  <c:v>198</c:v>
                </c:pt>
                <c:pt idx="7">
                  <c:v>207</c:v>
                </c:pt>
                <c:pt idx="8">
                  <c:v>160</c:v>
                </c:pt>
                <c:pt idx="9">
                  <c:v>89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37A-8EEA-07D781051F2A}"/>
            </c:ext>
          </c:extLst>
        </c:ser>
        <c:ser>
          <c:idx val="1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Size'!$D$9:$N$9</c:f>
              <c:numCache>
                <c:formatCode>General</c:formatCode>
                <c:ptCount val="11"/>
                <c:pt idx="0">
                  <c:v>451</c:v>
                </c:pt>
                <c:pt idx="1">
                  <c:v>515</c:v>
                </c:pt>
                <c:pt idx="2">
                  <c:v>485</c:v>
                </c:pt>
                <c:pt idx="3">
                  <c:v>557</c:v>
                </c:pt>
                <c:pt idx="4">
                  <c:v>595</c:v>
                </c:pt>
                <c:pt idx="5">
                  <c:v>631</c:v>
                </c:pt>
                <c:pt idx="6">
                  <c:v>627</c:v>
                </c:pt>
                <c:pt idx="7">
                  <c:v>953</c:v>
                </c:pt>
                <c:pt idx="8">
                  <c:v>829</c:v>
                </c:pt>
                <c:pt idx="9">
                  <c:v>586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37A-8EEA-07D781051F2A}"/>
            </c:ext>
          </c:extLst>
        </c:ser>
        <c:ser>
          <c:idx val="2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Size'!$D$10:$N$10</c:f>
              <c:numCache>
                <c:formatCode>General</c:formatCode>
                <c:ptCount val="11"/>
                <c:pt idx="0">
                  <c:v>241</c:v>
                </c:pt>
                <c:pt idx="1">
                  <c:v>249</c:v>
                </c:pt>
                <c:pt idx="2">
                  <c:v>304</c:v>
                </c:pt>
                <c:pt idx="3">
                  <c:v>320</c:v>
                </c:pt>
                <c:pt idx="4">
                  <c:v>410</c:v>
                </c:pt>
                <c:pt idx="5">
                  <c:v>361</c:v>
                </c:pt>
                <c:pt idx="6">
                  <c:v>385</c:v>
                </c:pt>
                <c:pt idx="7">
                  <c:v>533</c:v>
                </c:pt>
                <c:pt idx="8">
                  <c:v>630</c:v>
                </c:pt>
                <c:pt idx="9">
                  <c:v>441</c:v>
                </c:pt>
                <c:pt idx="1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33-437A-8EEA-07D781051F2A}"/>
            </c:ext>
          </c:extLst>
        </c:ser>
        <c:ser>
          <c:idx val="3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Size'!$D$11:$N$11</c:f>
              <c:numCache>
                <c:formatCode>General</c:formatCode>
                <c:ptCount val="11"/>
                <c:pt idx="0">
                  <c:v>335</c:v>
                </c:pt>
                <c:pt idx="1">
                  <c:v>381</c:v>
                </c:pt>
                <c:pt idx="2">
                  <c:v>389</c:v>
                </c:pt>
                <c:pt idx="3">
                  <c:v>449</c:v>
                </c:pt>
                <c:pt idx="4">
                  <c:v>474</c:v>
                </c:pt>
                <c:pt idx="5">
                  <c:v>573</c:v>
                </c:pt>
                <c:pt idx="6">
                  <c:v>515</c:v>
                </c:pt>
                <c:pt idx="7">
                  <c:v>769</c:v>
                </c:pt>
                <c:pt idx="8">
                  <c:v>714</c:v>
                </c:pt>
                <c:pt idx="9">
                  <c:v>519</c:v>
                </c:pt>
                <c:pt idx="10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33-437A-8EEA-07D781051F2A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Size'!$D$12:$N$12</c:f>
              <c:numCache>
                <c:formatCode>General</c:formatCode>
                <c:ptCount val="11"/>
                <c:pt idx="0">
                  <c:v>165</c:v>
                </c:pt>
                <c:pt idx="1">
                  <c:v>214</c:v>
                </c:pt>
                <c:pt idx="2">
                  <c:v>202</c:v>
                </c:pt>
                <c:pt idx="3">
                  <c:v>230</c:v>
                </c:pt>
                <c:pt idx="4">
                  <c:v>258</c:v>
                </c:pt>
                <c:pt idx="5">
                  <c:v>322</c:v>
                </c:pt>
                <c:pt idx="6">
                  <c:v>322</c:v>
                </c:pt>
                <c:pt idx="7">
                  <c:v>489</c:v>
                </c:pt>
                <c:pt idx="8">
                  <c:v>430</c:v>
                </c:pt>
                <c:pt idx="9">
                  <c:v>272</c:v>
                </c:pt>
                <c:pt idx="10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33-437A-8EEA-07D781051F2A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Size'!$D$13:$N$13</c:f>
              <c:numCache>
                <c:formatCode>General</c:formatCode>
                <c:ptCount val="11"/>
                <c:pt idx="0">
                  <c:v>126</c:v>
                </c:pt>
                <c:pt idx="1">
                  <c:v>161</c:v>
                </c:pt>
                <c:pt idx="2">
                  <c:v>134</c:v>
                </c:pt>
                <c:pt idx="3">
                  <c:v>178</c:v>
                </c:pt>
                <c:pt idx="4">
                  <c:v>288</c:v>
                </c:pt>
                <c:pt idx="5">
                  <c:v>318</c:v>
                </c:pt>
                <c:pt idx="6">
                  <c:v>425</c:v>
                </c:pt>
                <c:pt idx="7">
                  <c:v>851</c:v>
                </c:pt>
                <c:pt idx="8">
                  <c:v>580</c:v>
                </c:pt>
                <c:pt idx="9">
                  <c:v>323</c:v>
                </c:pt>
                <c:pt idx="10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33-437A-8EEA-07D78105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Size'!$D$46:$N$46</c:f>
              <c:numCache>
                <c:formatCode>"$"#,##0.0</c:formatCode>
                <c:ptCount val="11"/>
                <c:pt idx="0">
                  <c:v>7.7262309179999988E-2</c:v>
                </c:pt>
                <c:pt idx="1">
                  <c:v>8.4537256312E-2</c:v>
                </c:pt>
                <c:pt idx="2">
                  <c:v>6.9432184437999978E-2</c:v>
                </c:pt>
                <c:pt idx="3">
                  <c:v>7.8592027625000047E-2</c:v>
                </c:pt>
                <c:pt idx="4">
                  <c:v>8.5839298728999994E-2</c:v>
                </c:pt>
                <c:pt idx="5">
                  <c:v>9.0845761908999956E-2</c:v>
                </c:pt>
                <c:pt idx="6">
                  <c:v>8.383390104699999E-2</c:v>
                </c:pt>
                <c:pt idx="7">
                  <c:v>8.8304955220999987E-2</c:v>
                </c:pt>
                <c:pt idx="8">
                  <c:v>6.9068094191000018E-2</c:v>
                </c:pt>
                <c:pt idx="9">
                  <c:v>4.2832779416E-2</c:v>
                </c:pt>
                <c:pt idx="10">
                  <c:v>9.6928601570000026E-3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3E6-AE1E-C903474D1792}"/>
            </c:ext>
          </c:extLst>
        </c:ser>
        <c:ser>
          <c:idx val="1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Size'!$D$47:$N$47</c:f>
              <c:numCache>
                <c:formatCode>"$"#,##0.0</c:formatCode>
                <c:ptCount val="11"/>
                <c:pt idx="0">
                  <c:v>1.1133972330000008</c:v>
                </c:pt>
                <c:pt idx="1">
                  <c:v>1.2694463749719997</c:v>
                </c:pt>
                <c:pt idx="2">
                  <c:v>1.2508302428640001</c:v>
                </c:pt>
                <c:pt idx="3">
                  <c:v>1.4444480613879997</c:v>
                </c:pt>
                <c:pt idx="4">
                  <c:v>1.6060408466589995</c:v>
                </c:pt>
                <c:pt idx="5">
                  <c:v>1.7065444011119986</c:v>
                </c:pt>
                <c:pt idx="6">
                  <c:v>1.6948308212169994</c:v>
                </c:pt>
                <c:pt idx="7">
                  <c:v>2.5654426965889963</c:v>
                </c:pt>
                <c:pt idx="8">
                  <c:v>2.3094118883489974</c:v>
                </c:pt>
                <c:pt idx="9">
                  <c:v>1.6465903997569991</c:v>
                </c:pt>
                <c:pt idx="10">
                  <c:v>0.52302323941000017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3E6-AE1E-C903474D1792}"/>
            </c:ext>
          </c:extLst>
        </c:ser>
        <c:ser>
          <c:idx val="2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Size'!$D$48:$N$48</c:f>
              <c:numCache>
                <c:formatCode>"$"#,##0.0</c:formatCode>
                <c:ptCount val="11"/>
                <c:pt idx="0">
                  <c:v>1.6303209164199997</c:v>
                </c:pt>
                <c:pt idx="1">
                  <c:v>1.7141100846480015</c:v>
                </c:pt>
                <c:pt idx="2">
                  <c:v>2.1103373142420012</c:v>
                </c:pt>
                <c:pt idx="3">
                  <c:v>2.1935417823769998</c:v>
                </c:pt>
                <c:pt idx="4">
                  <c:v>2.9443093495769994</c:v>
                </c:pt>
                <c:pt idx="5">
                  <c:v>2.5112234400309998</c:v>
                </c:pt>
                <c:pt idx="6">
                  <c:v>2.7159753267239983</c:v>
                </c:pt>
                <c:pt idx="7">
                  <c:v>3.7254539180159991</c:v>
                </c:pt>
                <c:pt idx="8">
                  <c:v>4.3802903294039952</c:v>
                </c:pt>
                <c:pt idx="9">
                  <c:v>3.0277248400260008</c:v>
                </c:pt>
                <c:pt idx="10">
                  <c:v>1.1101809489999999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4-43E6-AE1E-C903474D1792}"/>
            </c:ext>
          </c:extLst>
        </c:ser>
        <c:ser>
          <c:idx val="3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Size'!$D$49:$N$49</c:f>
              <c:numCache>
                <c:formatCode>"$"#,##0.0</c:formatCode>
                <c:ptCount val="11"/>
                <c:pt idx="0">
                  <c:v>5.2089963794200047</c:v>
                </c:pt>
                <c:pt idx="1">
                  <c:v>5.9695356349200015</c:v>
                </c:pt>
                <c:pt idx="2">
                  <c:v>6.0354862248099987</c:v>
                </c:pt>
                <c:pt idx="3">
                  <c:v>6.9270611077399975</c:v>
                </c:pt>
                <c:pt idx="4">
                  <c:v>7.4623959407599951</c:v>
                </c:pt>
                <c:pt idx="5">
                  <c:v>9.0258821876299979</c:v>
                </c:pt>
                <c:pt idx="6">
                  <c:v>8.0946214657699951</c:v>
                </c:pt>
                <c:pt idx="7">
                  <c:v>12.256499350709994</c:v>
                </c:pt>
                <c:pt idx="8">
                  <c:v>11.318487517969995</c:v>
                </c:pt>
                <c:pt idx="9">
                  <c:v>8.2965223259299989</c:v>
                </c:pt>
                <c:pt idx="10">
                  <c:v>3.4030616273099987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3E6-AE1E-C903474D1792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Size'!$D$50:$N$50</c:f>
              <c:numCache>
                <c:formatCode>"$"#,##0.0</c:formatCode>
                <c:ptCount val="11"/>
                <c:pt idx="0">
                  <c:v>5.5604258887199984</c:v>
                </c:pt>
                <c:pt idx="1">
                  <c:v>7.3555363063700012</c:v>
                </c:pt>
                <c:pt idx="2">
                  <c:v>6.9696443697100019</c:v>
                </c:pt>
                <c:pt idx="3">
                  <c:v>7.7681344501799989</c:v>
                </c:pt>
                <c:pt idx="4">
                  <c:v>8.6646707329499968</c:v>
                </c:pt>
                <c:pt idx="5">
                  <c:v>11.149204458000009</c:v>
                </c:pt>
                <c:pt idx="6">
                  <c:v>11.025931316200003</c:v>
                </c:pt>
                <c:pt idx="7">
                  <c:v>17.192737110899994</c:v>
                </c:pt>
                <c:pt idx="8">
                  <c:v>14.747385767720006</c:v>
                </c:pt>
                <c:pt idx="9">
                  <c:v>9.1843727617100033</c:v>
                </c:pt>
                <c:pt idx="10">
                  <c:v>4.785340897000002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4-43E6-AE1E-C903474D1792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Size'!$D$51:$N$51</c:f>
              <c:numCache>
                <c:formatCode>"$"#,##0.0</c:formatCode>
                <c:ptCount val="11"/>
                <c:pt idx="0">
                  <c:v>15.737400462000002</c:v>
                </c:pt>
                <c:pt idx="1">
                  <c:v>24.056628620999984</c:v>
                </c:pt>
                <c:pt idx="2">
                  <c:v>23.76685167486</c:v>
                </c:pt>
                <c:pt idx="3">
                  <c:v>19.516107310740004</c:v>
                </c:pt>
                <c:pt idx="4">
                  <c:v>52.715172516000003</c:v>
                </c:pt>
                <c:pt idx="5">
                  <c:v>42.353199991410008</c:v>
                </c:pt>
                <c:pt idx="6">
                  <c:v>65.346084046439984</c:v>
                </c:pt>
                <c:pt idx="7">
                  <c:v>144.12231432899011</c:v>
                </c:pt>
                <c:pt idx="8">
                  <c:v>85.291213158210027</c:v>
                </c:pt>
                <c:pt idx="9">
                  <c:v>65.553544184790042</c:v>
                </c:pt>
                <c:pt idx="10">
                  <c:v>28.38859251900001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3E6-AE1E-C903474D1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Size'!$Q$9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Size'!$V$9:$BG$9</c:f>
              <c:numCache>
                <c:formatCode>General</c:formatCode>
                <c:ptCount val="38"/>
                <c:pt idx="0">
                  <c:v>47</c:v>
                </c:pt>
                <c:pt idx="1">
                  <c:v>57</c:v>
                </c:pt>
                <c:pt idx="2">
                  <c:v>45</c:v>
                </c:pt>
                <c:pt idx="3">
                  <c:v>38</c:v>
                </c:pt>
                <c:pt idx="4">
                  <c:v>46</c:v>
                </c:pt>
                <c:pt idx="5">
                  <c:v>39</c:v>
                </c:pt>
                <c:pt idx="6">
                  <c:v>34</c:v>
                </c:pt>
                <c:pt idx="7">
                  <c:v>32</c:v>
                </c:pt>
                <c:pt idx="8">
                  <c:v>41</c:v>
                </c:pt>
                <c:pt idx="9">
                  <c:v>41</c:v>
                </c:pt>
                <c:pt idx="10">
                  <c:v>46</c:v>
                </c:pt>
                <c:pt idx="11">
                  <c:v>31</c:v>
                </c:pt>
                <c:pt idx="12">
                  <c:v>49</c:v>
                </c:pt>
                <c:pt idx="13">
                  <c:v>46</c:v>
                </c:pt>
                <c:pt idx="14">
                  <c:v>40</c:v>
                </c:pt>
                <c:pt idx="15">
                  <c:v>49</c:v>
                </c:pt>
                <c:pt idx="16">
                  <c:v>45</c:v>
                </c:pt>
                <c:pt idx="17">
                  <c:v>43</c:v>
                </c:pt>
                <c:pt idx="18">
                  <c:v>47</c:v>
                </c:pt>
                <c:pt idx="19">
                  <c:v>46</c:v>
                </c:pt>
                <c:pt idx="20">
                  <c:v>46</c:v>
                </c:pt>
                <c:pt idx="21">
                  <c:v>51</c:v>
                </c:pt>
                <c:pt idx="22">
                  <c:v>53</c:v>
                </c:pt>
                <c:pt idx="23">
                  <c:v>48</c:v>
                </c:pt>
                <c:pt idx="24">
                  <c:v>47</c:v>
                </c:pt>
                <c:pt idx="25">
                  <c:v>45</c:v>
                </c:pt>
                <c:pt idx="26">
                  <c:v>72</c:v>
                </c:pt>
                <c:pt idx="27">
                  <c:v>43</c:v>
                </c:pt>
                <c:pt idx="28">
                  <c:v>42</c:v>
                </c:pt>
                <c:pt idx="29">
                  <c:v>48</c:v>
                </c:pt>
                <c:pt idx="30">
                  <c:v>34</c:v>
                </c:pt>
                <c:pt idx="31">
                  <c:v>36</c:v>
                </c:pt>
                <c:pt idx="32">
                  <c:v>27</c:v>
                </c:pt>
                <c:pt idx="33">
                  <c:v>28</c:v>
                </c:pt>
                <c:pt idx="34">
                  <c:v>18</c:v>
                </c:pt>
                <c:pt idx="35">
                  <c:v>16</c:v>
                </c:pt>
                <c:pt idx="36">
                  <c:v>14</c:v>
                </c:pt>
                <c:pt idx="3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6-471E-9498-93D598342D06}"/>
            </c:ext>
          </c:extLst>
        </c:ser>
        <c:ser>
          <c:idx val="1"/>
          <c:order val="1"/>
          <c:tx>
            <c:strRef>
              <c:f>'CVC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Size'!$V$10:$BG$10</c:f>
              <c:numCache>
                <c:formatCode>General</c:formatCode>
                <c:ptCount val="38"/>
                <c:pt idx="0">
                  <c:v>133</c:v>
                </c:pt>
                <c:pt idx="1">
                  <c:v>131</c:v>
                </c:pt>
                <c:pt idx="2">
                  <c:v>123</c:v>
                </c:pt>
                <c:pt idx="3">
                  <c:v>128</c:v>
                </c:pt>
                <c:pt idx="4">
                  <c:v>141</c:v>
                </c:pt>
                <c:pt idx="5">
                  <c:v>113</c:v>
                </c:pt>
                <c:pt idx="6">
                  <c:v>122</c:v>
                </c:pt>
                <c:pt idx="7">
                  <c:v>109</c:v>
                </c:pt>
                <c:pt idx="8">
                  <c:v>161</c:v>
                </c:pt>
                <c:pt idx="9">
                  <c:v>124</c:v>
                </c:pt>
                <c:pt idx="10">
                  <c:v>139</c:v>
                </c:pt>
                <c:pt idx="11">
                  <c:v>133</c:v>
                </c:pt>
                <c:pt idx="12">
                  <c:v>137</c:v>
                </c:pt>
                <c:pt idx="13">
                  <c:v>163</c:v>
                </c:pt>
                <c:pt idx="14">
                  <c:v>146</c:v>
                </c:pt>
                <c:pt idx="15">
                  <c:v>149</c:v>
                </c:pt>
                <c:pt idx="16">
                  <c:v>175</c:v>
                </c:pt>
                <c:pt idx="17">
                  <c:v>170</c:v>
                </c:pt>
                <c:pt idx="18">
                  <c:v>142</c:v>
                </c:pt>
                <c:pt idx="19">
                  <c:v>144</c:v>
                </c:pt>
                <c:pt idx="20">
                  <c:v>160</c:v>
                </c:pt>
                <c:pt idx="21">
                  <c:v>144</c:v>
                </c:pt>
                <c:pt idx="22">
                  <c:v>145</c:v>
                </c:pt>
                <c:pt idx="23">
                  <c:v>178</c:v>
                </c:pt>
                <c:pt idx="24">
                  <c:v>216</c:v>
                </c:pt>
                <c:pt idx="25">
                  <c:v>241</c:v>
                </c:pt>
                <c:pt idx="26">
                  <c:v>240</c:v>
                </c:pt>
                <c:pt idx="27">
                  <c:v>256</c:v>
                </c:pt>
                <c:pt idx="28">
                  <c:v>224</c:v>
                </c:pt>
                <c:pt idx="29">
                  <c:v>234</c:v>
                </c:pt>
                <c:pt idx="30">
                  <c:v>200</c:v>
                </c:pt>
                <c:pt idx="31">
                  <c:v>171</c:v>
                </c:pt>
                <c:pt idx="32">
                  <c:v>168</c:v>
                </c:pt>
                <c:pt idx="33">
                  <c:v>176</c:v>
                </c:pt>
                <c:pt idx="34">
                  <c:v>121</c:v>
                </c:pt>
                <c:pt idx="35">
                  <c:v>121</c:v>
                </c:pt>
                <c:pt idx="36">
                  <c:v>105</c:v>
                </c:pt>
                <c:pt idx="3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6-471E-9498-93D598342D06}"/>
            </c:ext>
          </c:extLst>
        </c:ser>
        <c:ser>
          <c:idx val="2"/>
          <c:order val="2"/>
          <c:tx>
            <c:strRef>
              <c:f>'CVC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Size'!$V$11:$BG$11</c:f>
              <c:numCache>
                <c:formatCode>General</c:formatCode>
                <c:ptCount val="38"/>
                <c:pt idx="0">
                  <c:v>74</c:v>
                </c:pt>
                <c:pt idx="1">
                  <c:v>62</c:v>
                </c:pt>
                <c:pt idx="2">
                  <c:v>58</c:v>
                </c:pt>
                <c:pt idx="3">
                  <c:v>55</c:v>
                </c:pt>
                <c:pt idx="4">
                  <c:v>66</c:v>
                </c:pt>
                <c:pt idx="5">
                  <c:v>74</c:v>
                </c:pt>
                <c:pt idx="6">
                  <c:v>91</c:v>
                </c:pt>
                <c:pt idx="7">
                  <c:v>73</c:v>
                </c:pt>
                <c:pt idx="8">
                  <c:v>73</c:v>
                </c:pt>
                <c:pt idx="9">
                  <c:v>86</c:v>
                </c:pt>
                <c:pt idx="10">
                  <c:v>77</c:v>
                </c:pt>
                <c:pt idx="11">
                  <c:v>84</c:v>
                </c:pt>
                <c:pt idx="12">
                  <c:v>88</c:v>
                </c:pt>
                <c:pt idx="13">
                  <c:v>112</c:v>
                </c:pt>
                <c:pt idx="14">
                  <c:v>113</c:v>
                </c:pt>
                <c:pt idx="15">
                  <c:v>97</c:v>
                </c:pt>
                <c:pt idx="16">
                  <c:v>83</c:v>
                </c:pt>
                <c:pt idx="17">
                  <c:v>99</c:v>
                </c:pt>
                <c:pt idx="18">
                  <c:v>102</c:v>
                </c:pt>
                <c:pt idx="19">
                  <c:v>77</c:v>
                </c:pt>
                <c:pt idx="20">
                  <c:v>101</c:v>
                </c:pt>
                <c:pt idx="21">
                  <c:v>102</c:v>
                </c:pt>
                <c:pt idx="22">
                  <c:v>91</c:v>
                </c:pt>
                <c:pt idx="23">
                  <c:v>91</c:v>
                </c:pt>
                <c:pt idx="24">
                  <c:v>111</c:v>
                </c:pt>
                <c:pt idx="25">
                  <c:v>146</c:v>
                </c:pt>
                <c:pt idx="26">
                  <c:v>132</c:v>
                </c:pt>
                <c:pt idx="27">
                  <c:v>144</c:v>
                </c:pt>
                <c:pt idx="28">
                  <c:v>175</c:v>
                </c:pt>
                <c:pt idx="29">
                  <c:v>188</c:v>
                </c:pt>
                <c:pt idx="30">
                  <c:v>148</c:v>
                </c:pt>
                <c:pt idx="31">
                  <c:v>119</c:v>
                </c:pt>
                <c:pt idx="32">
                  <c:v>131</c:v>
                </c:pt>
                <c:pt idx="33">
                  <c:v>104</c:v>
                </c:pt>
                <c:pt idx="34">
                  <c:v>110</c:v>
                </c:pt>
                <c:pt idx="35">
                  <c:v>96</c:v>
                </c:pt>
                <c:pt idx="36">
                  <c:v>91</c:v>
                </c:pt>
                <c:pt idx="3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F6-471E-9498-93D598342D06}"/>
            </c:ext>
          </c:extLst>
        </c:ser>
        <c:ser>
          <c:idx val="3"/>
          <c:order val="3"/>
          <c:tx>
            <c:strRef>
              <c:f>'CVC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Size'!$V$12:$BG$12</c:f>
              <c:numCache>
                <c:formatCode>General</c:formatCode>
                <c:ptCount val="38"/>
                <c:pt idx="0">
                  <c:v>104</c:v>
                </c:pt>
                <c:pt idx="1">
                  <c:v>98</c:v>
                </c:pt>
                <c:pt idx="2">
                  <c:v>99</c:v>
                </c:pt>
                <c:pt idx="3">
                  <c:v>80</c:v>
                </c:pt>
                <c:pt idx="4">
                  <c:v>107</c:v>
                </c:pt>
                <c:pt idx="5">
                  <c:v>111</c:v>
                </c:pt>
                <c:pt idx="6">
                  <c:v>80</c:v>
                </c:pt>
                <c:pt idx="7">
                  <c:v>91</c:v>
                </c:pt>
                <c:pt idx="8">
                  <c:v>115</c:v>
                </c:pt>
                <c:pt idx="9">
                  <c:v>131</c:v>
                </c:pt>
                <c:pt idx="10">
                  <c:v>101</c:v>
                </c:pt>
                <c:pt idx="11">
                  <c:v>102</c:v>
                </c:pt>
                <c:pt idx="12">
                  <c:v>115</c:v>
                </c:pt>
                <c:pt idx="13">
                  <c:v>121</c:v>
                </c:pt>
                <c:pt idx="14">
                  <c:v>132</c:v>
                </c:pt>
                <c:pt idx="15">
                  <c:v>106</c:v>
                </c:pt>
                <c:pt idx="16">
                  <c:v>144</c:v>
                </c:pt>
                <c:pt idx="17">
                  <c:v>151</c:v>
                </c:pt>
                <c:pt idx="18">
                  <c:v>132</c:v>
                </c:pt>
                <c:pt idx="19">
                  <c:v>146</c:v>
                </c:pt>
                <c:pt idx="20">
                  <c:v>135</c:v>
                </c:pt>
                <c:pt idx="21">
                  <c:v>101</c:v>
                </c:pt>
                <c:pt idx="22">
                  <c:v>137</c:v>
                </c:pt>
                <c:pt idx="23">
                  <c:v>142</c:v>
                </c:pt>
                <c:pt idx="24">
                  <c:v>175</c:v>
                </c:pt>
                <c:pt idx="25">
                  <c:v>215</c:v>
                </c:pt>
                <c:pt idx="26">
                  <c:v>186</c:v>
                </c:pt>
                <c:pt idx="27">
                  <c:v>193</c:v>
                </c:pt>
                <c:pt idx="28">
                  <c:v>193</c:v>
                </c:pt>
                <c:pt idx="29">
                  <c:v>205</c:v>
                </c:pt>
                <c:pt idx="30">
                  <c:v>185</c:v>
                </c:pt>
                <c:pt idx="31">
                  <c:v>131</c:v>
                </c:pt>
                <c:pt idx="32">
                  <c:v>141</c:v>
                </c:pt>
                <c:pt idx="33">
                  <c:v>137</c:v>
                </c:pt>
                <c:pt idx="34">
                  <c:v>127</c:v>
                </c:pt>
                <c:pt idx="35">
                  <c:v>114</c:v>
                </c:pt>
                <c:pt idx="36">
                  <c:v>97</c:v>
                </c:pt>
                <c:pt idx="3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F6-471E-9498-93D598342D06}"/>
            </c:ext>
          </c:extLst>
        </c:ser>
        <c:ser>
          <c:idx val="4"/>
          <c:order val="4"/>
          <c:tx>
            <c:strRef>
              <c:f>'CVC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Size'!$V$13:$BG$13</c:f>
              <c:numCache>
                <c:formatCode>General</c:formatCode>
                <c:ptCount val="38"/>
                <c:pt idx="0">
                  <c:v>49</c:v>
                </c:pt>
                <c:pt idx="1">
                  <c:v>56</c:v>
                </c:pt>
                <c:pt idx="2">
                  <c:v>56</c:v>
                </c:pt>
                <c:pt idx="3">
                  <c:v>53</c:v>
                </c:pt>
                <c:pt idx="4">
                  <c:v>60</c:v>
                </c:pt>
                <c:pt idx="5">
                  <c:v>49</c:v>
                </c:pt>
                <c:pt idx="6">
                  <c:v>45</c:v>
                </c:pt>
                <c:pt idx="7">
                  <c:v>48</c:v>
                </c:pt>
                <c:pt idx="8">
                  <c:v>46</c:v>
                </c:pt>
                <c:pt idx="9">
                  <c:v>62</c:v>
                </c:pt>
                <c:pt idx="10">
                  <c:v>65</c:v>
                </c:pt>
                <c:pt idx="11">
                  <c:v>57</c:v>
                </c:pt>
                <c:pt idx="12">
                  <c:v>60</c:v>
                </c:pt>
                <c:pt idx="13">
                  <c:v>69</c:v>
                </c:pt>
                <c:pt idx="14">
                  <c:v>67</c:v>
                </c:pt>
                <c:pt idx="15">
                  <c:v>62</c:v>
                </c:pt>
                <c:pt idx="16">
                  <c:v>81</c:v>
                </c:pt>
                <c:pt idx="17">
                  <c:v>90</c:v>
                </c:pt>
                <c:pt idx="18">
                  <c:v>86</c:v>
                </c:pt>
                <c:pt idx="19">
                  <c:v>65</c:v>
                </c:pt>
                <c:pt idx="20">
                  <c:v>86</c:v>
                </c:pt>
                <c:pt idx="21">
                  <c:v>72</c:v>
                </c:pt>
                <c:pt idx="22">
                  <c:v>92</c:v>
                </c:pt>
                <c:pt idx="23">
                  <c:v>72</c:v>
                </c:pt>
                <c:pt idx="24">
                  <c:v>99</c:v>
                </c:pt>
                <c:pt idx="25">
                  <c:v>109</c:v>
                </c:pt>
                <c:pt idx="26">
                  <c:v>146</c:v>
                </c:pt>
                <c:pt idx="27">
                  <c:v>135</c:v>
                </c:pt>
                <c:pt idx="28">
                  <c:v>146</c:v>
                </c:pt>
                <c:pt idx="29">
                  <c:v>118</c:v>
                </c:pt>
                <c:pt idx="30">
                  <c:v>96</c:v>
                </c:pt>
                <c:pt idx="31">
                  <c:v>70</c:v>
                </c:pt>
                <c:pt idx="32">
                  <c:v>85</c:v>
                </c:pt>
                <c:pt idx="33">
                  <c:v>67</c:v>
                </c:pt>
                <c:pt idx="34">
                  <c:v>61</c:v>
                </c:pt>
                <c:pt idx="35">
                  <c:v>59</c:v>
                </c:pt>
                <c:pt idx="36">
                  <c:v>70</c:v>
                </c:pt>
                <c:pt idx="3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F6-471E-9498-93D598342D06}"/>
            </c:ext>
          </c:extLst>
        </c:ser>
        <c:ser>
          <c:idx val="5"/>
          <c:order val="5"/>
          <c:tx>
            <c:strRef>
              <c:f>'CVC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Size'!$V$7:$BG$8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Size'!$V$14:$BG$14</c:f>
              <c:numCache>
                <c:formatCode>General</c:formatCode>
                <c:ptCount val="38"/>
                <c:pt idx="0">
                  <c:v>33</c:v>
                </c:pt>
                <c:pt idx="1">
                  <c:v>46</c:v>
                </c:pt>
                <c:pt idx="2">
                  <c:v>51</c:v>
                </c:pt>
                <c:pt idx="3">
                  <c:v>31</c:v>
                </c:pt>
                <c:pt idx="4">
                  <c:v>49</c:v>
                </c:pt>
                <c:pt idx="5">
                  <c:v>29</c:v>
                </c:pt>
                <c:pt idx="6">
                  <c:v>32</c:v>
                </c:pt>
                <c:pt idx="7">
                  <c:v>24</c:v>
                </c:pt>
                <c:pt idx="8">
                  <c:v>36</c:v>
                </c:pt>
                <c:pt idx="9">
                  <c:v>43</c:v>
                </c:pt>
                <c:pt idx="10">
                  <c:v>48</c:v>
                </c:pt>
                <c:pt idx="11">
                  <c:v>51</c:v>
                </c:pt>
                <c:pt idx="12">
                  <c:v>56</c:v>
                </c:pt>
                <c:pt idx="13">
                  <c:v>85</c:v>
                </c:pt>
                <c:pt idx="14">
                  <c:v>82</c:v>
                </c:pt>
                <c:pt idx="15">
                  <c:v>65</c:v>
                </c:pt>
                <c:pt idx="16">
                  <c:v>84</c:v>
                </c:pt>
                <c:pt idx="17">
                  <c:v>86</c:v>
                </c:pt>
                <c:pt idx="18">
                  <c:v>82</c:v>
                </c:pt>
                <c:pt idx="19">
                  <c:v>66</c:v>
                </c:pt>
                <c:pt idx="20">
                  <c:v>85</c:v>
                </c:pt>
                <c:pt idx="21">
                  <c:v>94</c:v>
                </c:pt>
                <c:pt idx="22">
                  <c:v>122</c:v>
                </c:pt>
                <c:pt idx="23">
                  <c:v>124</c:v>
                </c:pt>
                <c:pt idx="24">
                  <c:v>182</c:v>
                </c:pt>
                <c:pt idx="25">
                  <c:v>222</c:v>
                </c:pt>
                <c:pt idx="26">
                  <c:v>220</c:v>
                </c:pt>
                <c:pt idx="27">
                  <c:v>227</c:v>
                </c:pt>
                <c:pt idx="28">
                  <c:v>211</c:v>
                </c:pt>
                <c:pt idx="29">
                  <c:v>156</c:v>
                </c:pt>
                <c:pt idx="30">
                  <c:v>118</c:v>
                </c:pt>
                <c:pt idx="31">
                  <c:v>95</c:v>
                </c:pt>
                <c:pt idx="32">
                  <c:v>83</c:v>
                </c:pt>
                <c:pt idx="33">
                  <c:v>72</c:v>
                </c:pt>
                <c:pt idx="34">
                  <c:v>97</c:v>
                </c:pt>
                <c:pt idx="35">
                  <c:v>71</c:v>
                </c:pt>
                <c:pt idx="36">
                  <c:v>89</c:v>
                </c:pt>
                <c:pt idx="37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F6-471E-9498-93D59834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Size'!$Q$47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Size'!$V$47:$BG$47</c:f>
              <c:numCache>
                <c:formatCode>"$"#,##0.0</c:formatCode>
                <c:ptCount val="38"/>
                <c:pt idx="0">
                  <c:v>2.1365357908000003E-2</c:v>
                </c:pt>
                <c:pt idx="1">
                  <c:v>2.3370156869000003E-2</c:v>
                </c:pt>
                <c:pt idx="2">
                  <c:v>2.3972802999999994E-2</c:v>
                </c:pt>
                <c:pt idx="3">
                  <c:v>1.5828938534999996E-2</c:v>
                </c:pt>
                <c:pt idx="4">
                  <c:v>1.9509891294999995E-2</c:v>
                </c:pt>
                <c:pt idx="5">
                  <c:v>1.6904321485999997E-2</c:v>
                </c:pt>
                <c:pt idx="6">
                  <c:v>1.4103500999999997E-2</c:v>
                </c:pt>
                <c:pt idx="7">
                  <c:v>1.8914470656999995E-2</c:v>
                </c:pt>
                <c:pt idx="8">
                  <c:v>1.9795435848999999E-2</c:v>
                </c:pt>
                <c:pt idx="9">
                  <c:v>2.0021055688E-2</c:v>
                </c:pt>
                <c:pt idx="10">
                  <c:v>2.3758503702000004E-2</c:v>
                </c:pt>
                <c:pt idx="11">
                  <c:v>1.5017032386000001E-2</c:v>
                </c:pt>
                <c:pt idx="12">
                  <c:v>2.0982982201000002E-2</c:v>
                </c:pt>
                <c:pt idx="13">
                  <c:v>2.6636234000000009E-2</c:v>
                </c:pt>
                <c:pt idx="14">
                  <c:v>1.7467092528000001E-2</c:v>
                </c:pt>
                <c:pt idx="15">
                  <c:v>2.0752990000000002E-2</c:v>
                </c:pt>
                <c:pt idx="16">
                  <c:v>2.1613452676999996E-2</c:v>
                </c:pt>
                <c:pt idx="17">
                  <c:v>2.143839594E-2</c:v>
                </c:pt>
                <c:pt idx="18">
                  <c:v>2.5715756078000009E-2</c:v>
                </c:pt>
                <c:pt idx="19">
                  <c:v>2.2078157213999999E-2</c:v>
                </c:pt>
                <c:pt idx="20">
                  <c:v>2.0701594382000001E-2</c:v>
                </c:pt>
                <c:pt idx="21">
                  <c:v>1.8919142324000007E-2</c:v>
                </c:pt>
                <c:pt idx="22">
                  <c:v>2.1034897566999999E-2</c:v>
                </c:pt>
                <c:pt idx="23">
                  <c:v>2.3178266774000009E-2</c:v>
                </c:pt>
                <c:pt idx="24">
                  <c:v>1.9588095499000001E-2</c:v>
                </c:pt>
                <c:pt idx="25">
                  <c:v>1.8782591588000001E-2</c:v>
                </c:pt>
                <c:pt idx="26">
                  <c:v>2.939469844200001E-2</c:v>
                </c:pt>
                <c:pt idx="27">
                  <c:v>2.0539569692E-2</c:v>
                </c:pt>
                <c:pt idx="28">
                  <c:v>1.8108984426000004E-2</c:v>
                </c:pt>
                <c:pt idx="29">
                  <c:v>1.9906368836999994E-2</c:v>
                </c:pt>
                <c:pt idx="30">
                  <c:v>1.4573476523999998E-2</c:v>
                </c:pt>
                <c:pt idx="31">
                  <c:v>1.6479264403999997E-2</c:v>
                </c:pt>
                <c:pt idx="32">
                  <c:v>1.1826570999999999E-2</c:v>
                </c:pt>
                <c:pt idx="33">
                  <c:v>1.3743623491000001E-2</c:v>
                </c:pt>
                <c:pt idx="34">
                  <c:v>1.0091478321999999E-2</c:v>
                </c:pt>
                <c:pt idx="35">
                  <c:v>7.1711066029999998E-3</c:v>
                </c:pt>
                <c:pt idx="36">
                  <c:v>5.2430000000000003E-3</c:v>
                </c:pt>
                <c:pt idx="37">
                  <c:v>4.4498601569999997E-3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2-45C2-A7F4-672C06D49352}"/>
            </c:ext>
          </c:extLst>
        </c:ser>
        <c:ser>
          <c:idx val="1"/>
          <c:order val="1"/>
          <c:tx>
            <c:strRef>
              <c:f>'CVC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Size'!$V$48:$BG$48</c:f>
              <c:numCache>
                <c:formatCode>"$"#,##0.0</c:formatCode>
                <c:ptCount val="38"/>
                <c:pt idx="0">
                  <c:v>0.33621902654300007</c:v>
                </c:pt>
                <c:pt idx="1">
                  <c:v>0.31458034614800001</c:v>
                </c:pt>
                <c:pt idx="2">
                  <c:v>0.30494814323700004</c:v>
                </c:pt>
                <c:pt idx="3">
                  <c:v>0.31369885904400002</c:v>
                </c:pt>
                <c:pt idx="4">
                  <c:v>0.37535937037700007</c:v>
                </c:pt>
                <c:pt idx="5">
                  <c:v>0.27077860800000009</c:v>
                </c:pt>
                <c:pt idx="6">
                  <c:v>0.30716335642099996</c:v>
                </c:pt>
                <c:pt idx="7">
                  <c:v>0.29752890806600013</c:v>
                </c:pt>
                <c:pt idx="8">
                  <c:v>0.3933991720879999</c:v>
                </c:pt>
                <c:pt idx="9">
                  <c:v>0.34450024700000004</c:v>
                </c:pt>
                <c:pt idx="10">
                  <c:v>0.36757505809399993</c:v>
                </c:pt>
                <c:pt idx="11">
                  <c:v>0.33897358420599999</c:v>
                </c:pt>
                <c:pt idx="12">
                  <c:v>0.36762154297999977</c:v>
                </c:pt>
                <c:pt idx="13">
                  <c:v>0.42483000692200024</c:v>
                </c:pt>
                <c:pt idx="14">
                  <c:v>0.41402697790100018</c:v>
                </c:pt>
                <c:pt idx="15">
                  <c:v>0.39956231885600002</c:v>
                </c:pt>
                <c:pt idx="16">
                  <c:v>0.47388031475600018</c:v>
                </c:pt>
                <c:pt idx="17">
                  <c:v>0.48027019565899998</c:v>
                </c:pt>
                <c:pt idx="18">
                  <c:v>0.36285465301100006</c:v>
                </c:pt>
                <c:pt idx="19">
                  <c:v>0.38953923768600002</c:v>
                </c:pt>
                <c:pt idx="20">
                  <c:v>0.45068040688000005</c:v>
                </c:pt>
                <c:pt idx="21">
                  <c:v>0.38240351649400006</c:v>
                </c:pt>
                <c:pt idx="22">
                  <c:v>0.37173335086599996</c:v>
                </c:pt>
                <c:pt idx="23">
                  <c:v>0.490013546977</c:v>
                </c:pt>
                <c:pt idx="24">
                  <c:v>0.54938811436500035</c:v>
                </c:pt>
                <c:pt idx="25">
                  <c:v>0.65174998767799963</c:v>
                </c:pt>
                <c:pt idx="26">
                  <c:v>0.64037344058600043</c:v>
                </c:pt>
                <c:pt idx="27">
                  <c:v>0.7239311539600003</c:v>
                </c:pt>
                <c:pt idx="28">
                  <c:v>0.62379334560699984</c:v>
                </c:pt>
                <c:pt idx="29">
                  <c:v>0.64144558384099992</c:v>
                </c:pt>
                <c:pt idx="30">
                  <c:v>0.55937489570200005</c:v>
                </c:pt>
                <c:pt idx="31">
                  <c:v>0.48479806319899993</c:v>
                </c:pt>
                <c:pt idx="32">
                  <c:v>0.46824353299999982</c:v>
                </c:pt>
                <c:pt idx="33">
                  <c:v>0.48098878044300031</c:v>
                </c:pt>
                <c:pt idx="34">
                  <c:v>0.34692902755600002</c:v>
                </c:pt>
                <c:pt idx="35">
                  <c:v>0.35042905875800001</c:v>
                </c:pt>
                <c:pt idx="36">
                  <c:v>0.29699261823199996</c:v>
                </c:pt>
                <c:pt idx="37">
                  <c:v>0.22603062117799996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2-45C2-A7F4-672C06D49352}"/>
            </c:ext>
          </c:extLst>
        </c:ser>
        <c:ser>
          <c:idx val="2"/>
          <c:order val="2"/>
          <c:tx>
            <c:strRef>
              <c:f>'CVC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Size'!$V$49:$BG$49</c:f>
              <c:numCache>
                <c:formatCode>"$"#,##0.0</c:formatCode>
                <c:ptCount val="38"/>
                <c:pt idx="0">
                  <c:v>0.53089243670899999</c:v>
                </c:pt>
                <c:pt idx="1">
                  <c:v>0.40708910100000006</c:v>
                </c:pt>
                <c:pt idx="2">
                  <c:v>0.41288843193900004</c:v>
                </c:pt>
                <c:pt idx="3">
                  <c:v>0.36324011499999992</c:v>
                </c:pt>
                <c:pt idx="4">
                  <c:v>0.44641608800000004</c:v>
                </c:pt>
                <c:pt idx="5">
                  <c:v>0.52203387263099987</c:v>
                </c:pt>
                <c:pt idx="6">
                  <c:v>0.63751927234799999</c:v>
                </c:pt>
                <c:pt idx="7">
                  <c:v>0.50436808126300003</c:v>
                </c:pt>
                <c:pt idx="8">
                  <c:v>0.48916914900000003</c:v>
                </c:pt>
                <c:pt idx="9">
                  <c:v>0.60393162900000008</c:v>
                </c:pt>
                <c:pt idx="10">
                  <c:v>0.51832916299999987</c:v>
                </c:pt>
                <c:pt idx="11">
                  <c:v>0.58211184137699978</c:v>
                </c:pt>
                <c:pt idx="12">
                  <c:v>0.60799771667400027</c:v>
                </c:pt>
                <c:pt idx="13">
                  <c:v>0.80070893533099996</c:v>
                </c:pt>
                <c:pt idx="14">
                  <c:v>0.82435222020100019</c:v>
                </c:pt>
                <c:pt idx="15">
                  <c:v>0.71125047737099989</c:v>
                </c:pt>
                <c:pt idx="16">
                  <c:v>0.58509183118499997</c:v>
                </c:pt>
                <c:pt idx="17">
                  <c:v>0.69031287100399985</c:v>
                </c:pt>
                <c:pt idx="18">
                  <c:v>0.71406051999999998</c:v>
                </c:pt>
                <c:pt idx="19">
                  <c:v>0.52175821784200016</c:v>
                </c:pt>
                <c:pt idx="20">
                  <c:v>0.71279137242300006</c:v>
                </c:pt>
                <c:pt idx="21">
                  <c:v>0.7093422329150002</c:v>
                </c:pt>
                <c:pt idx="22">
                  <c:v>0.63900698300000003</c:v>
                </c:pt>
                <c:pt idx="23">
                  <c:v>0.65483473838600015</c:v>
                </c:pt>
                <c:pt idx="24">
                  <c:v>0.79066105207000004</c:v>
                </c:pt>
                <c:pt idx="25">
                  <c:v>1.0407635410000005</c:v>
                </c:pt>
                <c:pt idx="26">
                  <c:v>0.92310373789600009</c:v>
                </c:pt>
                <c:pt idx="27">
                  <c:v>0.97092558705000021</c:v>
                </c:pt>
                <c:pt idx="28">
                  <c:v>1.2410729665760001</c:v>
                </c:pt>
                <c:pt idx="29">
                  <c:v>1.2891284869999995</c:v>
                </c:pt>
                <c:pt idx="30">
                  <c:v>1.0399203306160003</c:v>
                </c:pt>
                <c:pt idx="31">
                  <c:v>0.81016854521200032</c:v>
                </c:pt>
                <c:pt idx="32">
                  <c:v>0.90428427199999994</c:v>
                </c:pt>
                <c:pt idx="33">
                  <c:v>0.70281873248200033</c:v>
                </c:pt>
                <c:pt idx="34">
                  <c:v>0.77247413600000014</c:v>
                </c:pt>
                <c:pt idx="35">
                  <c:v>0.64814769954400009</c:v>
                </c:pt>
                <c:pt idx="36">
                  <c:v>0.64988930399999978</c:v>
                </c:pt>
                <c:pt idx="37">
                  <c:v>0.46029164500000003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E2-45C2-A7F4-672C06D49352}"/>
            </c:ext>
          </c:extLst>
        </c:ser>
        <c:ser>
          <c:idx val="3"/>
          <c:order val="3"/>
          <c:tx>
            <c:strRef>
              <c:f>'CVC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Size'!$V$50:$BG$50</c:f>
              <c:numCache>
                <c:formatCode>"$"#,##0.0</c:formatCode>
                <c:ptCount val="38"/>
                <c:pt idx="0">
                  <c:v>1.6304154254800007</c:v>
                </c:pt>
                <c:pt idx="1">
                  <c:v>1.5601964830000001</c:v>
                </c:pt>
                <c:pt idx="2">
                  <c:v>1.5609959581400001</c:v>
                </c:pt>
                <c:pt idx="3">
                  <c:v>1.2179277683</c:v>
                </c:pt>
                <c:pt idx="4">
                  <c:v>1.5956595180000004</c:v>
                </c:pt>
                <c:pt idx="5">
                  <c:v>1.7892711679499995</c:v>
                </c:pt>
                <c:pt idx="6">
                  <c:v>1.20220549686</c:v>
                </c:pt>
                <c:pt idx="7">
                  <c:v>1.4483500419999999</c:v>
                </c:pt>
                <c:pt idx="8">
                  <c:v>1.7779423734299999</c:v>
                </c:pt>
                <c:pt idx="9">
                  <c:v>2.0045141250000009</c:v>
                </c:pt>
                <c:pt idx="10">
                  <c:v>1.5502088373100007</c:v>
                </c:pt>
                <c:pt idx="11">
                  <c:v>1.5943957719999999</c:v>
                </c:pt>
                <c:pt idx="12">
                  <c:v>1.7424012810000002</c:v>
                </c:pt>
                <c:pt idx="13">
                  <c:v>1.834887106</c:v>
                </c:pt>
                <c:pt idx="14">
                  <c:v>2.1467871999999995</c:v>
                </c:pt>
                <c:pt idx="15">
                  <c:v>1.7383203537599994</c:v>
                </c:pt>
                <c:pt idx="16">
                  <c:v>2.2787107202499985</c:v>
                </c:pt>
                <c:pt idx="17">
                  <c:v>2.3676463800199992</c:v>
                </c:pt>
                <c:pt idx="18">
                  <c:v>2.1039212343600004</c:v>
                </c:pt>
                <c:pt idx="19">
                  <c:v>2.2756038529999993</c:v>
                </c:pt>
                <c:pt idx="20">
                  <c:v>2.1543536420000007</c:v>
                </c:pt>
                <c:pt idx="21">
                  <c:v>1.6006205303099994</c:v>
                </c:pt>
                <c:pt idx="22">
                  <c:v>2.1137320617000004</c:v>
                </c:pt>
                <c:pt idx="23">
                  <c:v>2.2259152317599997</c:v>
                </c:pt>
                <c:pt idx="24">
                  <c:v>2.8007590553300012</c:v>
                </c:pt>
                <c:pt idx="25">
                  <c:v>3.4189798679999996</c:v>
                </c:pt>
                <c:pt idx="26">
                  <c:v>3.0483893809800002</c:v>
                </c:pt>
                <c:pt idx="27">
                  <c:v>2.988371046399998</c:v>
                </c:pt>
                <c:pt idx="28">
                  <c:v>3.0402612397399973</c:v>
                </c:pt>
                <c:pt idx="29">
                  <c:v>3.2362039641100022</c:v>
                </c:pt>
                <c:pt idx="30">
                  <c:v>2.9823364551199991</c:v>
                </c:pt>
                <c:pt idx="31">
                  <c:v>2.0596858590000005</c:v>
                </c:pt>
                <c:pt idx="32">
                  <c:v>2.2788025725099996</c:v>
                </c:pt>
                <c:pt idx="33">
                  <c:v>2.1777179194199991</c:v>
                </c:pt>
                <c:pt idx="34">
                  <c:v>2.0578015180000002</c:v>
                </c:pt>
                <c:pt idx="35">
                  <c:v>1.7822003159999997</c:v>
                </c:pt>
                <c:pt idx="36">
                  <c:v>1.5775900539999996</c:v>
                </c:pt>
                <c:pt idx="37">
                  <c:v>1.8254715733100004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E2-45C2-A7F4-672C06D49352}"/>
            </c:ext>
          </c:extLst>
        </c:ser>
        <c:ser>
          <c:idx val="4"/>
          <c:order val="4"/>
          <c:tx>
            <c:strRef>
              <c:f>'CVC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Size'!$V$51:$BG$51</c:f>
              <c:numCache>
                <c:formatCode>"$"#,##0.0</c:formatCode>
                <c:ptCount val="38"/>
                <c:pt idx="0">
                  <c:v>1.7273642469999999</c:v>
                </c:pt>
                <c:pt idx="1">
                  <c:v>1.8172228533699997</c:v>
                </c:pt>
                <c:pt idx="2">
                  <c:v>1.9826398679999997</c:v>
                </c:pt>
                <c:pt idx="3">
                  <c:v>1.8283093380000004</c:v>
                </c:pt>
                <c:pt idx="4">
                  <c:v>2.0219192119999998</c:v>
                </c:pt>
                <c:pt idx="5">
                  <c:v>1.7114334770000004</c:v>
                </c:pt>
                <c:pt idx="6">
                  <c:v>1.5593162870000001</c:v>
                </c:pt>
                <c:pt idx="7">
                  <c:v>1.6769753937100003</c:v>
                </c:pt>
                <c:pt idx="8">
                  <c:v>1.4978585021600004</c:v>
                </c:pt>
                <c:pt idx="9">
                  <c:v>2.1032631445399996</c:v>
                </c:pt>
                <c:pt idx="10">
                  <c:v>2.1748169557299999</c:v>
                </c:pt>
                <c:pt idx="11">
                  <c:v>1.9921958477499997</c:v>
                </c:pt>
                <c:pt idx="12">
                  <c:v>2.02107798695</c:v>
                </c:pt>
                <c:pt idx="13">
                  <c:v>2.2847088840000005</c:v>
                </c:pt>
                <c:pt idx="14">
                  <c:v>2.2931507109999996</c:v>
                </c:pt>
                <c:pt idx="15">
                  <c:v>2.0657331510000003</c:v>
                </c:pt>
                <c:pt idx="16">
                  <c:v>2.8573006619999988</c:v>
                </c:pt>
                <c:pt idx="17">
                  <c:v>3.1058021019999997</c:v>
                </c:pt>
                <c:pt idx="18">
                  <c:v>2.9909270960000001</c:v>
                </c:pt>
                <c:pt idx="19">
                  <c:v>2.1951745980000008</c:v>
                </c:pt>
                <c:pt idx="20">
                  <c:v>3.0315154449999997</c:v>
                </c:pt>
                <c:pt idx="21">
                  <c:v>2.4061170616200012</c:v>
                </c:pt>
                <c:pt idx="22">
                  <c:v>3.1118912509600003</c:v>
                </c:pt>
                <c:pt idx="23">
                  <c:v>2.4764075586199992</c:v>
                </c:pt>
                <c:pt idx="24">
                  <c:v>3.6203833282500018</c:v>
                </c:pt>
                <c:pt idx="25">
                  <c:v>3.8610229799999982</c:v>
                </c:pt>
                <c:pt idx="26">
                  <c:v>5.1318191246499989</c:v>
                </c:pt>
                <c:pt idx="27">
                  <c:v>4.5795116779999976</c:v>
                </c:pt>
                <c:pt idx="28">
                  <c:v>5.0521032378500017</c:v>
                </c:pt>
                <c:pt idx="29">
                  <c:v>4.0265650590000002</c:v>
                </c:pt>
                <c:pt idx="30">
                  <c:v>3.2338596274199993</c:v>
                </c:pt>
                <c:pt idx="31">
                  <c:v>2.4348578434499997</c:v>
                </c:pt>
                <c:pt idx="32">
                  <c:v>2.7876819449999988</c:v>
                </c:pt>
                <c:pt idx="33">
                  <c:v>2.2010690269999995</c:v>
                </c:pt>
                <c:pt idx="34">
                  <c:v>2.1155463620000003</c:v>
                </c:pt>
                <c:pt idx="35">
                  <c:v>2.0800754277099993</c:v>
                </c:pt>
                <c:pt idx="36">
                  <c:v>2.3694647219999996</c:v>
                </c:pt>
                <c:pt idx="37">
                  <c:v>2.4158761749999997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E2-45C2-A7F4-672C06D49352}"/>
            </c:ext>
          </c:extLst>
        </c:ser>
        <c:ser>
          <c:idx val="5"/>
          <c:order val="5"/>
          <c:tx>
            <c:strRef>
              <c:f>'CVC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'CVC x Size'!$V$52:$BG$52</c:f>
              <c:numCache>
                <c:formatCode>"$"#,##0.0</c:formatCode>
                <c:ptCount val="38"/>
                <c:pt idx="0">
                  <c:v>5.7335655929999998</c:v>
                </c:pt>
                <c:pt idx="1">
                  <c:v>5.6406581920000001</c:v>
                </c:pt>
                <c:pt idx="2">
                  <c:v>7.5217053449999991</c:v>
                </c:pt>
                <c:pt idx="3">
                  <c:v>5.1606994910000008</c:v>
                </c:pt>
                <c:pt idx="4">
                  <c:v>5.5812377830000006</c:v>
                </c:pt>
                <c:pt idx="5">
                  <c:v>10.891444201860001</c:v>
                </c:pt>
                <c:pt idx="6">
                  <c:v>4.3069796360000003</c:v>
                </c:pt>
                <c:pt idx="7">
                  <c:v>2.987190054</c:v>
                </c:pt>
                <c:pt idx="8">
                  <c:v>3.5854593270000006</c:v>
                </c:pt>
                <c:pt idx="9">
                  <c:v>4.3448665049999997</c:v>
                </c:pt>
                <c:pt idx="10">
                  <c:v>5.6942440840000002</c:v>
                </c:pt>
                <c:pt idx="11">
                  <c:v>5.8915373947399994</c:v>
                </c:pt>
                <c:pt idx="12">
                  <c:v>8.4473070110000013</c:v>
                </c:pt>
                <c:pt idx="13">
                  <c:v>11.310192709000001</c:v>
                </c:pt>
                <c:pt idx="14">
                  <c:v>12.134254517999999</c:v>
                </c:pt>
                <c:pt idx="15">
                  <c:v>20.823418277999998</c:v>
                </c:pt>
                <c:pt idx="16">
                  <c:v>11.37593651279</c:v>
                </c:pt>
                <c:pt idx="17">
                  <c:v>12.307510300000001</c:v>
                </c:pt>
                <c:pt idx="18">
                  <c:v>9.3513451869999997</c:v>
                </c:pt>
                <c:pt idx="19">
                  <c:v>9.3184079916200009</c:v>
                </c:pt>
                <c:pt idx="20">
                  <c:v>12.910184138999997</c:v>
                </c:pt>
                <c:pt idx="21">
                  <c:v>14.872671589049999</c:v>
                </c:pt>
                <c:pt idx="22">
                  <c:v>20.986387259000008</c:v>
                </c:pt>
                <c:pt idx="23">
                  <c:v>16.576841059390002</c:v>
                </c:pt>
                <c:pt idx="24">
                  <c:v>34.208396794899997</c:v>
                </c:pt>
                <c:pt idx="25">
                  <c:v>34.646437897400006</c:v>
                </c:pt>
                <c:pt idx="26">
                  <c:v>35.328846080699996</c:v>
                </c:pt>
                <c:pt idx="27">
                  <c:v>39.938633555990002</c:v>
                </c:pt>
                <c:pt idx="28">
                  <c:v>27.972377172199995</c:v>
                </c:pt>
                <c:pt idx="29">
                  <c:v>30.215719653000001</c:v>
                </c:pt>
                <c:pt idx="30">
                  <c:v>13.695390033010002</c:v>
                </c:pt>
                <c:pt idx="31">
                  <c:v>13.407726300000002</c:v>
                </c:pt>
                <c:pt idx="32">
                  <c:v>27.386013336000012</c:v>
                </c:pt>
                <c:pt idx="33">
                  <c:v>9.7750902290000035</c:v>
                </c:pt>
                <c:pt idx="34">
                  <c:v>17.476469311790009</c:v>
                </c:pt>
                <c:pt idx="35">
                  <c:v>10.915971307999998</c:v>
                </c:pt>
                <c:pt idx="36">
                  <c:v>12.734223052999999</c:v>
                </c:pt>
                <c:pt idx="37">
                  <c:v>15.654369466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E2-45C2-A7F4-672C06D49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NTI!$C$8:$M$8</c:f>
              <c:numCache>
                <c:formatCode>"$"#,##0.0</c:formatCode>
                <c:ptCount val="11"/>
                <c:pt idx="0">
                  <c:v>49.425032554542014</c:v>
                </c:pt>
                <c:pt idx="1">
                  <c:v>62.016759479491022</c:v>
                </c:pt>
                <c:pt idx="2">
                  <c:v>59.535931223693026</c:v>
                </c:pt>
                <c:pt idx="3">
                  <c:v>61.752310845418016</c:v>
                </c:pt>
                <c:pt idx="4">
                  <c:v>112.32756971057796</c:v>
                </c:pt>
                <c:pt idx="5">
                  <c:v>115.04769092441096</c:v>
                </c:pt>
                <c:pt idx="6">
                  <c:v>136.11940700012693</c:v>
                </c:pt>
                <c:pt idx="7">
                  <c:v>289.26676192593419</c:v>
                </c:pt>
                <c:pt idx="8">
                  <c:v>187.26853638054189</c:v>
                </c:pt>
                <c:pt idx="9" formatCode="&quot;$&quot;#,##0.00">
                  <c:v>120.95222006123298</c:v>
                </c:pt>
                <c:pt idx="10" formatCode="&quot;$&quot;#,##0.00">
                  <c:v>69.193747431461006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8-4BD4-84DC-247D3D0797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NTI!$B$9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88-4BD4-84DC-247D3D079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88-4BD4-84DC-247D3D079791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8-4BD4-84DC-247D3D079791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988-4BD4-84DC-247D3D079791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988-4BD4-84DC-247D3D0797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88-4BD4-84DC-247D3D07979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88-4BD4-84DC-247D3D07979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88-4BD4-84DC-247D3D0797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B988-4BD4-84DC-247D3D0797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B988-4BD4-84DC-247D3D079791}"/>
              </c:ext>
            </c:extLst>
          </c:dPt>
          <c:dLbls>
            <c:dLbl>
              <c:idx val="10"/>
              <c:layout>
                <c:manualLayout>
                  <c:x val="-4.4380040322580645E-2"/>
                  <c:y val="-3.8908714887987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8-4BD4-84DC-247D3D079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NTI!$C$9:$M$9</c:f>
              <c:numCache>
                <c:formatCode>#,##0</c:formatCode>
                <c:ptCount val="11"/>
                <c:pt idx="0">
                  <c:v>3103</c:v>
                </c:pt>
                <c:pt idx="1">
                  <c:v>3357</c:v>
                </c:pt>
                <c:pt idx="2">
                  <c:v>3252</c:v>
                </c:pt>
                <c:pt idx="3">
                  <c:v>3594</c:v>
                </c:pt>
                <c:pt idx="4">
                  <c:v>4224</c:v>
                </c:pt>
                <c:pt idx="5">
                  <c:v>4572</c:v>
                </c:pt>
                <c:pt idx="6">
                  <c:v>4881</c:v>
                </c:pt>
                <c:pt idx="7">
                  <c:v>7512</c:v>
                </c:pt>
                <c:pt idx="8">
                  <c:v>6656</c:v>
                </c:pt>
                <c:pt idx="9">
                  <c:v>4574</c:v>
                </c:pt>
                <c:pt idx="10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88-4BD4-84DC-247D3D079791}"/>
            </c:ext>
          </c:extLst>
        </c:ser>
        <c:ser>
          <c:idx val="2"/>
          <c:order val="2"/>
          <c:tx>
            <c:strRef>
              <c:f>NTI!$B$10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988-4BD4-84DC-247D3D07979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988-4BD4-84DC-247D3D079791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988-4BD4-84DC-247D3D079791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988-4BD4-84DC-247D3D079791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B988-4BD4-84DC-247D3D079791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B988-4BD4-84DC-247D3D079791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B988-4BD4-84DC-247D3D079791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B988-4BD4-84DC-247D3D079791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B988-4BD4-84DC-247D3D079791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A-B988-4BD4-84DC-247D3D079791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B-B988-4BD4-84DC-247D3D0797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B988-4BD4-84DC-247D3D0797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8-4BD4-84DC-247D3D0797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8-4BD4-84DC-247D3D0797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8-4BD4-84DC-247D3D0797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8-4BD4-84DC-247D3D0797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88-4BD4-84DC-247D3D0797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88-4BD4-84DC-247D3D0797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88-4BD4-84DC-247D3D0797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88-4BD4-84DC-247D3D079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NTI!$C$10:$M$10</c:f>
              <c:numCache>
                <c:formatCode>#,##0</c:formatCode>
                <c:ptCount val="11"/>
                <c:pt idx="9">
                  <c:v>147</c:v>
                </c:pt>
                <c:pt idx="10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88-4BD4-84DC-247D3D0797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15624832610211"/>
          <c:y val="0.91403105861767275"/>
          <c:w val="0.75450836502580032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472003499562552E-2"/>
          <c:y val="2.8252465515226605E-2"/>
          <c:w val="0.90349095946340041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NTI!$AJ$7:$BE$8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NTI!$AJ$9:$BE$9</c:f>
              <c:numCache>
                <c:formatCode>"$"#,##0.0</c:formatCode>
                <c:ptCount val="22"/>
                <c:pt idx="0">
                  <c:v>32.516840999437001</c:v>
                </c:pt>
                <c:pt idx="1">
                  <c:v>28.694707110951025</c:v>
                </c:pt>
                <c:pt idx="2">
                  <c:v>28.509630408177983</c:v>
                </c:pt>
                <c:pt idx="3">
                  <c:v>25.326512405845023</c:v>
                </c:pt>
                <c:pt idx="4">
                  <c:v>30.443851337247025</c:v>
                </c:pt>
                <c:pt idx="5">
                  <c:v>29.805328523947981</c:v>
                </c:pt>
                <c:pt idx="6">
                  <c:v>39.383175681083962</c:v>
                </c:pt>
                <c:pt idx="7">
                  <c:v>36.487051457847961</c:v>
                </c:pt>
                <c:pt idx="8">
                  <c:v>65.541071679452955</c:v>
                </c:pt>
                <c:pt idx="9">
                  <c:v>69.473527420416005</c:v>
                </c:pt>
                <c:pt idx="10">
                  <c:v>73.23030254965019</c:v>
                </c:pt>
                <c:pt idx="11">
                  <c:v>81.021860276414913</c:v>
                </c:pt>
                <c:pt idx="12">
                  <c:v>63.049035361698003</c:v>
                </c:pt>
                <c:pt idx="13">
                  <c:v>61.984153606306073</c:v>
                </c:pt>
                <c:pt idx="14">
                  <c:v>33.979262913868986</c:v>
                </c:pt>
                <c:pt idx="15">
                  <c:v>28.256084498669019</c:v>
                </c:pt>
                <c:pt idx="16">
                  <c:v>42.447639625852929</c:v>
                </c:pt>
                <c:pt idx="17">
                  <c:v>23.301481922582965</c:v>
                </c:pt>
                <c:pt idx="18">
                  <c:v>29.853266775471987</c:v>
                </c:pt>
                <c:pt idx="19">
                  <c:v>25.349831737325012</c:v>
                </c:pt>
                <c:pt idx="20">
                  <c:v>26.353877431863019</c:v>
                </c:pt>
                <c:pt idx="21">
                  <c:v>42.839869999598008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D-416C-907A-CFA32BB5A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NTI!$O$10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NTI!$AJ$7:$BE$8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NTI!$AJ$10:$BE$10</c:f>
              <c:numCache>
                <c:formatCode>#,##0</c:formatCode>
                <c:ptCount val="22"/>
                <c:pt idx="0">
                  <c:v>1198</c:v>
                </c:pt>
                <c:pt idx="1">
                  <c:v>1138</c:v>
                </c:pt>
                <c:pt idx="2">
                  <c:v>1140</c:v>
                </c:pt>
                <c:pt idx="3">
                  <c:v>1096</c:v>
                </c:pt>
                <c:pt idx="4">
                  <c:v>1272</c:v>
                </c:pt>
                <c:pt idx="5">
                  <c:v>1079</c:v>
                </c:pt>
                <c:pt idx="6">
                  <c:v>1223</c:v>
                </c:pt>
                <c:pt idx="7">
                  <c:v>1307</c:v>
                </c:pt>
                <c:pt idx="8">
                  <c:v>1771</c:v>
                </c:pt>
                <c:pt idx="9">
                  <c:v>1933</c:v>
                </c:pt>
                <c:pt idx="10">
                  <c:v>1879</c:v>
                </c:pt>
                <c:pt idx="11">
                  <c:v>1929</c:v>
                </c:pt>
                <c:pt idx="12">
                  <c:v>2060</c:v>
                </c:pt>
                <c:pt idx="13">
                  <c:v>1786</c:v>
                </c:pt>
                <c:pt idx="14">
                  <c:v>1517</c:v>
                </c:pt>
                <c:pt idx="15">
                  <c:v>1293</c:v>
                </c:pt>
                <c:pt idx="16">
                  <c:v>1310</c:v>
                </c:pt>
                <c:pt idx="17">
                  <c:v>1198</c:v>
                </c:pt>
                <c:pt idx="18">
                  <c:v>1063</c:v>
                </c:pt>
                <c:pt idx="19">
                  <c:v>1003</c:v>
                </c:pt>
                <c:pt idx="20">
                  <c:v>1015</c:v>
                </c:pt>
                <c:pt idx="21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D-416C-907A-CFA32BB5ABA7}"/>
            </c:ext>
          </c:extLst>
        </c:ser>
        <c:ser>
          <c:idx val="2"/>
          <c:order val="2"/>
          <c:tx>
            <c:strRef>
              <c:f>NTI!$O$11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D5D-416C-907A-CFA32BB5ABA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2D5D-416C-907A-CFA32BB5ABA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D5D-416C-907A-CFA32BB5ABA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2D5D-416C-907A-CFA32BB5ABA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2D5D-416C-907A-CFA32BB5ABA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D5D-416C-907A-CFA32BB5ABA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2D5D-416C-907A-CFA32BB5ABA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2D5D-416C-907A-CFA32BB5ABA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2D5D-416C-907A-CFA32BB5ABA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2D5D-416C-907A-CFA32BB5ABA7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2D5D-416C-907A-CFA32BB5ABA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2D5D-416C-907A-CFA32BB5ABA7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2D5D-416C-907A-CFA32BB5ABA7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2D5D-416C-907A-CFA32BB5ABA7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2D5D-416C-907A-CFA32BB5ABA7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2D5D-416C-907A-CFA32BB5ABA7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2D5D-416C-907A-CFA32BB5ABA7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2D5D-416C-907A-CFA32BB5ABA7}"/>
              </c:ext>
            </c:extLst>
          </c:dPt>
          <c:dPt>
            <c:idx val="18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4-2D5D-416C-907A-CFA32BB5ABA7}"/>
              </c:ext>
            </c:extLst>
          </c:dPt>
          <c:dPt>
            <c:idx val="19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2D5D-416C-907A-CFA32BB5ABA7}"/>
              </c:ext>
            </c:extLst>
          </c:dPt>
          <c:dPt>
            <c:idx val="2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2D5D-416C-907A-CFA32BB5ABA7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2D5D-416C-907A-CFA32BB5ABA7}"/>
              </c:ext>
            </c:extLst>
          </c:dPt>
          <c:cat>
            <c:multiLvlStrRef>
              <c:f>NTI!$AJ$7:$BE$8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NTI!$AJ$11:$BE$11</c:f>
              <c:numCache>
                <c:formatCode>#,##0</c:formatCode>
                <c:ptCount val="22"/>
                <c:pt idx="18">
                  <c:v>34</c:v>
                </c:pt>
                <c:pt idx="19">
                  <c:v>113</c:v>
                </c:pt>
                <c:pt idx="20">
                  <c:v>218</c:v>
                </c:pt>
                <c:pt idx="21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5D-416C-907A-CFA32BB5A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Whitney Cond SSm Light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35112277631964E-2"/>
          <c:y val="2.1795713035870499E-2"/>
          <c:w val="0.94106488772236807"/>
          <c:h val="0.76107917760279964"/>
        </c:manualLayout>
      </c:layout>
      <c:lineChart>
        <c:grouping val="standard"/>
        <c:varyColors val="0"/>
        <c:ser>
          <c:idx val="0"/>
          <c:order val="0"/>
          <c:tx>
            <c:strRef>
              <c:f>NTI!$B$41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8A8-4A45-9070-DA90C7902E5E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8A8-4A45-9070-DA90C7902E5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8-4A45-9070-DA90C7902E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8A8-4A45-9070-DA90C7902E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A8A8-4A45-9070-DA90C7902E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8-4A45-9070-DA90C7902E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8-4A45-9070-DA90C7902E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8-4A45-9070-DA90C7902E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8-4A45-9070-DA90C7902E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8-4A45-9070-DA90C7902E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8-4A45-9070-DA90C7902E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8-4A45-9070-DA90C7902E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8-4A45-9070-DA90C7902E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8-4A45-9070-DA90C7902E5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NTI!$C$41:$M$41</c:f>
              <c:numCache>
                <c:formatCode>#,##0</c:formatCode>
                <c:ptCount val="11"/>
                <c:pt idx="0">
                  <c:v>654</c:v>
                </c:pt>
                <c:pt idx="1">
                  <c:v>702</c:v>
                </c:pt>
                <c:pt idx="2">
                  <c:v>711</c:v>
                </c:pt>
                <c:pt idx="3">
                  <c:v>779</c:v>
                </c:pt>
                <c:pt idx="4">
                  <c:v>958</c:v>
                </c:pt>
                <c:pt idx="5">
                  <c:v>1086</c:v>
                </c:pt>
                <c:pt idx="6">
                  <c:v>1187</c:v>
                </c:pt>
                <c:pt idx="7">
                  <c:v>1929</c:v>
                </c:pt>
                <c:pt idx="8">
                  <c:v>1961</c:v>
                </c:pt>
                <c:pt idx="9">
                  <c:v>1296</c:v>
                </c:pt>
                <c:pt idx="10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A8-4A45-9070-DA90C7902E5E}"/>
            </c:ext>
          </c:extLst>
        </c:ser>
        <c:ser>
          <c:idx val="1"/>
          <c:order val="1"/>
          <c:tx>
            <c:strRef>
              <c:f>NTI!$B$42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8A8-4A45-9070-DA90C7902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A8-4A45-9070-DA90C7902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A8-4A45-9070-DA90C7902E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8A8-4A45-9070-DA90C7902E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8-4A45-9070-DA90C7902E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8-4A45-9070-DA90C7902E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8-4A45-9070-DA90C7902E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8-4A45-9070-DA90C7902E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8-4A45-9070-DA90C7902E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8-4A45-9070-DA90C7902E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8-4A45-9070-DA90C7902E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8-4A45-9070-DA90C7902E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8-4A45-9070-DA90C7902E5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NTI!$C$42:$M$42</c:f>
              <c:numCache>
                <c:formatCode>#,##0</c:formatCode>
                <c:ptCount val="11"/>
                <c:pt idx="0">
                  <c:v>1272</c:v>
                </c:pt>
                <c:pt idx="1">
                  <c:v>1404</c:v>
                </c:pt>
                <c:pt idx="2">
                  <c:v>1308</c:v>
                </c:pt>
                <c:pt idx="3">
                  <c:v>1434</c:v>
                </c:pt>
                <c:pt idx="4">
                  <c:v>1560</c:v>
                </c:pt>
                <c:pt idx="5">
                  <c:v>1541</c:v>
                </c:pt>
                <c:pt idx="6">
                  <c:v>1468</c:v>
                </c:pt>
                <c:pt idx="7">
                  <c:v>2389</c:v>
                </c:pt>
                <c:pt idx="8">
                  <c:v>2023</c:v>
                </c:pt>
                <c:pt idx="9">
                  <c:v>1352</c:v>
                </c:pt>
                <c:pt idx="10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A8-4A45-9070-DA90C7902E5E}"/>
            </c:ext>
          </c:extLst>
        </c:ser>
        <c:ser>
          <c:idx val="2"/>
          <c:order val="2"/>
          <c:tx>
            <c:strRef>
              <c:f>NTI!$B$43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8A8-4A45-9070-DA90C7902E5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8A8-4A45-9070-DA90C7902E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8-4A45-9070-DA90C7902E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8-4A45-9070-DA90C7902E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8-4A45-9070-DA90C7902E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8-4A45-9070-DA90C7902E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8-4A45-9070-DA90C7902E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8-4A45-9070-DA90C7902E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8-4A45-9070-DA90C7902E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8-4A45-9070-DA90C7902E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8-4A45-9070-DA90C7902E5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NTI!$C$43:$M$43</c:f>
              <c:numCache>
                <c:formatCode>#,##0</c:formatCode>
                <c:ptCount val="11"/>
                <c:pt idx="0">
                  <c:v>875</c:v>
                </c:pt>
                <c:pt idx="1">
                  <c:v>960</c:v>
                </c:pt>
                <c:pt idx="2">
                  <c:v>982</c:v>
                </c:pt>
                <c:pt idx="3">
                  <c:v>1101</c:v>
                </c:pt>
                <c:pt idx="4">
                  <c:v>1351</c:v>
                </c:pt>
                <c:pt idx="5">
                  <c:v>1570</c:v>
                </c:pt>
                <c:pt idx="6">
                  <c:v>1755</c:v>
                </c:pt>
                <c:pt idx="7">
                  <c:v>2573</c:v>
                </c:pt>
                <c:pt idx="8">
                  <c:v>2187</c:v>
                </c:pt>
                <c:pt idx="9">
                  <c:v>1566</c:v>
                </c:pt>
                <c:pt idx="10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8A8-4A45-9070-DA90C7902E5E}"/>
            </c:ext>
          </c:extLst>
        </c:ser>
        <c:ser>
          <c:idx val="3"/>
          <c:order val="3"/>
          <c:tx>
            <c:strRef>
              <c:f>NTI!$B$44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B-A8A8-4A45-9070-DA90C7902E5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NTI!$C$44:$M$44</c:f>
              <c:numCache>
                <c:formatCode>#,##0</c:formatCode>
                <c:ptCount val="11"/>
                <c:pt idx="0">
                  <c:v>301</c:v>
                </c:pt>
                <c:pt idx="1">
                  <c:v>290</c:v>
                </c:pt>
                <c:pt idx="2">
                  <c:v>251</c:v>
                </c:pt>
                <c:pt idx="3">
                  <c:v>280</c:v>
                </c:pt>
                <c:pt idx="4">
                  <c:v>355</c:v>
                </c:pt>
                <c:pt idx="5">
                  <c:v>375</c:v>
                </c:pt>
                <c:pt idx="6">
                  <c:v>471</c:v>
                </c:pt>
                <c:pt idx="7">
                  <c:v>618</c:v>
                </c:pt>
                <c:pt idx="8">
                  <c:v>485</c:v>
                </c:pt>
                <c:pt idx="9">
                  <c:v>360</c:v>
                </c:pt>
                <c:pt idx="10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8A8-4A45-9070-DA90C7902E5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9118818897637796"/>
          <c:w val="0.80178532370953626"/>
          <c:h val="8.19453193350831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Size'!$Q$47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Size'!$V$47:$BG$47</c:f>
              <c:numCache>
                <c:formatCode>"$"#,##0.0</c:formatCode>
                <c:ptCount val="38"/>
                <c:pt idx="0">
                  <c:v>0.35397095652700006</c:v>
                </c:pt>
                <c:pt idx="1">
                  <c:v>0.33616754970400098</c:v>
                </c:pt>
                <c:pt idx="2">
                  <c:v>0.34050907142999987</c:v>
                </c:pt>
                <c:pt idx="3">
                  <c:v>0.31651100179900021</c:v>
                </c:pt>
                <c:pt idx="4">
                  <c:v>0.34780821602499984</c:v>
                </c:pt>
                <c:pt idx="5">
                  <c:v>0.30551917686300001</c:v>
                </c:pt>
                <c:pt idx="6">
                  <c:v>0.27811481287299983</c:v>
                </c:pt>
                <c:pt idx="7">
                  <c:v>0.26496445255700019</c:v>
                </c:pt>
                <c:pt idx="8">
                  <c:v>0.3087781649849996</c:v>
                </c:pt>
                <c:pt idx="9">
                  <c:v>0.28896159395300008</c:v>
                </c:pt>
                <c:pt idx="10">
                  <c:v>0.29329029224800041</c:v>
                </c:pt>
                <c:pt idx="11">
                  <c:v>0.28664624166400005</c:v>
                </c:pt>
                <c:pt idx="12">
                  <c:v>0.31156755787399976</c:v>
                </c:pt>
                <c:pt idx="13">
                  <c:v>0.29670959519100032</c:v>
                </c:pt>
                <c:pt idx="14">
                  <c:v>0.25683103022500015</c:v>
                </c:pt>
                <c:pt idx="15">
                  <c:v>0.29608264007800039</c:v>
                </c:pt>
                <c:pt idx="16">
                  <c:v>0.3382148839539999</c:v>
                </c:pt>
                <c:pt idx="17">
                  <c:v>0.30162584373900064</c:v>
                </c:pt>
                <c:pt idx="18">
                  <c:v>0.30677629546300056</c:v>
                </c:pt>
                <c:pt idx="19">
                  <c:v>0.308380379383</c:v>
                </c:pt>
                <c:pt idx="20">
                  <c:v>0.33427667751700002</c:v>
                </c:pt>
                <c:pt idx="21">
                  <c:v>0.27141677180800017</c:v>
                </c:pt>
                <c:pt idx="22">
                  <c:v>0.24928295437499995</c:v>
                </c:pt>
                <c:pt idx="23">
                  <c:v>0.30204099871500034</c:v>
                </c:pt>
                <c:pt idx="24">
                  <c:v>0.33747265236500024</c:v>
                </c:pt>
                <c:pt idx="25">
                  <c:v>0.31144353157000032</c:v>
                </c:pt>
                <c:pt idx="26">
                  <c:v>0.30953269789200011</c:v>
                </c:pt>
                <c:pt idx="27">
                  <c:v>0.31230438031100022</c:v>
                </c:pt>
                <c:pt idx="28">
                  <c:v>0.32546952542100055</c:v>
                </c:pt>
                <c:pt idx="29">
                  <c:v>0.26806102227000012</c:v>
                </c:pt>
                <c:pt idx="30">
                  <c:v>0.25522303977199984</c:v>
                </c:pt>
                <c:pt idx="31">
                  <c:v>0.2435052543899999</c:v>
                </c:pt>
                <c:pt idx="32">
                  <c:v>0.23118608341000008</c:v>
                </c:pt>
                <c:pt idx="33">
                  <c:v>0.23244004655900041</c:v>
                </c:pt>
                <c:pt idx="34">
                  <c:v>0.19158354633300012</c:v>
                </c:pt>
                <c:pt idx="35">
                  <c:v>0.20433748693099998</c:v>
                </c:pt>
                <c:pt idx="36">
                  <c:v>0.18776042732500003</c:v>
                </c:pt>
                <c:pt idx="37">
                  <c:v>0.15230088094300012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F-453B-85EC-1CFF1CE93CB1}"/>
            </c:ext>
          </c:extLst>
        </c:ser>
        <c:ser>
          <c:idx val="1"/>
          <c:order val="1"/>
          <c:tx>
            <c:strRef>
              <c:f>'Deals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Size'!$V$48:$BG$48</c:f>
              <c:numCache>
                <c:formatCode>"$"#,##0.0</c:formatCode>
                <c:ptCount val="38"/>
                <c:pt idx="0">
                  <c:v>1.9545864442310015</c:v>
                </c:pt>
                <c:pt idx="1">
                  <c:v>2.1905785246320004</c:v>
                </c:pt>
                <c:pt idx="2">
                  <c:v>1.86786631934</c:v>
                </c:pt>
                <c:pt idx="3">
                  <c:v>2.0080834284419984</c:v>
                </c:pt>
                <c:pt idx="4">
                  <c:v>2.2037401938169996</c:v>
                </c:pt>
                <c:pt idx="5">
                  <c:v>1.9198782318630003</c:v>
                </c:pt>
                <c:pt idx="6">
                  <c:v>1.9345976023769997</c:v>
                </c:pt>
                <c:pt idx="7">
                  <c:v>1.8793890807289995</c:v>
                </c:pt>
                <c:pt idx="8">
                  <c:v>2.3395267578149981</c:v>
                </c:pt>
                <c:pt idx="9">
                  <c:v>2.1472106973389997</c:v>
                </c:pt>
                <c:pt idx="10">
                  <c:v>2.1386007696559997</c:v>
                </c:pt>
                <c:pt idx="11">
                  <c:v>2.105452020073999</c:v>
                </c:pt>
                <c:pt idx="12">
                  <c:v>2.2696514709900004</c:v>
                </c:pt>
                <c:pt idx="13">
                  <c:v>2.3424265270339983</c:v>
                </c:pt>
                <c:pt idx="14">
                  <c:v>2.1057440871740019</c:v>
                </c:pt>
                <c:pt idx="15">
                  <c:v>2.3574663173219976</c:v>
                </c:pt>
                <c:pt idx="16">
                  <c:v>2.5208654536669965</c:v>
                </c:pt>
                <c:pt idx="17">
                  <c:v>2.5090081550859975</c:v>
                </c:pt>
                <c:pt idx="18">
                  <c:v>2.3272417821629974</c:v>
                </c:pt>
                <c:pt idx="19">
                  <c:v>2.4918367442419971</c:v>
                </c:pt>
                <c:pt idx="20">
                  <c:v>2.5243611216089956</c:v>
                </c:pt>
                <c:pt idx="21">
                  <c:v>2.2336988354630001</c:v>
                </c:pt>
                <c:pt idx="22">
                  <c:v>2.3009568322639975</c:v>
                </c:pt>
                <c:pt idx="23">
                  <c:v>2.734205563769001</c:v>
                </c:pt>
                <c:pt idx="24">
                  <c:v>3.1541096421099954</c:v>
                </c:pt>
                <c:pt idx="25">
                  <c:v>3.3794819359639949</c:v>
                </c:pt>
                <c:pt idx="26">
                  <c:v>3.2715935354689982</c:v>
                </c:pt>
                <c:pt idx="27">
                  <c:v>3.4432177081499944</c:v>
                </c:pt>
                <c:pt idx="28">
                  <c:v>3.2889774081099947</c:v>
                </c:pt>
                <c:pt idx="29">
                  <c:v>3.1579386193229939</c:v>
                </c:pt>
                <c:pt idx="30">
                  <c:v>2.6558567882799933</c:v>
                </c:pt>
                <c:pt idx="31">
                  <c:v>2.6469231300229983</c:v>
                </c:pt>
                <c:pt idx="32">
                  <c:v>2.4546547103760026</c:v>
                </c:pt>
                <c:pt idx="33">
                  <c:v>2.6062864760239965</c:v>
                </c:pt>
                <c:pt idx="34">
                  <c:v>2.1871745489239967</c:v>
                </c:pt>
                <c:pt idx="35">
                  <c:v>2.205288397521</c:v>
                </c:pt>
                <c:pt idx="36">
                  <c:v>2.0788016265830001</c:v>
                </c:pt>
                <c:pt idx="37">
                  <c:v>1.8580018004109986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F-453B-85EC-1CFF1CE93CB1}"/>
            </c:ext>
          </c:extLst>
        </c:ser>
        <c:ser>
          <c:idx val="2"/>
          <c:order val="2"/>
          <c:tx>
            <c:strRef>
              <c:f>'Deals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Size'!$V$49:$BG$49</c:f>
              <c:numCache>
                <c:formatCode>"$"#,##0.0</c:formatCode>
                <c:ptCount val="38"/>
                <c:pt idx="0">
                  <c:v>1.8955830867089984</c:v>
                </c:pt>
                <c:pt idx="1">
                  <c:v>1.7243151767890006</c:v>
                </c:pt>
                <c:pt idx="2">
                  <c:v>1.8099615949390009</c:v>
                </c:pt>
                <c:pt idx="3">
                  <c:v>1.8828574854000006</c:v>
                </c:pt>
                <c:pt idx="4">
                  <c:v>1.7129091892619994</c:v>
                </c:pt>
                <c:pt idx="5">
                  <c:v>1.8717461080930002</c:v>
                </c:pt>
                <c:pt idx="6">
                  <c:v>1.8787355012080005</c:v>
                </c:pt>
                <c:pt idx="7">
                  <c:v>1.8755336485999998</c:v>
                </c:pt>
                <c:pt idx="8">
                  <c:v>1.8883600909999994</c:v>
                </c:pt>
                <c:pt idx="9">
                  <c:v>2.1730726897100006</c:v>
                </c:pt>
                <c:pt idx="10">
                  <c:v>2.2478790984640011</c:v>
                </c:pt>
                <c:pt idx="11">
                  <c:v>2.2621431696789989</c:v>
                </c:pt>
                <c:pt idx="12">
                  <c:v>2.4260525622569995</c:v>
                </c:pt>
                <c:pt idx="13">
                  <c:v>2.6045443096580008</c:v>
                </c:pt>
                <c:pt idx="14">
                  <c:v>2.3349540855389987</c:v>
                </c:pt>
                <c:pt idx="15">
                  <c:v>2.5981136828079996</c:v>
                </c:pt>
                <c:pt idx="16">
                  <c:v>2.5120251968969982</c:v>
                </c:pt>
                <c:pt idx="17">
                  <c:v>2.6529995343500001</c:v>
                </c:pt>
                <c:pt idx="18">
                  <c:v>2.5775413049459992</c:v>
                </c:pt>
                <c:pt idx="19">
                  <c:v>2.3646171758350021</c:v>
                </c:pt>
                <c:pt idx="20">
                  <c:v>2.6287237346299985</c:v>
                </c:pt>
                <c:pt idx="21">
                  <c:v>2.5515061614480015</c:v>
                </c:pt>
                <c:pt idx="22">
                  <c:v>2.3987295137329978</c:v>
                </c:pt>
                <c:pt idx="23">
                  <c:v>2.6425442201879998</c:v>
                </c:pt>
                <c:pt idx="24">
                  <c:v>3.2320343192589962</c:v>
                </c:pt>
                <c:pt idx="25">
                  <c:v>3.6536887234579991</c:v>
                </c:pt>
                <c:pt idx="26">
                  <c:v>3.438275403579</c:v>
                </c:pt>
                <c:pt idx="27">
                  <c:v>3.8983101118479975</c:v>
                </c:pt>
                <c:pt idx="28">
                  <c:v>4.0503883976999981</c:v>
                </c:pt>
                <c:pt idx="29">
                  <c:v>3.7896542052940019</c:v>
                </c:pt>
                <c:pt idx="30">
                  <c:v>3.4930495803840005</c:v>
                </c:pt>
                <c:pt idx="31">
                  <c:v>2.9884048770320004</c:v>
                </c:pt>
                <c:pt idx="32">
                  <c:v>3.1177442576929995</c:v>
                </c:pt>
                <c:pt idx="33">
                  <c:v>2.750398081793997</c:v>
                </c:pt>
                <c:pt idx="34">
                  <c:v>2.8729849009999979</c:v>
                </c:pt>
                <c:pt idx="35">
                  <c:v>3.0348558155439989</c:v>
                </c:pt>
                <c:pt idx="36">
                  <c:v>2.6814574669999991</c:v>
                </c:pt>
                <c:pt idx="37">
                  <c:v>2.4077964967409984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2F-453B-85EC-1CFF1CE93CB1}"/>
            </c:ext>
          </c:extLst>
        </c:ser>
        <c:ser>
          <c:idx val="3"/>
          <c:order val="3"/>
          <c:tx>
            <c:strRef>
              <c:f>'Deals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Size'!$V$50:$BG$50</c:f>
              <c:numCache>
                <c:formatCode>"$"#,##0.0</c:formatCode>
                <c:ptCount val="38"/>
                <c:pt idx="0">
                  <c:v>4.5758936305000013</c:v>
                </c:pt>
                <c:pt idx="1">
                  <c:v>4.0846084608900002</c:v>
                </c:pt>
                <c:pt idx="2">
                  <c:v>3.7476687417299996</c:v>
                </c:pt>
                <c:pt idx="3">
                  <c:v>3.5585090064699996</c:v>
                </c:pt>
                <c:pt idx="4">
                  <c:v>3.8023809575800009</c:v>
                </c:pt>
                <c:pt idx="5">
                  <c:v>4.1757061849500001</c:v>
                </c:pt>
                <c:pt idx="6">
                  <c:v>3.6333426351099991</c:v>
                </c:pt>
                <c:pt idx="7">
                  <c:v>3.9247168559999999</c:v>
                </c:pt>
                <c:pt idx="8">
                  <c:v>4.260395131100001</c:v>
                </c:pt>
                <c:pt idx="9">
                  <c:v>4.544742493330002</c:v>
                </c:pt>
                <c:pt idx="10">
                  <c:v>4.4025775283099984</c:v>
                </c:pt>
                <c:pt idx="11">
                  <c:v>4.5878955697200023</c:v>
                </c:pt>
                <c:pt idx="12">
                  <c:v>5.2043079869099991</c:v>
                </c:pt>
                <c:pt idx="13">
                  <c:v>4.8736211036400006</c:v>
                </c:pt>
                <c:pt idx="14">
                  <c:v>4.9371379155600028</c:v>
                </c:pt>
                <c:pt idx="15">
                  <c:v>5.4506447339399982</c:v>
                </c:pt>
                <c:pt idx="16">
                  <c:v>5.705046455889998</c:v>
                </c:pt>
                <c:pt idx="17">
                  <c:v>5.8539207581899984</c:v>
                </c:pt>
                <c:pt idx="18">
                  <c:v>5.6635733112700004</c:v>
                </c:pt>
                <c:pt idx="19">
                  <c:v>5.7194624798300016</c:v>
                </c:pt>
                <c:pt idx="20">
                  <c:v>5.749880577079999</c:v>
                </c:pt>
                <c:pt idx="21">
                  <c:v>4.658484035939999</c:v>
                </c:pt>
                <c:pt idx="22">
                  <c:v>5.1561975019300004</c:v>
                </c:pt>
                <c:pt idx="23">
                  <c:v>6.4348853471099972</c:v>
                </c:pt>
                <c:pt idx="24">
                  <c:v>7.6413671633200018</c:v>
                </c:pt>
                <c:pt idx="25">
                  <c:v>8.9974469569399993</c:v>
                </c:pt>
                <c:pt idx="26">
                  <c:v>8.566124612860003</c:v>
                </c:pt>
                <c:pt idx="27">
                  <c:v>8.8667304696199967</c:v>
                </c:pt>
                <c:pt idx="28">
                  <c:v>9.1659599923100039</c:v>
                </c:pt>
                <c:pt idx="29">
                  <c:v>8.4262624436399989</c:v>
                </c:pt>
                <c:pt idx="30">
                  <c:v>7.3469971777399996</c:v>
                </c:pt>
                <c:pt idx="31">
                  <c:v>6.1962206180399999</c:v>
                </c:pt>
                <c:pt idx="32">
                  <c:v>6.1183174946500003</c:v>
                </c:pt>
                <c:pt idx="33">
                  <c:v>6.2216834914199985</c:v>
                </c:pt>
                <c:pt idx="34">
                  <c:v>5.443213161000001</c:v>
                </c:pt>
                <c:pt idx="35">
                  <c:v>5.364779425330001</c:v>
                </c:pt>
                <c:pt idx="36">
                  <c:v>4.9522324920099967</c:v>
                </c:pt>
                <c:pt idx="37">
                  <c:v>5.7837006774300015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2F-453B-85EC-1CFF1CE93CB1}"/>
            </c:ext>
          </c:extLst>
        </c:ser>
        <c:ser>
          <c:idx val="4"/>
          <c:order val="4"/>
          <c:tx>
            <c:strRef>
              <c:f>'Deals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Size'!$V$51:$BG$51</c:f>
              <c:numCache>
                <c:formatCode>"$"#,##0.0</c:formatCode>
                <c:ptCount val="38"/>
                <c:pt idx="0">
                  <c:v>3.5011955019999998</c:v>
                </c:pt>
                <c:pt idx="1">
                  <c:v>3.67973637437</c:v>
                </c:pt>
                <c:pt idx="2">
                  <c:v>3.8354636259999997</c:v>
                </c:pt>
                <c:pt idx="3">
                  <c:v>3.734063621999999</c:v>
                </c:pt>
                <c:pt idx="4">
                  <c:v>4.1244603671200011</c:v>
                </c:pt>
                <c:pt idx="5">
                  <c:v>3.298775413</c:v>
                </c:pt>
                <c:pt idx="6">
                  <c:v>3.2996073369999999</c:v>
                </c:pt>
                <c:pt idx="7">
                  <c:v>3.5513424935000018</c:v>
                </c:pt>
                <c:pt idx="8">
                  <c:v>3.7161606311600006</c:v>
                </c:pt>
                <c:pt idx="9">
                  <c:v>4.3756853175399995</c:v>
                </c:pt>
                <c:pt idx="10">
                  <c:v>4.1056797336600015</c:v>
                </c:pt>
                <c:pt idx="11">
                  <c:v>4.0767451615899999</c:v>
                </c:pt>
                <c:pt idx="12">
                  <c:v>4.7450225969499975</c:v>
                </c:pt>
                <c:pt idx="13">
                  <c:v>5.0745203976000015</c:v>
                </c:pt>
                <c:pt idx="14">
                  <c:v>5.0701734623700005</c:v>
                </c:pt>
                <c:pt idx="15">
                  <c:v>5.2548838838500016</c:v>
                </c:pt>
                <c:pt idx="16">
                  <c:v>5.3062933240600021</c:v>
                </c:pt>
                <c:pt idx="17">
                  <c:v>5.7543604380000035</c:v>
                </c:pt>
                <c:pt idx="18">
                  <c:v>5.8639586224500011</c:v>
                </c:pt>
                <c:pt idx="19">
                  <c:v>5.5355598080000012</c:v>
                </c:pt>
                <c:pt idx="20">
                  <c:v>6.5713609284899999</c:v>
                </c:pt>
                <c:pt idx="21">
                  <c:v>5.193431035559998</c:v>
                </c:pt>
                <c:pt idx="22">
                  <c:v>6.5036735999599973</c:v>
                </c:pt>
                <c:pt idx="23">
                  <c:v>6.8515357450600014</c:v>
                </c:pt>
                <c:pt idx="24">
                  <c:v>8.4376789855099936</c:v>
                </c:pt>
                <c:pt idx="25">
                  <c:v>9.3879595329700027</c:v>
                </c:pt>
                <c:pt idx="26">
                  <c:v>11.06453601124</c:v>
                </c:pt>
                <c:pt idx="27">
                  <c:v>11.123201605320002</c:v>
                </c:pt>
                <c:pt idx="28">
                  <c:v>11.163176695479995</c:v>
                </c:pt>
                <c:pt idx="29">
                  <c:v>9.7472388725099979</c:v>
                </c:pt>
                <c:pt idx="30">
                  <c:v>7.2098985176299974</c:v>
                </c:pt>
                <c:pt idx="31">
                  <c:v>5.8648333302600042</c:v>
                </c:pt>
                <c:pt idx="32">
                  <c:v>6.0165439530000011</c:v>
                </c:pt>
                <c:pt idx="33">
                  <c:v>5.1898313191499996</c:v>
                </c:pt>
                <c:pt idx="34">
                  <c:v>5.0334987155699977</c:v>
                </c:pt>
                <c:pt idx="35">
                  <c:v>5.4895434107100023</c:v>
                </c:pt>
                <c:pt idx="36">
                  <c:v>5.3210653220000017</c:v>
                </c:pt>
                <c:pt idx="37">
                  <c:v>5.702901326000001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2F-453B-85EC-1CFF1CE93CB1}"/>
            </c:ext>
          </c:extLst>
        </c:ser>
        <c:ser>
          <c:idx val="5"/>
          <c:order val="5"/>
          <c:tx>
            <c:strRef>
              <c:f>'Deals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Size'!$V$45:$BG$46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Size'!$V$52:$BG$52</c:f>
              <c:numCache>
                <c:formatCode>"$"#,##0.0</c:formatCode>
                <c:ptCount val="38"/>
                <c:pt idx="0">
                  <c:v>9.1126536060000038</c:v>
                </c:pt>
                <c:pt idx="1">
                  <c:v>9.4289579359999998</c:v>
                </c:pt>
                <c:pt idx="2">
                  <c:v>11.512878240000004</c:v>
                </c:pt>
                <c:pt idx="3">
                  <c:v>9.0601730660000008</c:v>
                </c:pt>
                <c:pt idx="4">
                  <c:v>9.5871076079999966</c:v>
                </c:pt>
                <c:pt idx="5">
                  <c:v>14.63184562286</c:v>
                </c:pt>
                <c:pt idx="6">
                  <c:v>7.526031822000002</c:v>
                </c:pt>
                <c:pt idx="7">
                  <c:v>5.3050751099999998</c:v>
                </c:pt>
                <c:pt idx="8">
                  <c:v>6.238728569680001</c:v>
                </c:pt>
                <c:pt idx="9">
                  <c:v>9.589646701000003</c:v>
                </c:pt>
                <c:pt idx="10">
                  <c:v>12.037976360000005</c:v>
                </c:pt>
                <c:pt idx="11">
                  <c:v>9.9966948147399979</c:v>
                </c:pt>
                <c:pt idx="12">
                  <c:v>16.422752342000003</c:v>
                </c:pt>
                <c:pt idx="13">
                  <c:v>16.828246934000003</c:v>
                </c:pt>
                <c:pt idx="14">
                  <c:v>20.432393933000004</c:v>
                </c:pt>
                <c:pt idx="15">
                  <c:v>31.781029448400005</c:v>
                </c:pt>
                <c:pt idx="16">
                  <c:v>24.765614954990003</c:v>
                </c:pt>
                <c:pt idx="17">
                  <c:v>21.727579450999993</c:v>
                </c:pt>
                <c:pt idx="18">
                  <c:v>20.143314113309994</c:v>
                </c:pt>
                <c:pt idx="19">
                  <c:v>19.028060530349997</c:v>
                </c:pt>
                <c:pt idx="20">
                  <c:v>21.896143094999999</c:v>
                </c:pt>
                <c:pt idx="21">
                  <c:v>23.089601877050004</c:v>
                </c:pt>
                <c:pt idx="22">
                  <c:v>31.847259909729999</c:v>
                </c:pt>
                <c:pt idx="23">
                  <c:v>27.944484416390008</c:v>
                </c:pt>
                <c:pt idx="24">
                  <c:v>57.350423978899983</c:v>
                </c:pt>
                <c:pt idx="25">
                  <c:v>58.674167696399991</c:v>
                </c:pt>
                <c:pt idx="26">
                  <c:v>61.72652539305998</c:v>
                </c:pt>
                <c:pt idx="27">
                  <c:v>69.863121273020042</c:v>
                </c:pt>
                <c:pt idx="28">
                  <c:v>52.222724643969975</c:v>
                </c:pt>
                <c:pt idx="29">
                  <c:v>52.165230870240016</c:v>
                </c:pt>
                <c:pt idx="30">
                  <c:v>24.288631118009999</c:v>
                </c:pt>
                <c:pt idx="31">
                  <c:v>21.635716580999993</c:v>
                </c:pt>
                <c:pt idx="32">
                  <c:v>34.398713360999992</c:v>
                </c:pt>
                <c:pt idx="33">
                  <c:v>18.433804571</c:v>
                </c:pt>
                <c:pt idx="34">
                  <c:v>24.160431337390008</c:v>
                </c:pt>
                <c:pt idx="35">
                  <c:v>22.463793080999999</c:v>
                </c:pt>
                <c:pt idx="36">
                  <c:v>22.608423953100001</c:v>
                </c:pt>
                <c:pt idx="37">
                  <c:v>39.685713230999987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F-453B-85EC-1CFF1CE93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NTI!$O$41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89C2-47FD-AEB5-30669005ADB2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9C2-47FD-AEB5-30669005ADB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2-47FD-AEB5-30669005AD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9C2-47FD-AEB5-30669005AD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89C2-47FD-AEB5-30669005ADB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2-47FD-AEB5-30669005AD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2-47FD-AEB5-30669005AD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2-47FD-AEB5-30669005AD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2-47FD-AEB5-30669005AD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2-47FD-AEB5-30669005AD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C2-47FD-AEB5-30669005AD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2-47FD-AEB5-30669005AD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2-47FD-AEB5-30669005AD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2-47FD-AEB5-30669005A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NTI!$P$41:$Z$41</c:f>
              <c:numCache>
                <c:formatCode>"$"#,##0.0</c:formatCode>
                <c:ptCount val="11"/>
                <c:pt idx="0">
                  <c:v>0.91485772284700029</c:v>
                </c:pt>
                <c:pt idx="1">
                  <c:v>1.2170539124260018</c:v>
                </c:pt>
                <c:pt idx="2">
                  <c:v>1.5501840828569999</c:v>
                </c:pt>
                <c:pt idx="3">
                  <c:v>1.8816321592810008</c:v>
                </c:pt>
                <c:pt idx="4">
                  <c:v>3.8197837454619981</c:v>
                </c:pt>
                <c:pt idx="5">
                  <c:v>3.3384900270930027</c:v>
                </c:pt>
                <c:pt idx="6">
                  <c:v>4.0105920485849991</c:v>
                </c:pt>
                <c:pt idx="7">
                  <c:v>7.4350360971710048</c:v>
                </c:pt>
                <c:pt idx="8">
                  <c:v>10.722142229550032</c:v>
                </c:pt>
                <c:pt idx="9">
                  <c:v>6.4332570219650007</c:v>
                </c:pt>
                <c:pt idx="10">
                  <c:v>2.1987982464099987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C2-47FD-AEB5-30669005ADB2}"/>
            </c:ext>
          </c:extLst>
        </c:ser>
        <c:ser>
          <c:idx val="1"/>
          <c:order val="1"/>
          <c:tx>
            <c:strRef>
              <c:f>NTI!$O$42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9C2-47FD-AEB5-30669005A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C2-47FD-AEB5-30669005A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C2-47FD-AEB5-30669005AD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89C2-47FD-AEB5-30669005ADB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C2-47FD-AEB5-30669005AD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C2-47FD-AEB5-30669005AD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C2-47FD-AEB5-30669005AD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C2-47FD-AEB5-30669005AD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C2-47FD-AEB5-30669005AD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C2-47FD-AEB5-30669005AD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C2-47FD-AEB5-30669005AD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C2-47FD-AEB5-30669005AD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C2-47FD-AEB5-30669005A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NTI!$P$42:$Z$42</c:f>
              <c:numCache>
                <c:formatCode>"$"#,##0.0</c:formatCode>
                <c:ptCount val="11"/>
                <c:pt idx="0">
                  <c:v>12.468645672648021</c:v>
                </c:pt>
                <c:pt idx="1">
                  <c:v>16.483249393530016</c:v>
                </c:pt>
                <c:pt idx="2">
                  <c:v>16.309598178897019</c:v>
                </c:pt>
                <c:pt idx="3">
                  <c:v>19.621569124027999</c:v>
                </c:pt>
                <c:pt idx="4">
                  <c:v>28.271636942150998</c:v>
                </c:pt>
                <c:pt idx="5">
                  <c:v>30.770953066710987</c:v>
                </c:pt>
                <c:pt idx="6">
                  <c:v>30.735118330949948</c:v>
                </c:pt>
                <c:pt idx="7">
                  <c:v>63.998813690138967</c:v>
                </c:pt>
                <c:pt idx="8">
                  <c:v>50.985084316149013</c:v>
                </c:pt>
                <c:pt idx="9">
                  <c:v>28.559102074412031</c:v>
                </c:pt>
                <c:pt idx="10">
                  <c:v>21.363200969999994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C2-47FD-AEB5-30669005ADB2}"/>
            </c:ext>
          </c:extLst>
        </c:ser>
        <c:ser>
          <c:idx val="2"/>
          <c:order val="2"/>
          <c:tx>
            <c:strRef>
              <c:f>NTI!$O$43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9C2-47FD-AEB5-30669005ADB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9C2-47FD-AEB5-30669005ADB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C2-47FD-AEB5-30669005AD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C2-47FD-AEB5-30669005AD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C2-47FD-AEB5-30669005AD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C2-47FD-AEB5-30669005AD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C2-47FD-AEB5-30669005AD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C2-47FD-AEB5-30669005AD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C2-47FD-AEB5-30669005AD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C2-47FD-AEB5-30669005AD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C2-47FD-AEB5-30669005A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NTI!$P$43:$Z$43</c:f>
              <c:numCache>
                <c:formatCode>"$"#,##0.0</c:formatCode>
                <c:ptCount val="11"/>
                <c:pt idx="0">
                  <c:v>21.313442938046993</c:v>
                </c:pt>
                <c:pt idx="1">
                  <c:v>22.179650129581987</c:v>
                </c:pt>
                <c:pt idx="2">
                  <c:v>22.501039504526005</c:v>
                </c:pt>
                <c:pt idx="3">
                  <c:v>23.60925780467602</c:v>
                </c:pt>
                <c:pt idx="4">
                  <c:v>55.073942772922955</c:v>
                </c:pt>
                <c:pt idx="5">
                  <c:v>46.658709017778953</c:v>
                </c:pt>
                <c:pt idx="6">
                  <c:v>59.582949871525003</c:v>
                </c:pt>
                <c:pt idx="7">
                  <c:v>134.70015936726412</c:v>
                </c:pt>
                <c:pt idx="8">
                  <c:v>75.61005850773887</c:v>
                </c:pt>
                <c:pt idx="9">
                  <c:v>58.229226734773924</c:v>
                </c:pt>
                <c:pt idx="10">
                  <c:v>32.990818540121005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9C2-47FD-AEB5-30669005ADB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6614615072675631"/>
        </c:manualLayout>
      </c:layout>
      <c:lineChart>
        <c:grouping val="standard"/>
        <c:varyColors val="0"/>
        <c:ser>
          <c:idx val="0"/>
          <c:order val="0"/>
          <c:tx>
            <c:strRef>
              <c:f>NTI!$O$72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3AE-430D-8628-A7686983E54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3AE-430D-8628-A7686983E54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E-430D-8628-A7686983E54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3AE-430D-8628-A7686983E5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A3AE-430D-8628-A7686983E5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E-430D-8628-A7686983E5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E-430D-8628-A7686983E5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E-430D-8628-A7686983E5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E-430D-8628-A7686983E5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E-430D-8628-A7686983E5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E-430D-8628-A7686983E5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E-430D-8628-A7686983E5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E-430D-8628-A7686983E5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E-430D-8628-A7686983E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NTI!$P$72:$Z$72</c:f>
              <c:numCache>
                <c:formatCode>0.0%</c:formatCode>
                <c:ptCount val="11"/>
                <c:pt idx="0">
                  <c:v>0.45586198901714242</c:v>
                </c:pt>
                <c:pt idx="1">
                  <c:v>0.5297732253554096</c:v>
                </c:pt>
                <c:pt idx="2">
                  <c:v>0.53753311935837556</c:v>
                </c:pt>
                <c:pt idx="3">
                  <c:v>0.47364226442044499</c:v>
                </c:pt>
                <c:pt idx="4">
                  <c:v>0.54598093783014667</c:v>
                </c:pt>
                <c:pt idx="5">
                  <c:v>0.47435171765249501</c:v>
                </c:pt>
                <c:pt idx="6">
                  <c:v>0.54988113653823145</c:v>
                </c:pt>
                <c:pt idx="7">
                  <c:v>0.54038845988874573</c:v>
                </c:pt>
                <c:pt idx="8">
                  <c:v>0.51975291391527634</c:v>
                </c:pt>
                <c:pt idx="9">
                  <c:v>0.58266864186141731</c:v>
                </c:pt>
                <c:pt idx="10">
                  <c:v>0.45808960360799539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AE-430D-8628-A7686983E54D}"/>
            </c:ext>
          </c:extLst>
        </c:ser>
        <c:ser>
          <c:idx val="1"/>
          <c:order val="1"/>
          <c:tx>
            <c:strRef>
              <c:f>NTI!$O$73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3AE-430D-8628-A7686983E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AE-430D-8628-A7686983E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AE-430D-8628-A7686983E54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3AE-430D-8628-A7686983E5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AE-430D-8628-A7686983E5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AE-430D-8628-A7686983E5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AE-430D-8628-A7686983E5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AE-430D-8628-A7686983E5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AE-430D-8628-A7686983E5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AE-430D-8628-A7686983E5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AE-430D-8628-A7686983E5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AE-430D-8628-A7686983E5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AE-430D-8628-A7686983E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NTI!$P$73:$Z$73</c:f>
              <c:numCache>
                <c:formatCode>0.0%</c:formatCode>
                <c:ptCount val="11"/>
                <c:pt idx="0">
                  <c:v>0.40201689208601371</c:v>
                </c:pt>
                <c:pt idx="1">
                  <c:v>0.42758701058556325</c:v>
                </c:pt>
                <c:pt idx="2">
                  <c:v>0.46989460893156648</c:v>
                </c:pt>
                <c:pt idx="3">
                  <c:v>0.41620433542864238</c:v>
                </c:pt>
                <c:pt idx="4">
                  <c:v>0.41808071036821581</c:v>
                </c:pt>
                <c:pt idx="5">
                  <c:v>0.47280148035183889</c:v>
                </c:pt>
                <c:pt idx="6">
                  <c:v>0.52166417685929056</c:v>
                </c:pt>
                <c:pt idx="7">
                  <c:v>0.6071282318978547</c:v>
                </c:pt>
                <c:pt idx="8">
                  <c:v>0.48206849878744329</c:v>
                </c:pt>
                <c:pt idx="9">
                  <c:v>0.40605795508379322</c:v>
                </c:pt>
                <c:pt idx="10">
                  <c:v>0.50614119900995991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AE-430D-8628-A7686983E54D}"/>
            </c:ext>
          </c:extLst>
        </c:ser>
        <c:ser>
          <c:idx val="2"/>
          <c:order val="2"/>
          <c:tx>
            <c:strRef>
              <c:f>NTI!$O$74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3AE-430D-8628-A7686983E54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3AE-430D-8628-A7686983E5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AE-430D-8628-A7686983E5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AE-430D-8628-A7686983E5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AE-430D-8628-A7686983E5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AE-430D-8628-A7686983E5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AE-430D-8628-A7686983E5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AE-430D-8628-A7686983E5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AE-430D-8628-A7686983E5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AE-430D-8628-A7686983E5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AE-430D-8628-A7686983E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NTI!$P$74:$Z$74</c:f>
              <c:numCache>
                <c:formatCode>0.0%</c:formatCode>
                <c:ptCount val="11"/>
                <c:pt idx="0">
                  <c:v>0.30493985485375624</c:v>
                </c:pt>
                <c:pt idx="1">
                  <c:v>0.3662191472079957</c:v>
                </c:pt>
                <c:pt idx="2">
                  <c:v>0.30932757860016385</c:v>
                </c:pt>
                <c:pt idx="3">
                  <c:v>0.25061521203670734</c:v>
                </c:pt>
                <c:pt idx="4">
                  <c:v>0.27052257979599559</c:v>
                </c:pt>
                <c:pt idx="5">
                  <c:v>0.26580912269611134</c:v>
                </c:pt>
                <c:pt idx="6">
                  <c:v>0.38201278501130742</c:v>
                </c:pt>
                <c:pt idx="7">
                  <c:v>0.45720764905608696</c:v>
                </c:pt>
                <c:pt idx="8">
                  <c:v>0.33783524672785253</c:v>
                </c:pt>
                <c:pt idx="9">
                  <c:v>0.31472221176541043</c:v>
                </c:pt>
                <c:pt idx="10">
                  <c:v>0.48975126316046746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3AE-430D-8628-A7686983E54D}"/>
            </c:ext>
          </c:extLst>
        </c:ser>
        <c:ser>
          <c:idx val="3"/>
          <c:order val="3"/>
          <c:tx>
            <c:strRef>
              <c:f>NTI!$O$75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A3AE-430D-8628-A7686983E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A3AE-430D-8628-A7686983E54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3AE-430D-8628-A7686983E5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AE-430D-8628-A7686983E5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3AE-430D-8628-A7686983E5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AE-430D-8628-A7686983E5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AE-430D-8628-A7686983E5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AE-430D-8628-A7686983E5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AE-430D-8628-A7686983E5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AE-430D-8628-A7686983E5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3AE-430D-8628-A7686983E5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AE-430D-8628-A7686983E54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NTI!$P$75:$Z$75</c:f>
              <c:numCache>
                <c:formatCode>0.0%</c:formatCode>
                <c:ptCount val="11"/>
                <c:pt idx="0">
                  <c:v>5.846065669399305E-2</c:v>
                </c:pt>
                <c:pt idx="1">
                  <c:v>3.4719065230442651E-2</c:v>
                </c:pt>
                <c:pt idx="2">
                  <c:v>0.10851810633344734</c:v>
                </c:pt>
                <c:pt idx="3">
                  <c:v>5.9231473101954327E-2</c:v>
                </c:pt>
                <c:pt idx="4">
                  <c:v>7.7829691770989931E-2</c:v>
                </c:pt>
                <c:pt idx="5">
                  <c:v>4.9960115816198629E-2</c:v>
                </c:pt>
                <c:pt idx="6">
                  <c:v>7.0666326792975048E-2</c:v>
                </c:pt>
                <c:pt idx="7">
                  <c:v>9.6855399300360828E-2</c:v>
                </c:pt>
                <c:pt idx="8">
                  <c:v>4.7953376613833976E-2</c:v>
                </c:pt>
                <c:pt idx="9">
                  <c:v>8.0632125199635502E-2</c:v>
                </c:pt>
                <c:pt idx="10">
                  <c:v>2.6730251103722534E-2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3AE-430D-8628-A7686983E54D}"/>
            </c:ext>
          </c:extLst>
        </c:ser>
        <c:ser>
          <c:idx val="4"/>
          <c:order val="4"/>
          <c:tx>
            <c:strRef>
              <c:f>NTI!$O$76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8766F"/>
                </a:solidFill>
                <a:ln>
                  <a:noFill/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A3AE-430D-8628-A7686983E5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3AE-430D-8628-A7686983E5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AE-430D-8628-A7686983E5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3AE-430D-8628-A7686983E5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AE-430D-8628-A7686983E5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3AE-430D-8628-A7686983E5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AE-430D-8628-A7686983E5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3AE-430D-8628-A7686983E5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3AE-430D-8628-A7686983E5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3AE-430D-8628-A7686983E54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NTI!$P$76:$Z$76</c:f>
              <c:numCache>
                <c:formatCode>0.0%</c:formatCode>
                <c:ptCount val="11"/>
                <c:pt idx="0">
                  <c:v>0.24025143909070318</c:v>
                </c:pt>
                <c:pt idx="1">
                  <c:v>0.29797344201059983</c:v>
                </c:pt>
                <c:pt idx="2">
                  <c:v>0.31564760407806375</c:v>
                </c:pt>
                <c:pt idx="3">
                  <c:v>0.26941817431370263</c:v>
                </c:pt>
                <c:pt idx="4">
                  <c:v>0.24566762744810075</c:v>
                </c:pt>
                <c:pt idx="5">
                  <c:v>0.25330837911232373</c:v>
                </c:pt>
                <c:pt idx="6">
                  <c:v>0.33782043447230137</c:v>
                </c:pt>
                <c:pt idx="7">
                  <c:v>0.38490628665324561</c:v>
                </c:pt>
                <c:pt idx="8">
                  <c:v>0.32437022258012738</c:v>
                </c:pt>
                <c:pt idx="9">
                  <c:v>0.29878030942114803</c:v>
                </c:pt>
                <c:pt idx="10">
                  <c:v>0.34069834106778762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3AE-430D-8628-A7686983E54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39865850102067E-2"/>
          <c:y val="2.1795713035870499E-2"/>
          <c:w val="0.90226013414989792"/>
          <c:h val="0.67219028871391073"/>
        </c:manualLayout>
      </c:layout>
      <c:lineChart>
        <c:grouping val="standard"/>
        <c:varyColors val="0"/>
        <c:ser>
          <c:idx val="0"/>
          <c:order val="0"/>
          <c:tx>
            <c:strRef>
              <c:f>NTI!$B$72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3FAD-492C-93D5-BD549CD50DC6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FAD-492C-93D5-BD549CD50DC6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D-492C-93D5-BD549CD50DC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FAD-492C-93D5-BD549CD50D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3FAD-492C-93D5-BD549CD50D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AD-492C-93D5-BD549CD50D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AD-492C-93D5-BD549CD50D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AD-492C-93D5-BD549CD50D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AD-492C-93D5-BD549CD50D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AD-492C-93D5-BD549CD50D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D-492C-93D5-BD549CD50D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D-492C-93D5-BD549CD50D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AD-492C-93D5-BD549CD50D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D-492C-93D5-BD549CD50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NTI!$C$72:$M$72</c:f>
              <c:numCache>
                <c:formatCode>0.0%</c:formatCode>
                <c:ptCount val="11"/>
                <c:pt idx="0">
                  <c:v>0.21474317082734284</c:v>
                </c:pt>
                <c:pt idx="1">
                  <c:v>0.23884581161815177</c:v>
                </c:pt>
                <c:pt idx="2">
                  <c:v>0.25403777716944975</c:v>
                </c:pt>
                <c:pt idx="3">
                  <c:v>0.25718830294873363</c:v>
                </c:pt>
                <c:pt idx="4">
                  <c:v>0.26500109098843549</c:v>
                </c:pt>
                <c:pt idx="5">
                  <c:v>0.26211866916773618</c:v>
                </c:pt>
                <c:pt idx="6">
                  <c:v>0.25919939146144338</c:v>
                </c:pt>
                <c:pt idx="7">
                  <c:v>0.27221502590673574</c:v>
                </c:pt>
                <c:pt idx="8">
                  <c:v>0.26893782024650326</c:v>
                </c:pt>
                <c:pt idx="9">
                  <c:v>0.23601274787535412</c:v>
                </c:pt>
                <c:pt idx="10">
                  <c:v>0.23290509738914214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AD-492C-93D5-BD549CD50DC6}"/>
            </c:ext>
          </c:extLst>
        </c:ser>
        <c:ser>
          <c:idx val="1"/>
          <c:order val="1"/>
          <c:tx>
            <c:strRef>
              <c:f>NTI!$B$73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FAD-492C-93D5-BD549CD50D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AD-492C-93D5-BD549CD50D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AD-492C-93D5-BD549CD50D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3FAD-492C-93D5-BD549CD50D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AD-492C-93D5-BD549CD50D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AD-492C-93D5-BD549CD50D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D-492C-93D5-BD549CD50D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D-492C-93D5-BD549CD50D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AD-492C-93D5-BD549CD50D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AD-492C-93D5-BD549CD50D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AD-492C-93D5-BD549CD50D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AD-492C-93D5-BD549CD50D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AD-492C-93D5-BD549CD50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NTI!$C$73:$M$73</c:f>
              <c:numCache>
                <c:formatCode>0.0%</c:formatCode>
                <c:ptCount val="11"/>
                <c:pt idx="0">
                  <c:v>0.13017906156058032</c:v>
                </c:pt>
                <c:pt idx="1">
                  <c:v>0.13524850641921951</c:v>
                </c:pt>
                <c:pt idx="2">
                  <c:v>0.13892690938954283</c:v>
                </c:pt>
                <c:pt idx="3">
                  <c:v>0.13397773155512052</c:v>
                </c:pt>
                <c:pt idx="4">
                  <c:v>0.14837442723107136</c:v>
                </c:pt>
                <c:pt idx="5">
                  <c:v>0.14384440714779345</c:v>
                </c:pt>
                <c:pt idx="6">
                  <c:v>0.15593800513454406</c:v>
                </c:pt>
                <c:pt idx="7">
                  <c:v>0.17461139896373057</c:v>
                </c:pt>
                <c:pt idx="8">
                  <c:v>0.14540922309929372</c:v>
                </c:pt>
                <c:pt idx="9">
                  <c:v>0.1135800283286119</c:v>
                </c:pt>
                <c:pt idx="10">
                  <c:v>0.10111893907998343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AD-492C-93D5-BD549CD50DC6}"/>
            </c:ext>
          </c:extLst>
        </c:ser>
        <c:ser>
          <c:idx val="2"/>
          <c:order val="2"/>
          <c:tx>
            <c:strRef>
              <c:f>NTI!$B$74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3FAD-492C-93D5-BD549CD50D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3FAD-492C-93D5-BD549CD50D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AD-492C-93D5-BD549CD50D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AD-492C-93D5-BD549CD50D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AD-492C-93D5-BD549CD50D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AD-492C-93D5-BD549CD50D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AD-492C-93D5-BD549CD50D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AD-492C-93D5-BD549CD50D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AD-492C-93D5-BD549CD50D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AD-492C-93D5-BD549CD50D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AD-492C-93D5-BD549CD50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NTI!$C$74:$M$74</c:f>
              <c:numCache>
                <c:formatCode>0.0%</c:formatCode>
                <c:ptCount val="11"/>
                <c:pt idx="0">
                  <c:v>6.5220232649326887E-2</c:v>
                </c:pt>
                <c:pt idx="1">
                  <c:v>7.4361255878988175E-2</c:v>
                </c:pt>
                <c:pt idx="2">
                  <c:v>6.1593211059403227E-2</c:v>
                </c:pt>
                <c:pt idx="3">
                  <c:v>6.7784167380398871E-2</c:v>
                </c:pt>
                <c:pt idx="4">
                  <c:v>7.9533056949596337E-2</c:v>
                </c:pt>
                <c:pt idx="5">
                  <c:v>7.3156283937209993E-2</c:v>
                </c:pt>
                <c:pt idx="6">
                  <c:v>8.7667585813444901E-2</c:v>
                </c:pt>
                <c:pt idx="7">
                  <c:v>0.11191709844559586</c:v>
                </c:pt>
                <c:pt idx="8">
                  <c:v>9.693948206619582E-2</c:v>
                </c:pt>
                <c:pt idx="9">
                  <c:v>6.8342776203966005E-2</c:v>
                </c:pt>
                <c:pt idx="10">
                  <c:v>8.1226688769167013E-2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FAD-492C-93D5-BD549CD50DC6}"/>
            </c:ext>
          </c:extLst>
        </c:ser>
        <c:ser>
          <c:idx val="3"/>
          <c:order val="3"/>
          <c:tx>
            <c:strRef>
              <c:f>NTI!$B$75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3FAD-492C-93D5-BD549CD50D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3FAD-492C-93D5-BD549CD50DC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3FAD-492C-93D5-BD549CD50D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AD-492C-93D5-BD549CD50D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FAD-492C-93D5-BD549CD50D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AD-492C-93D5-BD549CD50D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AD-492C-93D5-BD549CD50D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FAD-492C-93D5-BD549CD50D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FAD-492C-93D5-BD549CD50D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FAD-492C-93D5-BD549CD50D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FAD-492C-93D5-BD549CD50D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AD-492C-93D5-BD549CD50D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NTI!$C$75:$M$75</c:f>
              <c:numCache>
                <c:formatCode>0.0%</c:formatCode>
                <c:ptCount val="11"/>
                <c:pt idx="0">
                  <c:v>1.3070186903672723E-2</c:v>
                </c:pt>
                <c:pt idx="1">
                  <c:v>1.3982458370408034E-2</c:v>
                </c:pt>
                <c:pt idx="2">
                  <c:v>1.5192992061319464E-2</c:v>
                </c:pt>
                <c:pt idx="3">
                  <c:v>1.2724825645417839E-2</c:v>
                </c:pt>
                <c:pt idx="4">
                  <c:v>1.4837442723107134E-2</c:v>
                </c:pt>
                <c:pt idx="5">
                  <c:v>1.0859907197156678E-2</c:v>
                </c:pt>
                <c:pt idx="6">
                  <c:v>1.1980602833507653E-2</c:v>
                </c:pt>
                <c:pt idx="7">
                  <c:v>1.2046632124352332E-2</c:v>
                </c:pt>
                <c:pt idx="8">
                  <c:v>8.7937958731477642E-3</c:v>
                </c:pt>
                <c:pt idx="9">
                  <c:v>7.6133144475920679E-3</c:v>
                </c:pt>
                <c:pt idx="10">
                  <c:v>6.0091172813924575E-3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FAD-492C-93D5-BD549CD50DC6}"/>
            </c:ext>
          </c:extLst>
        </c:ser>
        <c:ser>
          <c:idx val="4"/>
          <c:order val="4"/>
          <c:tx>
            <c:strRef>
              <c:f>NTI!$B$76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3FAD-492C-93D5-BD549CD50DC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FAD-492C-93D5-BD549CD50D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FAD-492C-93D5-BD549CD50D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FAD-492C-93D5-BD549CD50D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FAD-492C-93D5-BD549CD50D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FAD-492C-93D5-BD549CD50D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FAD-492C-93D5-BD549CD50D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FAD-492C-93D5-BD549CD50D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FAD-492C-93D5-BD549CD50D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FAD-492C-93D5-BD549CD50D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NTI!$C$76:$M$76</c:f>
              <c:numCache>
                <c:formatCode>0.0%</c:formatCode>
                <c:ptCount val="11"/>
                <c:pt idx="0">
                  <c:v>0.10338517840805124</c:v>
                </c:pt>
                <c:pt idx="1">
                  <c:v>0.11071564764204907</c:v>
                </c:pt>
                <c:pt idx="2">
                  <c:v>0.11935395565288803</c:v>
                </c:pt>
                <c:pt idx="3">
                  <c:v>0.11782699131285941</c:v>
                </c:pt>
                <c:pt idx="4">
                  <c:v>0.11880864062840935</c:v>
                </c:pt>
                <c:pt idx="5">
                  <c:v>0.128443084213644</c:v>
                </c:pt>
                <c:pt idx="6">
                  <c:v>0.14139013026528477</c:v>
                </c:pt>
                <c:pt idx="7">
                  <c:v>0.15906735751295337</c:v>
                </c:pt>
                <c:pt idx="8">
                  <c:v>0.14499376817615289</c:v>
                </c:pt>
                <c:pt idx="9">
                  <c:v>0.12641643059490085</c:v>
                </c:pt>
                <c:pt idx="10">
                  <c:v>0.11189390799834231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FAD-492C-93D5-BD549CD50DC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565689705453453E-3"/>
          <c:y val="0.83990854603147469"/>
          <c:w val="0.9973434310294546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'NTI Deal Leadership'!$B$8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Leadership'!$C$8:$M$8</c:f>
              <c:numCache>
                <c:formatCode>"$"#,##0.0</c:formatCode>
                <c:ptCount val="11"/>
                <c:pt idx="0">
                  <c:v>23.998620845008002</c:v>
                </c:pt>
                <c:pt idx="1">
                  <c:v>33.865830874822016</c:v>
                </c:pt>
                <c:pt idx="2">
                  <c:v>27.776305736008002</c:v>
                </c:pt>
                <c:pt idx="3">
                  <c:v>34.065732337013017</c:v>
                </c:pt>
                <c:pt idx="4">
                  <c:v>66.749868367217971</c:v>
                </c:pt>
                <c:pt idx="5">
                  <c:v>59.440992983050997</c:v>
                </c:pt>
                <c:pt idx="6">
                  <c:v>68.498025852271994</c:v>
                </c:pt>
                <c:pt idx="7">
                  <c:v>160.64867109283799</c:v>
                </c:pt>
                <c:pt idx="8">
                  <c:v>103.27505807260503</c:v>
                </c:pt>
                <c:pt idx="9">
                  <c:v>71.309029867675051</c:v>
                </c:pt>
                <c:pt idx="10">
                  <c:v>34.906581520087009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6-4C32-895D-3A391E951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'NTI Deal Leadership'!$B$9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76B6-4C32-895D-3A391E951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76B6-4C32-895D-3A391E95143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6-4C32-895D-3A391E95143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6B6-4C32-895D-3A391E951439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6B6-4C32-895D-3A391E9514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76B6-4C32-895D-3A391E951439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B6-4C32-895D-3A391E951439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B6-4C32-895D-3A391E9514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Leadership'!$C$9:$M$9</c:f>
              <c:numCache>
                <c:formatCode>#,##0</c:formatCode>
                <c:ptCount val="11"/>
                <c:pt idx="0">
                  <c:v>1324</c:v>
                </c:pt>
                <c:pt idx="1">
                  <c:v>1396</c:v>
                </c:pt>
                <c:pt idx="2">
                  <c:v>1444</c:v>
                </c:pt>
                <c:pt idx="3">
                  <c:v>1594</c:v>
                </c:pt>
                <c:pt idx="4">
                  <c:v>1791</c:v>
                </c:pt>
                <c:pt idx="5">
                  <c:v>1899</c:v>
                </c:pt>
                <c:pt idx="6">
                  <c:v>1998</c:v>
                </c:pt>
                <c:pt idx="7">
                  <c:v>3054</c:v>
                </c:pt>
                <c:pt idx="8">
                  <c:v>2690</c:v>
                </c:pt>
                <c:pt idx="9">
                  <c:v>2015</c:v>
                </c:pt>
                <c:pt idx="10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B6-4C32-895D-3A391E951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'NTI Deal Leadership'!$R$8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Leadership'!$S$8:$AC$8</c:f>
              <c:numCache>
                <c:formatCode>"$"#,##0.00</c:formatCode>
                <c:ptCount val="11"/>
                <c:pt idx="0">
                  <c:v>0.21034825585599989</c:v>
                </c:pt>
                <c:pt idx="1">
                  <c:v>0.24050971024799997</c:v>
                </c:pt>
                <c:pt idx="2">
                  <c:v>0.46860049753999988</c:v>
                </c:pt>
                <c:pt idx="3">
                  <c:v>0.54411961062200009</c:v>
                </c:pt>
                <c:pt idx="4">
                  <c:v>0.79312360579299956</c:v>
                </c:pt>
                <c:pt idx="5">
                  <c:v>0.76211987307900009</c:v>
                </c:pt>
                <c:pt idx="6">
                  <c:v>1.3323549752889994</c:v>
                </c:pt>
                <c:pt idx="7">
                  <c:v>1.8539878612729999</c:v>
                </c:pt>
                <c:pt idx="8">
                  <c:v>3.4400974418650012</c:v>
                </c:pt>
                <c:pt idx="9">
                  <c:v>1.6401235550000002</c:v>
                </c:pt>
                <c:pt idx="10">
                  <c:v>0.54426274086499993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E-4322-8682-A041C0A950E6}"/>
            </c:ext>
          </c:extLst>
        </c:ser>
        <c:ser>
          <c:idx val="1"/>
          <c:order val="1"/>
          <c:tx>
            <c:strRef>
              <c:f>'NTI Deal Leadership'!$R$9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Leadership'!$S$9:$AC$9</c:f>
              <c:numCache>
                <c:formatCode>"$"#,##0.00</c:formatCode>
                <c:ptCount val="11"/>
                <c:pt idx="0">
                  <c:v>5.2224208736500026</c:v>
                </c:pt>
                <c:pt idx="1">
                  <c:v>7.3333612527500041</c:v>
                </c:pt>
                <c:pt idx="2">
                  <c:v>6.6306344418279952</c:v>
                </c:pt>
                <c:pt idx="3">
                  <c:v>9.9435541061600059</c:v>
                </c:pt>
                <c:pt idx="4">
                  <c:v>13.87509602493499</c:v>
                </c:pt>
                <c:pt idx="5">
                  <c:v>12.523798382989002</c:v>
                </c:pt>
                <c:pt idx="6">
                  <c:v>12.597434367116</c:v>
                </c:pt>
                <c:pt idx="7">
                  <c:v>30.371065925964007</c:v>
                </c:pt>
                <c:pt idx="8">
                  <c:v>22.771881485001021</c:v>
                </c:pt>
                <c:pt idx="9">
                  <c:v>13.241066937037994</c:v>
                </c:pt>
                <c:pt idx="10">
                  <c:v>5.9636824560000017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E-4322-8682-A041C0A950E6}"/>
            </c:ext>
          </c:extLst>
        </c:ser>
        <c:ser>
          <c:idx val="2"/>
          <c:order val="2"/>
          <c:tx>
            <c:strRef>
              <c:f>'NTI Deal Leadership'!$R$10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Leadership'!$S$10:$AC$10</c:f>
              <c:numCache>
                <c:formatCode>"$"#,##0.00</c:formatCode>
                <c:ptCount val="11"/>
                <c:pt idx="0">
                  <c:v>11.991895073401999</c:v>
                </c:pt>
                <c:pt idx="1">
                  <c:v>12.385582896824005</c:v>
                </c:pt>
                <c:pt idx="2">
                  <c:v>13.539646850925005</c:v>
                </c:pt>
                <c:pt idx="3">
                  <c:v>11.752647179339004</c:v>
                </c:pt>
                <c:pt idx="4">
                  <c:v>36.146758978447998</c:v>
                </c:pt>
                <c:pt idx="5">
                  <c:v>24.54759842863</c:v>
                </c:pt>
                <c:pt idx="6">
                  <c:v>32.697273661899992</c:v>
                </c:pt>
                <c:pt idx="7">
                  <c:v>77.627227211971004</c:v>
                </c:pt>
                <c:pt idx="8">
                  <c:v>43.376275386279005</c:v>
                </c:pt>
                <c:pt idx="9">
                  <c:v>37.428912050037056</c:v>
                </c:pt>
                <c:pt idx="10">
                  <c:v>21.325496967122003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1E-4322-8682-A041C0A950E6}"/>
            </c:ext>
          </c:extLst>
        </c:ser>
        <c:ser>
          <c:idx val="3"/>
          <c:order val="3"/>
          <c:tx>
            <c:strRef>
              <c:f>'NTI Deal Leadership'!$R$11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Leadership'!$S$11:$AC$11</c:f>
              <c:numCache>
                <c:formatCode>"$"#,##0.00</c:formatCode>
                <c:ptCount val="11"/>
                <c:pt idx="0">
                  <c:v>6.5739566421000024</c:v>
                </c:pt>
                <c:pt idx="1">
                  <c:v>13.906302015000003</c:v>
                </c:pt>
                <c:pt idx="2">
                  <c:v>7.1374239457150024</c:v>
                </c:pt>
                <c:pt idx="3">
                  <c:v>11.825411440892003</c:v>
                </c:pt>
                <c:pt idx="4">
                  <c:v>15.934889758041995</c:v>
                </c:pt>
                <c:pt idx="5">
                  <c:v>21.607476298352996</c:v>
                </c:pt>
                <c:pt idx="6">
                  <c:v>21.870962847967007</c:v>
                </c:pt>
                <c:pt idx="7">
                  <c:v>50.796390093629988</c:v>
                </c:pt>
                <c:pt idx="8">
                  <c:v>33.686803759460012</c:v>
                </c:pt>
                <c:pt idx="9">
                  <c:v>18.9989273256</c:v>
                </c:pt>
                <c:pt idx="10">
                  <c:v>7.0731393561000022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1E-4322-8682-A041C0A95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Activity'!$C$7:$M$7</c:f>
              <c:numCache>
                <c:formatCode>"$"#,##0.0</c:formatCode>
                <c:ptCount val="11"/>
                <c:pt idx="0">
                  <c:v>9.9244618502050077</c:v>
                </c:pt>
                <c:pt idx="1">
                  <c:v>12.606682723046015</c:v>
                </c:pt>
                <c:pt idx="2">
                  <c:v>10.636756044620009</c:v>
                </c:pt>
                <c:pt idx="3">
                  <c:v>16.170606572280008</c:v>
                </c:pt>
                <c:pt idx="4">
                  <c:v>20.869931677715996</c:v>
                </c:pt>
                <c:pt idx="5">
                  <c:v>24.921229515537007</c:v>
                </c:pt>
                <c:pt idx="6">
                  <c:v>25.817202576487993</c:v>
                </c:pt>
                <c:pt idx="7">
                  <c:v>62.080710288352918</c:v>
                </c:pt>
                <c:pt idx="8">
                  <c:v>45.662902432604831</c:v>
                </c:pt>
                <c:pt idx="9">
                  <c:v>44.860709851309096</c:v>
                </c:pt>
                <c:pt idx="10">
                  <c:v>15.525260048078001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6-472B-9D80-BF16ABA2BE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5E56-472B-9D80-BF16ABA2B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5E56-472B-9D80-BF16ABA2BE6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6-472B-9D80-BF16ABA2BE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E56-472B-9D80-BF16ABA2BE65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E56-472B-9D80-BF16ABA2BE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5E56-472B-9D80-BF16ABA2BE65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56-472B-9D80-BF16ABA2BE65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56-472B-9D80-BF16ABA2BE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Activity'!$C$8:$M$8</c:f>
              <c:numCache>
                <c:formatCode>#,##0</c:formatCode>
                <c:ptCount val="11"/>
                <c:pt idx="0">
                  <c:v>2131</c:v>
                </c:pt>
                <c:pt idx="1">
                  <c:v>2330</c:v>
                </c:pt>
                <c:pt idx="2">
                  <c:v>2266</c:v>
                </c:pt>
                <c:pt idx="3">
                  <c:v>2654</c:v>
                </c:pt>
                <c:pt idx="4">
                  <c:v>2989</c:v>
                </c:pt>
                <c:pt idx="5">
                  <c:v>3394</c:v>
                </c:pt>
                <c:pt idx="6">
                  <c:v>3464</c:v>
                </c:pt>
                <c:pt idx="7">
                  <c:v>5072</c:v>
                </c:pt>
                <c:pt idx="8">
                  <c:v>4532</c:v>
                </c:pt>
                <c:pt idx="9">
                  <c:v>3560</c:v>
                </c:pt>
                <c:pt idx="10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56-472B-9D80-BF16ABA2BE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Activity'!$P$7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Activity'!$Q$7:$AA$7</c:f>
              <c:numCache>
                <c:formatCode>"$"#,##0.0</c:formatCode>
                <c:ptCount val="11"/>
                <c:pt idx="0">
                  <c:v>1.6791721883019977</c:v>
                </c:pt>
                <c:pt idx="1">
                  <c:v>2.3641931349999989</c:v>
                </c:pt>
                <c:pt idx="2">
                  <c:v>1.3220368927429995</c:v>
                </c:pt>
                <c:pt idx="3">
                  <c:v>2.2930540848589995</c:v>
                </c:pt>
                <c:pt idx="4">
                  <c:v>3.2336119398310004</c:v>
                </c:pt>
                <c:pt idx="5">
                  <c:v>3.7938969054929972</c:v>
                </c:pt>
                <c:pt idx="6">
                  <c:v>3.5268011953279976</c:v>
                </c:pt>
                <c:pt idx="7">
                  <c:v>7.2106484812110097</c:v>
                </c:pt>
                <c:pt idx="8">
                  <c:v>4.9549004159469989</c:v>
                </c:pt>
                <c:pt idx="9">
                  <c:v>3.3632651314169975</c:v>
                </c:pt>
                <c:pt idx="10">
                  <c:v>2.0185909988649993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5-43F1-9D63-C5866328A2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Activity'!$P$8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D895-43F1-9D63-C5866328A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D895-43F1-9D63-C5866328A2F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5-43F1-9D63-C5866328A2F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895-43F1-9D63-C5866328A2FB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895-43F1-9D63-C5866328A2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D895-43F1-9D63-C5866328A2FB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95-43F1-9D63-C5866328A2FB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95-43F1-9D63-C5866328A2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Activity'!$Q$8:$AA$8</c:f>
              <c:numCache>
                <c:formatCode>General</c:formatCode>
                <c:ptCount val="11"/>
                <c:pt idx="0">
                  <c:v>474</c:v>
                </c:pt>
                <c:pt idx="1">
                  <c:v>493</c:v>
                </c:pt>
                <c:pt idx="2">
                  <c:v>477</c:v>
                </c:pt>
                <c:pt idx="3">
                  <c:v>568</c:v>
                </c:pt>
                <c:pt idx="4">
                  <c:v>662</c:v>
                </c:pt>
                <c:pt idx="5">
                  <c:v>728</c:v>
                </c:pt>
                <c:pt idx="6">
                  <c:v>814</c:v>
                </c:pt>
                <c:pt idx="7">
                  <c:v>1218</c:v>
                </c:pt>
                <c:pt idx="8">
                  <c:v>1118</c:v>
                </c:pt>
                <c:pt idx="9">
                  <c:v>944</c:v>
                </c:pt>
                <c:pt idx="10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95-43F1-9D63-C5866328A2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Activity'!$B$33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B759-49F5-A5C3-8A70B7A0B30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759-49F5-A5C3-8A70B7A0B307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9-49F5-A5C3-8A70B7A0B30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9-49F5-A5C3-8A70B7A0B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Activity'!$C$33:$M$33</c:f>
              <c:numCache>
                <c:formatCode>0.0%</c:formatCode>
                <c:ptCount val="11"/>
                <c:pt idx="0">
                  <c:v>4.2465507973481455E-2</c:v>
                </c:pt>
                <c:pt idx="1">
                  <c:v>4.1522782784468963E-2</c:v>
                </c:pt>
                <c:pt idx="2">
                  <c:v>4.3233934559956493E-2</c:v>
                </c:pt>
                <c:pt idx="3">
                  <c:v>4.7655004614481078E-2</c:v>
                </c:pt>
                <c:pt idx="4">
                  <c:v>5.2385851072248163E-2</c:v>
                </c:pt>
                <c:pt idx="5">
                  <c:v>5.3146444736457875E-2</c:v>
                </c:pt>
                <c:pt idx="6">
                  <c:v>5.892146217879117E-2</c:v>
                </c:pt>
                <c:pt idx="7">
                  <c:v>6.3470557582073997E-2</c:v>
                </c:pt>
                <c:pt idx="8">
                  <c:v>6.2847827309011187E-2</c:v>
                </c:pt>
                <c:pt idx="9">
                  <c:v>6.4661963148160834E-2</c:v>
                </c:pt>
                <c:pt idx="10">
                  <c:v>5.6621004566210047E-2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9-49F5-A5C3-8A70B7A0B307}"/>
            </c:ext>
          </c:extLst>
        </c:ser>
        <c:ser>
          <c:idx val="1"/>
          <c:order val="1"/>
          <c:tx>
            <c:strRef>
              <c:f>'Female Founder Activity'!$B$34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759-49F5-A5C3-8A70B7A0B30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759-49F5-A5C3-8A70B7A0B30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9-49F5-A5C3-8A70B7A0B30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9-49F5-A5C3-8A70B7A0B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Activity'!$C$34:$M$34</c:f>
              <c:numCache>
                <c:formatCode>0.0%</c:formatCode>
                <c:ptCount val="11"/>
                <c:pt idx="0">
                  <c:v>0.19091560652212866</c:v>
                </c:pt>
                <c:pt idx="1">
                  <c:v>0.19624357786574581</c:v>
                </c:pt>
                <c:pt idx="2">
                  <c:v>0.20538384845463609</c:v>
                </c:pt>
                <c:pt idx="3">
                  <c:v>0.22266968705428308</c:v>
                </c:pt>
                <c:pt idx="4">
                  <c:v>0.23652765688058874</c:v>
                </c:pt>
                <c:pt idx="5">
                  <c:v>0.2477733975762885</c:v>
                </c:pt>
                <c:pt idx="6">
                  <c:v>0.25074194715888526</c:v>
                </c:pt>
                <c:pt idx="7">
                  <c:v>0.26430432516935903</c:v>
                </c:pt>
                <c:pt idx="8">
                  <c:v>0.25476418011130475</c:v>
                </c:pt>
                <c:pt idx="9">
                  <c:v>0.24385231865196247</c:v>
                </c:pt>
                <c:pt idx="10">
                  <c:v>0.22602739726027396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59-49F5-A5C3-8A70B7A0B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91404199475065"/>
          <c:y val="5.0925925925925923E-2"/>
          <c:w val="0.87396744677748617"/>
          <c:h val="0.692366579177602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Activity'!$P$33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A210-4817-BD97-9F28AC8CA5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210-4817-BD97-9F28AC8CA5FA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10-4817-BD97-9F28AC8CA5F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0-4817-BD97-9F28AC8CA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Activity'!$Q$33:$AA$33</c:f>
              <c:numCache>
                <c:formatCode>0.0%</c:formatCode>
                <c:ptCount val="11"/>
                <c:pt idx="0">
                  <c:v>2.2667468770453107E-2</c:v>
                </c:pt>
                <c:pt idx="1">
                  <c:v>2.7341405165708335E-2</c:v>
                </c:pt>
                <c:pt idx="2">
                  <c:v>1.5870902215307767E-2</c:v>
                </c:pt>
                <c:pt idx="3">
                  <c:v>2.5380748168472637E-2</c:v>
                </c:pt>
                <c:pt idx="4">
                  <c:v>2.2108419874447546E-2</c:v>
                </c:pt>
                <c:pt idx="5">
                  <c:v>2.4914653046057719E-2</c:v>
                </c:pt>
                <c:pt idx="6">
                  <c:v>2.0386220721092245E-2</c:v>
                </c:pt>
                <c:pt idx="7">
                  <c:v>2.0582673039056042E-2</c:v>
                </c:pt>
                <c:pt idx="8">
                  <c:v>2.0430623763830136E-2</c:v>
                </c:pt>
                <c:pt idx="9">
                  <c:v>2.0216511059771125E-2</c:v>
                </c:pt>
                <c:pt idx="10">
                  <c:v>2.1610153713415389E-2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10-4817-BD97-9F28AC8CA5FA}"/>
            </c:ext>
          </c:extLst>
        </c:ser>
        <c:ser>
          <c:idx val="1"/>
          <c:order val="1"/>
          <c:tx>
            <c:strRef>
              <c:f>'Female Founder Activity'!$P$34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A210-4817-BD97-9F28AC8CA5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210-4817-BD97-9F28AC8CA5F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0-4817-BD97-9F28AC8CA5F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0-4817-BD97-9F28AC8CA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Activity'!$Q$34:$AA$34</c:f>
              <c:numCache>
                <c:formatCode>0.0%</c:formatCode>
                <c:ptCount val="11"/>
                <c:pt idx="0">
                  <c:v>0.13397222191999286</c:v>
                </c:pt>
                <c:pt idx="1">
                  <c:v>0.14579368116062838</c:v>
                </c:pt>
                <c:pt idx="2">
                  <c:v>0.12769304396792289</c:v>
                </c:pt>
                <c:pt idx="3">
                  <c:v>0.17898491616595444</c:v>
                </c:pt>
                <c:pt idx="4">
                  <c:v>0.14268911077378479</c:v>
                </c:pt>
                <c:pt idx="5">
                  <c:v>0.16365858175054823</c:v>
                </c:pt>
                <c:pt idx="6">
                  <c:v>0.14923301909465514</c:v>
                </c:pt>
                <c:pt idx="7">
                  <c:v>0.17720832810351195</c:v>
                </c:pt>
                <c:pt idx="8">
                  <c:v>0.18828260938655614</c:v>
                </c:pt>
                <c:pt idx="9">
                  <c:v>0.26965671792757862</c:v>
                </c:pt>
                <c:pt idx="10">
                  <c:v>0.16620665418024608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10-4817-BD97-9F28AC8C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7235875239953666"/>
          <c:h val="0.8813469219691122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Financings'!$O$18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Financings'!$T$8:$BE$9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Financings'!$T$18:$BE$18</c:f>
              <c:numCache>
                <c:formatCode>General</c:formatCode>
                <c:ptCount val="38"/>
                <c:pt idx="0">
                  <c:v>51</c:v>
                </c:pt>
                <c:pt idx="1">
                  <c:v>48</c:v>
                </c:pt>
                <c:pt idx="2">
                  <c:v>48</c:v>
                </c:pt>
                <c:pt idx="3">
                  <c:v>29</c:v>
                </c:pt>
                <c:pt idx="4">
                  <c:v>60</c:v>
                </c:pt>
                <c:pt idx="5">
                  <c:v>36</c:v>
                </c:pt>
                <c:pt idx="6">
                  <c:v>30</c:v>
                </c:pt>
                <c:pt idx="7">
                  <c:v>44</c:v>
                </c:pt>
                <c:pt idx="8">
                  <c:v>65</c:v>
                </c:pt>
                <c:pt idx="9">
                  <c:v>48</c:v>
                </c:pt>
                <c:pt idx="10">
                  <c:v>60</c:v>
                </c:pt>
                <c:pt idx="11">
                  <c:v>48</c:v>
                </c:pt>
                <c:pt idx="12">
                  <c:v>65</c:v>
                </c:pt>
                <c:pt idx="13">
                  <c:v>49</c:v>
                </c:pt>
                <c:pt idx="14">
                  <c:v>42</c:v>
                </c:pt>
                <c:pt idx="15">
                  <c:v>58</c:v>
                </c:pt>
                <c:pt idx="16">
                  <c:v>66</c:v>
                </c:pt>
                <c:pt idx="17">
                  <c:v>52</c:v>
                </c:pt>
                <c:pt idx="18">
                  <c:v>73</c:v>
                </c:pt>
                <c:pt idx="19">
                  <c:v>67</c:v>
                </c:pt>
                <c:pt idx="20">
                  <c:v>98</c:v>
                </c:pt>
                <c:pt idx="21">
                  <c:v>37</c:v>
                </c:pt>
                <c:pt idx="22">
                  <c:v>54</c:v>
                </c:pt>
                <c:pt idx="23">
                  <c:v>77</c:v>
                </c:pt>
                <c:pt idx="24">
                  <c:v>117</c:v>
                </c:pt>
                <c:pt idx="25">
                  <c:v>90</c:v>
                </c:pt>
                <c:pt idx="26">
                  <c:v>105</c:v>
                </c:pt>
                <c:pt idx="27">
                  <c:v>99</c:v>
                </c:pt>
                <c:pt idx="28">
                  <c:v>114</c:v>
                </c:pt>
                <c:pt idx="29">
                  <c:v>88</c:v>
                </c:pt>
                <c:pt idx="30">
                  <c:v>68</c:v>
                </c:pt>
                <c:pt idx="31">
                  <c:v>68</c:v>
                </c:pt>
                <c:pt idx="32">
                  <c:v>89</c:v>
                </c:pt>
                <c:pt idx="33">
                  <c:v>72</c:v>
                </c:pt>
                <c:pt idx="34">
                  <c:v>61</c:v>
                </c:pt>
                <c:pt idx="35">
                  <c:v>61</c:v>
                </c:pt>
                <c:pt idx="36">
                  <c:v>52</c:v>
                </c:pt>
                <c:pt idx="3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0-4A5A-9B4B-51C6EAF85287}"/>
            </c:ext>
          </c:extLst>
        </c:ser>
        <c:ser>
          <c:idx val="1"/>
          <c:order val="1"/>
          <c:tx>
            <c:strRef>
              <c:f>'Female Founder First Financings'!$O$19</c:f>
              <c:strCache>
                <c:ptCount val="1"/>
                <c:pt idx="0">
                  <c:v>All-Male Founders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Financings'!$T$8:$BE$9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Financings'!$T$19:$BE$19</c:f>
              <c:numCache>
                <c:formatCode>General</c:formatCode>
                <c:ptCount val="38"/>
                <c:pt idx="0">
                  <c:v>711</c:v>
                </c:pt>
                <c:pt idx="1">
                  <c:v>734</c:v>
                </c:pt>
                <c:pt idx="2">
                  <c:v>623</c:v>
                </c:pt>
                <c:pt idx="3">
                  <c:v>631</c:v>
                </c:pt>
                <c:pt idx="4">
                  <c:v>726</c:v>
                </c:pt>
                <c:pt idx="5">
                  <c:v>559</c:v>
                </c:pt>
                <c:pt idx="6">
                  <c:v>546</c:v>
                </c:pt>
                <c:pt idx="7">
                  <c:v>513</c:v>
                </c:pt>
                <c:pt idx="8">
                  <c:v>704</c:v>
                </c:pt>
                <c:pt idx="9">
                  <c:v>545</c:v>
                </c:pt>
                <c:pt idx="10">
                  <c:v>559</c:v>
                </c:pt>
                <c:pt idx="11">
                  <c:v>580</c:v>
                </c:pt>
                <c:pt idx="12">
                  <c:v>743</c:v>
                </c:pt>
                <c:pt idx="13">
                  <c:v>561</c:v>
                </c:pt>
                <c:pt idx="14">
                  <c:v>539</c:v>
                </c:pt>
                <c:pt idx="15">
                  <c:v>602</c:v>
                </c:pt>
                <c:pt idx="16">
                  <c:v>790</c:v>
                </c:pt>
                <c:pt idx="17">
                  <c:v>591</c:v>
                </c:pt>
                <c:pt idx="18">
                  <c:v>665</c:v>
                </c:pt>
                <c:pt idx="19">
                  <c:v>581</c:v>
                </c:pt>
                <c:pt idx="20">
                  <c:v>852</c:v>
                </c:pt>
                <c:pt idx="21">
                  <c:v>533</c:v>
                </c:pt>
                <c:pt idx="22">
                  <c:v>584</c:v>
                </c:pt>
                <c:pt idx="23">
                  <c:v>699</c:v>
                </c:pt>
                <c:pt idx="24">
                  <c:v>1071</c:v>
                </c:pt>
                <c:pt idx="25">
                  <c:v>842</c:v>
                </c:pt>
                <c:pt idx="26">
                  <c:v>880</c:v>
                </c:pt>
                <c:pt idx="27">
                  <c:v>1020</c:v>
                </c:pt>
                <c:pt idx="28">
                  <c:v>1204</c:v>
                </c:pt>
                <c:pt idx="29">
                  <c:v>880</c:v>
                </c:pt>
                <c:pt idx="30">
                  <c:v>833</c:v>
                </c:pt>
                <c:pt idx="31">
                  <c:v>693</c:v>
                </c:pt>
                <c:pt idx="32">
                  <c:v>842</c:v>
                </c:pt>
                <c:pt idx="33">
                  <c:v>675</c:v>
                </c:pt>
                <c:pt idx="34">
                  <c:v>647</c:v>
                </c:pt>
                <c:pt idx="35">
                  <c:v>649</c:v>
                </c:pt>
                <c:pt idx="36">
                  <c:v>606</c:v>
                </c:pt>
                <c:pt idx="37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0-4A5A-9B4B-51C6EAF85287}"/>
            </c:ext>
          </c:extLst>
        </c:ser>
        <c:ser>
          <c:idx val="2"/>
          <c:order val="2"/>
          <c:tx>
            <c:strRef>
              <c:f>'Female Founder First Financings'!$O$20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Financings'!$T$8:$BE$9</c:f>
              <c:multiLvlStrCache>
                <c:ptCount val="3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Financings'!$T$20:$BE$20</c:f>
              <c:numCache>
                <c:formatCode>General</c:formatCode>
                <c:ptCount val="38"/>
                <c:pt idx="0">
                  <c:v>151</c:v>
                </c:pt>
                <c:pt idx="1">
                  <c:v>112</c:v>
                </c:pt>
                <c:pt idx="2">
                  <c:v>127</c:v>
                </c:pt>
                <c:pt idx="3">
                  <c:v>120</c:v>
                </c:pt>
                <c:pt idx="4">
                  <c:v>156</c:v>
                </c:pt>
                <c:pt idx="5">
                  <c:v>118</c:v>
                </c:pt>
                <c:pt idx="6">
                  <c:v>108</c:v>
                </c:pt>
                <c:pt idx="7">
                  <c:v>107</c:v>
                </c:pt>
                <c:pt idx="8">
                  <c:v>163</c:v>
                </c:pt>
                <c:pt idx="9">
                  <c:v>135</c:v>
                </c:pt>
                <c:pt idx="10">
                  <c:v>130</c:v>
                </c:pt>
                <c:pt idx="11">
                  <c:v>134</c:v>
                </c:pt>
                <c:pt idx="12">
                  <c:v>183</c:v>
                </c:pt>
                <c:pt idx="13">
                  <c:v>141</c:v>
                </c:pt>
                <c:pt idx="14">
                  <c:v>139</c:v>
                </c:pt>
                <c:pt idx="15">
                  <c:v>149</c:v>
                </c:pt>
                <c:pt idx="16">
                  <c:v>216</c:v>
                </c:pt>
                <c:pt idx="17">
                  <c:v>135</c:v>
                </c:pt>
                <c:pt idx="18">
                  <c:v>172</c:v>
                </c:pt>
                <c:pt idx="19">
                  <c:v>167</c:v>
                </c:pt>
                <c:pt idx="20">
                  <c:v>186</c:v>
                </c:pt>
                <c:pt idx="21">
                  <c:v>167</c:v>
                </c:pt>
                <c:pt idx="22">
                  <c:v>157</c:v>
                </c:pt>
                <c:pt idx="23">
                  <c:v>198</c:v>
                </c:pt>
                <c:pt idx="24">
                  <c:v>268</c:v>
                </c:pt>
                <c:pt idx="25">
                  <c:v>242</c:v>
                </c:pt>
                <c:pt idx="26">
                  <c:v>218</c:v>
                </c:pt>
                <c:pt idx="27">
                  <c:v>252</c:v>
                </c:pt>
                <c:pt idx="28">
                  <c:v>271</c:v>
                </c:pt>
                <c:pt idx="29">
                  <c:v>220</c:v>
                </c:pt>
                <c:pt idx="30">
                  <c:v>164</c:v>
                </c:pt>
                <c:pt idx="31">
                  <c:v>151</c:v>
                </c:pt>
                <c:pt idx="32">
                  <c:v>152</c:v>
                </c:pt>
                <c:pt idx="33">
                  <c:v>121</c:v>
                </c:pt>
                <c:pt idx="34">
                  <c:v>114</c:v>
                </c:pt>
                <c:pt idx="35">
                  <c:v>115</c:v>
                </c:pt>
                <c:pt idx="36">
                  <c:v>107</c:v>
                </c:pt>
                <c:pt idx="3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0-4A5A-9B4B-51C6EAF8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7428221116556628"/>
          <c:h val="0.7674801881324739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Size'!$E$129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Size'!$E$130:$E$152</c:f>
              <c:numCache>
                <c:formatCode>#,##0</c:formatCode>
                <c:ptCount val="23"/>
                <c:pt idx="0">
                  <c:v>1442</c:v>
                </c:pt>
                <c:pt idx="1">
                  <c:v>1885</c:v>
                </c:pt>
                <c:pt idx="2">
                  <c:v>1249</c:v>
                </c:pt>
                <c:pt idx="4">
                  <c:v>402</c:v>
                </c:pt>
                <c:pt idx="5">
                  <c:v>565</c:v>
                </c:pt>
                <c:pt idx="6">
                  <c:v>508</c:v>
                </c:pt>
                <c:pt idx="8">
                  <c:v>153</c:v>
                </c:pt>
                <c:pt idx="9">
                  <c:v>375</c:v>
                </c:pt>
                <c:pt idx="10">
                  <c:v>926</c:v>
                </c:pt>
                <c:pt idx="12">
                  <c:v>14</c:v>
                </c:pt>
                <c:pt idx="13">
                  <c:v>24</c:v>
                </c:pt>
                <c:pt idx="14">
                  <c:v>59</c:v>
                </c:pt>
                <c:pt idx="16">
                  <c:v>6</c:v>
                </c:pt>
                <c:pt idx="17">
                  <c:v>9</c:v>
                </c:pt>
                <c:pt idx="18">
                  <c:v>17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2-4529-AD3F-A1D2FAE20414}"/>
            </c:ext>
          </c:extLst>
        </c:ser>
        <c:ser>
          <c:idx val="2"/>
          <c:order val="1"/>
          <c:tx>
            <c:strRef>
              <c:f>'Deals x Size'!$F$129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Size'!$F$130:$F$152</c:f>
              <c:numCache>
                <c:formatCode>#,##0</c:formatCode>
                <c:ptCount val="23"/>
                <c:pt idx="0">
                  <c:v>2360</c:v>
                </c:pt>
                <c:pt idx="1">
                  <c:v>2280</c:v>
                </c:pt>
                <c:pt idx="2">
                  <c:v>1662</c:v>
                </c:pt>
                <c:pt idx="4">
                  <c:v>1345</c:v>
                </c:pt>
                <c:pt idx="5">
                  <c:v>1623</c:v>
                </c:pt>
                <c:pt idx="6">
                  <c:v>1120</c:v>
                </c:pt>
                <c:pt idx="8">
                  <c:v>4379</c:v>
                </c:pt>
                <c:pt idx="9">
                  <c:v>7822</c:v>
                </c:pt>
                <c:pt idx="10">
                  <c:v>7605</c:v>
                </c:pt>
                <c:pt idx="12">
                  <c:v>388</c:v>
                </c:pt>
                <c:pt idx="13">
                  <c:v>1321</c:v>
                </c:pt>
                <c:pt idx="14">
                  <c:v>2663</c:v>
                </c:pt>
                <c:pt idx="16">
                  <c:v>42</c:v>
                </c:pt>
                <c:pt idx="17">
                  <c:v>240</c:v>
                </c:pt>
                <c:pt idx="18">
                  <c:v>729</c:v>
                </c:pt>
                <c:pt idx="20">
                  <c:v>5</c:v>
                </c:pt>
                <c:pt idx="21">
                  <c:v>45</c:v>
                </c:pt>
                <c:pt idx="2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2-4529-AD3F-A1D2FAE20414}"/>
            </c:ext>
          </c:extLst>
        </c:ser>
        <c:ser>
          <c:idx val="3"/>
          <c:order val="2"/>
          <c:tx>
            <c:strRef>
              <c:f>'Deals x Size'!$G$129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Size'!$G$130:$G$152</c:f>
              <c:numCache>
                <c:formatCode>#,##0</c:formatCode>
                <c:ptCount val="23"/>
                <c:pt idx="0">
                  <c:v>290</c:v>
                </c:pt>
                <c:pt idx="1">
                  <c:v>273</c:v>
                </c:pt>
                <c:pt idx="2">
                  <c:v>97</c:v>
                </c:pt>
                <c:pt idx="4">
                  <c:v>415</c:v>
                </c:pt>
                <c:pt idx="5">
                  <c:v>329</c:v>
                </c:pt>
                <c:pt idx="6">
                  <c:v>135</c:v>
                </c:pt>
                <c:pt idx="8">
                  <c:v>2688</c:v>
                </c:pt>
                <c:pt idx="9">
                  <c:v>2955</c:v>
                </c:pt>
                <c:pt idx="10">
                  <c:v>1604</c:v>
                </c:pt>
                <c:pt idx="12">
                  <c:v>1507</c:v>
                </c:pt>
                <c:pt idx="13">
                  <c:v>2461</c:v>
                </c:pt>
                <c:pt idx="14">
                  <c:v>1807</c:v>
                </c:pt>
                <c:pt idx="16">
                  <c:v>925</c:v>
                </c:pt>
                <c:pt idx="17">
                  <c:v>2304</c:v>
                </c:pt>
                <c:pt idx="18">
                  <c:v>3126</c:v>
                </c:pt>
                <c:pt idx="20">
                  <c:v>256</c:v>
                </c:pt>
                <c:pt idx="21">
                  <c:v>792</c:v>
                </c:pt>
                <c:pt idx="22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62-4529-AD3F-A1D2FAE20414}"/>
            </c:ext>
          </c:extLst>
        </c:ser>
        <c:ser>
          <c:idx val="0"/>
          <c:order val="3"/>
          <c:tx>
            <c:strRef>
              <c:f>'Deals x Size'!$H$129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Size'!$H$130:$H$152</c:f>
              <c:numCache>
                <c:formatCode>#,##0</c:formatCode>
                <c:ptCount val="23"/>
                <c:pt idx="0">
                  <c:v>60</c:v>
                </c:pt>
                <c:pt idx="1">
                  <c:v>53</c:v>
                </c:pt>
                <c:pt idx="2">
                  <c:v>21</c:v>
                </c:pt>
                <c:pt idx="4">
                  <c:v>85</c:v>
                </c:pt>
                <c:pt idx="5">
                  <c:v>62</c:v>
                </c:pt>
                <c:pt idx="6">
                  <c:v>23</c:v>
                </c:pt>
                <c:pt idx="8">
                  <c:v>583</c:v>
                </c:pt>
                <c:pt idx="9">
                  <c:v>559</c:v>
                </c:pt>
                <c:pt idx="10">
                  <c:v>294</c:v>
                </c:pt>
                <c:pt idx="12">
                  <c:v>518</c:v>
                </c:pt>
                <c:pt idx="13">
                  <c:v>624</c:v>
                </c:pt>
                <c:pt idx="14">
                  <c:v>356</c:v>
                </c:pt>
                <c:pt idx="16">
                  <c:v>907</c:v>
                </c:pt>
                <c:pt idx="17">
                  <c:v>1428</c:v>
                </c:pt>
                <c:pt idx="18">
                  <c:v>1027</c:v>
                </c:pt>
                <c:pt idx="20">
                  <c:v>462</c:v>
                </c:pt>
                <c:pt idx="21">
                  <c:v>1245</c:v>
                </c:pt>
                <c:pt idx="2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2-4529-AD3F-A1D2FAE20414}"/>
            </c:ext>
          </c:extLst>
        </c:ser>
        <c:ser>
          <c:idx val="4"/>
          <c:order val="4"/>
          <c:tx>
            <c:strRef>
              <c:f>'Deals x Size'!$I$129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Size'!$I$130:$I$152</c:f>
              <c:numCache>
                <c:formatCode>#,##0</c:formatCode>
                <c:ptCount val="23"/>
                <c:pt idx="0">
                  <c:v>18</c:v>
                </c:pt>
                <c:pt idx="1">
                  <c:v>17</c:v>
                </c:pt>
                <c:pt idx="2">
                  <c:v>6</c:v>
                </c:pt>
                <c:pt idx="4">
                  <c:v>29</c:v>
                </c:pt>
                <c:pt idx="5">
                  <c:v>19</c:v>
                </c:pt>
                <c:pt idx="6">
                  <c:v>10</c:v>
                </c:pt>
                <c:pt idx="8">
                  <c:v>197</c:v>
                </c:pt>
                <c:pt idx="9">
                  <c:v>192</c:v>
                </c:pt>
                <c:pt idx="10">
                  <c:v>96</c:v>
                </c:pt>
                <c:pt idx="12">
                  <c:v>192</c:v>
                </c:pt>
                <c:pt idx="13">
                  <c:v>194</c:v>
                </c:pt>
                <c:pt idx="14">
                  <c:v>115</c:v>
                </c:pt>
                <c:pt idx="16">
                  <c:v>417</c:v>
                </c:pt>
                <c:pt idx="17">
                  <c:v>463</c:v>
                </c:pt>
                <c:pt idx="18">
                  <c:v>246</c:v>
                </c:pt>
                <c:pt idx="20">
                  <c:v>456</c:v>
                </c:pt>
                <c:pt idx="21">
                  <c:v>996</c:v>
                </c:pt>
                <c:pt idx="2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62-4529-AD3F-A1D2FAE20414}"/>
            </c:ext>
          </c:extLst>
        </c:ser>
        <c:ser>
          <c:idx val="5"/>
          <c:order val="5"/>
          <c:tx>
            <c:strRef>
              <c:f>'Deals x Size'!$J$129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Size'!$J$130:$J$152</c:f>
              <c:numCache>
                <c:formatCode>#,##0</c:formatCode>
                <c:ptCount val="23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4">
                  <c:v>13</c:v>
                </c:pt>
                <c:pt idx="5">
                  <c:v>10</c:v>
                </c:pt>
                <c:pt idx="6">
                  <c:v>4</c:v>
                </c:pt>
                <c:pt idx="8">
                  <c:v>136</c:v>
                </c:pt>
                <c:pt idx="9">
                  <c:v>109</c:v>
                </c:pt>
                <c:pt idx="10">
                  <c:v>36</c:v>
                </c:pt>
                <c:pt idx="12">
                  <c:v>131</c:v>
                </c:pt>
                <c:pt idx="13">
                  <c:v>144</c:v>
                </c:pt>
                <c:pt idx="14">
                  <c:v>47</c:v>
                </c:pt>
                <c:pt idx="16">
                  <c:v>288</c:v>
                </c:pt>
                <c:pt idx="17">
                  <c:v>282</c:v>
                </c:pt>
                <c:pt idx="18">
                  <c:v>116</c:v>
                </c:pt>
                <c:pt idx="20">
                  <c:v>629</c:v>
                </c:pt>
                <c:pt idx="21">
                  <c:v>1071</c:v>
                </c:pt>
                <c:pt idx="22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62-4529-AD3F-A1D2FAE20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510440969184407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Financings'!$B$18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Financings'!$C$18:$M$18</c:f>
              <c:numCache>
                <c:formatCode>#,##0</c:formatCode>
                <c:ptCount val="11"/>
                <c:pt idx="0">
                  <c:v>202</c:v>
                </c:pt>
                <c:pt idx="1">
                  <c:v>176</c:v>
                </c:pt>
                <c:pt idx="2">
                  <c:v>170</c:v>
                </c:pt>
                <c:pt idx="3">
                  <c:v>221</c:v>
                </c:pt>
                <c:pt idx="4">
                  <c:v>214</c:v>
                </c:pt>
                <c:pt idx="5">
                  <c:v>258</c:v>
                </c:pt>
                <c:pt idx="6">
                  <c:v>266</c:v>
                </c:pt>
                <c:pt idx="7">
                  <c:v>411</c:v>
                </c:pt>
                <c:pt idx="8">
                  <c:v>338</c:v>
                </c:pt>
                <c:pt idx="9">
                  <c:v>283</c:v>
                </c:pt>
                <c:pt idx="1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5B1-8D99-D3EB574FA025}"/>
            </c:ext>
          </c:extLst>
        </c:ser>
        <c:ser>
          <c:idx val="1"/>
          <c:order val="1"/>
          <c:tx>
            <c:strRef>
              <c:f>'Female Founder First Financings'!$B$20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Financings'!$C$20:$M$20</c:f>
              <c:numCache>
                <c:formatCode>#,##0</c:formatCode>
                <c:ptCount val="11"/>
                <c:pt idx="0">
                  <c:v>531</c:v>
                </c:pt>
                <c:pt idx="1">
                  <c:v>510</c:v>
                </c:pt>
                <c:pt idx="2">
                  <c:v>489</c:v>
                </c:pt>
                <c:pt idx="3">
                  <c:v>562</c:v>
                </c:pt>
                <c:pt idx="4">
                  <c:v>612</c:v>
                </c:pt>
                <c:pt idx="5">
                  <c:v>690</c:v>
                </c:pt>
                <c:pt idx="6">
                  <c:v>708</c:v>
                </c:pt>
                <c:pt idx="7">
                  <c:v>980</c:v>
                </c:pt>
                <c:pt idx="8">
                  <c:v>806</c:v>
                </c:pt>
                <c:pt idx="9">
                  <c:v>502</c:v>
                </c:pt>
                <c:pt idx="1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C-45B1-8D99-D3EB574FA025}"/>
            </c:ext>
          </c:extLst>
        </c:ser>
        <c:ser>
          <c:idx val="2"/>
          <c:order val="2"/>
          <c:tx>
            <c:strRef>
              <c:f>'Female Founder First Financings'!$B$19</c:f>
              <c:strCache>
                <c:ptCount val="1"/>
                <c:pt idx="0">
                  <c:v>All-Male Founders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Financings'!$C$19:$M$19</c:f>
              <c:numCache>
                <c:formatCode>#,##0</c:formatCode>
                <c:ptCount val="11"/>
                <c:pt idx="0">
                  <c:v>2703</c:v>
                </c:pt>
                <c:pt idx="1">
                  <c:v>2699</c:v>
                </c:pt>
                <c:pt idx="2">
                  <c:v>2344</c:v>
                </c:pt>
                <c:pt idx="3">
                  <c:v>2388</c:v>
                </c:pt>
                <c:pt idx="4">
                  <c:v>2445</c:v>
                </c:pt>
                <c:pt idx="5">
                  <c:v>2627</c:v>
                </c:pt>
                <c:pt idx="6">
                  <c:v>2668</c:v>
                </c:pt>
                <c:pt idx="7">
                  <c:v>3813</c:v>
                </c:pt>
                <c:pt idx="8">
                  <c:v>3610</c:v>
                </c:pt>
                <c:pt idx="9">
                  <c:v>2813</c:v>
                </c:pt>
                <c:pt idx="10">
                  <c:v>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C-45B1-8D99-D3EB574F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6263913191406629"/>
          <c:y val="2.0942408376963352E-2"/>
          <c:w val="0.22511513317779724"/>
          <c:h val="0.39860383944153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qtr'!$C$7:$AR$8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qtr'!$C$9:$AR$9</c:f>
              <c:numCache>
                <c:formatCode>"$"#,##0.0</c:formatCode>
                <c:ptCount val="42"/>
                <c:pt idx="0">
                  <c:v>2.364543847820999</c:v>
                </c:pt>
                <c:pt idx="1">
                  <c:v>2.7082029513089991</c:v>
                </c:pt>
                <c:pt idx="2">
                  <c:v>2.4570837076929992</c:v>
                </c:pt>
                <c:pt idx="3">
                  <c:v>2.3946313433820001</c:v>
                </c:pt>
                <c:pt idx="4">
                  <c:v>2.4316103667330018</c:v>
                </c:pt>
                <c:pt idx="5">
                  <c:v>3.3506369937329992</c:v>
                </c:pt>
                <c:pt idx="6">
                  <c:v>3.7243081957999986</c:v>
                </c:pt>
                <c:pt idx="7">
                  <c:v>3.1001271667800001</c:v>
                </c:pt>
                <c:pt idx="8">
                  <c:v>2.8220914127790002</c:v>
                </c:pt>
                <c:pt idx="9">
                  <c:v>2.6810639775319998</c:v>
                </c:pt>
                <c:pt idx="10">
                  <c:v>2.5415260056330005</c:v>
                </c:pt>
                <c:pt idx="11">
                  <c:v>2.5920746486760007</c:v>
                </c:pt>
                <c:pt idx="12">
                  <c:v>2.7340348895920004</c:v>
                </c:pt>
                <c:pt idx="13">
                  <c:v>4.3798774856510034</c:v>
                </c:pt>
                <c:pt idx="14">
                  <c:v>4.7154776597609986</c:v>
                </c:pt>
                <c:pt idx="15">
                  <c:v>4.3412165372760017</c:v>
                </c:pt>
                <c:pt idx="16">
                  <c:v>4.149645413038999</c:v>
                </c:pt>
                <c:pt idx="17">
                  <c:v>5.1469689664959999</c:v>
                </c:pt>
                <c:pt idx="18">
                  <c:v>5.9932300610540032</c:v>
                </c:pt>
                <c:pt idx="19">
                  <c:v>5.5800872371269978</c:v>
                </c:pt>
                <c:pt idx="20">
                  <c:v>5.9840811642760006</c:v>
                </c:pt>
                <c:pt idx="21">
                  <c:v>6.49078180775901</c:v>
                </c:pt>
                <c:pt idx="22">
                  <c:v>6.0717899610530033</c:v>
                </c:pt>
                <c:pt idx="23">
                  <c:v>6.3745765824490004</c:v>
                </c:pt>
                <c:pt idx="24">
                  <c:v>5.940519502153002</c:v>
                </c:pt>
                <c:pt idx="25">
                  <c:v>6.236566941681998</c:v>
                </c:pt>
                <c:pt idx="26">
                  <c:v>6.3892823503350034</c:v>
                </c:pt>
                <c:pt idx="27">
                  <c:v>7.2508337823180069</c:v>
                </c:pt>
                <c:pt idx="28">
                  <c:v>13.157490049050002</c:v>
                </c:pt>
                <c:pt idx="29">
                  <c:v>14.964559688908992</c:v>
                </c:pt>
                <c:pt idx="30">
                  <c:v>16.985985383502992</c:v>
                </c:pt>
                <c:pt idx="31">
                  <c:v>16.972675166890998</c:v>
                </c:pt>
                <c:pt idx="32">
                  <c:v>15.662269900854012</c:v>
                </c:pt>
                <c:pt idx="33">
                  <c:v>11.824398011469011</c:v>
                </c:pt>
                <c:pt idx="34">
                  <c:v>10.443180667495014</c:v>
                </c:pt>
                <c:pt idx="35">
                  <c:v>7.733053852787001</c:v>
                </c:pt>
                <c:pt idx="36">
                  <c:v>17.469185228069009</c:v>
                </c:pt>
                <c:pt idx="37">
                  <c:v>7.3197437894950061</c:v>
                </c:pt>
                <c:pt idx="38">
                  <c:v>10.587426906641998</c:v>
                </c:pt>
                <c:pt idx="39">
                  <c:v>9.4843539271029886</c:v>
                </c:pt>
                <c:pt idx="40">
                  <c:v>7.3211326607359979</c:v>
                </c:pt>
                <c:pt idx="41">
                  <c:v>8.2041273873420124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5-4DDF-AB80-03177A11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qtr'!$C$7:$AR$8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qtr'!$C$10:$AR$10</c:f>
              <c:numCache>
                <c:formatCode>#,##0</c:formatCode>
                <c:ptCount val="42"/>
                <c:pt idx="0">
                  <c:v>552</c:v>
                </c:pt>
                <c:pt idx="1">
                  <c:v>500</c:v>
                </c:pt>
                <c:pt idx="2">
                  <c:v>522</c:v>
                </c:pt>
                <c:pt idx="3">
                  <c:v>557</c:v>
                </c:pt>
                <c:pt idx="4">
                  <c:v>621</c:v>
                </c:pt>
                <c:pt idx="5">
                  <c:v>597</c:v>
                </c:pt>
                <c:pt idx="6">
                  <c:v>557</c:v>
                </c:pt>
                <c:pt idx="7">
                  <c:v>555</c:v>
                </c:pt>
                <c:pt idx="8">
                  <c:v>671</c:v>
                </c:pt>
                <c:pt idx="9">
                  <c:v>545</c:v>
                </c:pt>
                <c:pt idx="10">
                  <c:v>524</c:v>
                </c:pt>
                <c:pt idx="11">
                  <c:v>526</c:v>
                </c:pt>
                <c:pt idx="12">
                  <c:v>709</c:v>
                </c:pt>
                <c:pt idx="13">
                  <c:v>671</c:v>
                </c:pt>
                <c:pt idx="14">
                  <c:v>634</c:v>
                </c:pt>
                <c:pt idx="15">
                  <c:v>640</c:v>
                </c:pt>
                <c:pt idx="16">
                  <c:v>825</c:v>
                </c:pt>
                <c:pt idx="17">
                  <c:v>707</c:v>
                </c:pt>
                <c:pt idx="18">
                  <c:v>688</c:v>
                </c:pt>
                <c:pt idx="19">
                  <c:v>769</c:v>
                </c:pt>
                <c:pt idx="20">
                  <c:v>903</c:v>
                </c:pt>
                <c:pt idx="21">
                  <c:v>823</c:v>
                </c:pt>
                <c:pt idx="22">
                  <c:v>826</c:v>
                </c:pt>
                <c:pt idx="23">
                  <c:v>842</c:v>
                </c:pt>
                <c:pt idx="24">
                  <c:v>1008</c:v>
                </c:pt>
                <c:pt idx="25">
                  <c:v>759</c:v>
                </c:pt>
                <c:pt idx="26">
                  <c:v>781</c:v>
                </c:pt>
                <c:pt idx="27">
                  <c:v>916</c:v>
                </c:pt>
                <c:pt idx="28">
                  <c:v>1345</c:v>
                </c:pt>
                <c:pt idx="29">
                  <c:v>1232</c:v>
                </c:pt>
                <c:pt idx="30">
                  <c:v>1225</c:v>
                </c:pt>
                <c:pt idx="31">
                  <c:v>1270</c:v>
                </c:pt>
                <c:pt idx="32">
                  <c:v>1359</c:v>
                </c:pt>
                <c:pt idx="33">
                  <c:v>1190</c:v>
                </c:pt>
                <c:pt idx="34">
                  <c:v>1014</c:v>
                </c:pt>
                <c:pt idx="35">
                  <c:v>969</c:v>
                </c:pt>
                <c:pt idx="36">
                  <c:v>1021</c:v>
                </c:pt>
                <c:pt idx="37">
                  <c:v>945</c:v>
                </c:pt>
                <c:pt idx="38">
                  <c:v>806</c:v>
                </c:pt>
                <c:pt idx="39">
                  <c:v>788</c:v>
                </c:pt>
                <c:pt idx="40">
                  <c:v>804</c:v>
                </c:pt>
                <c:pt idx="41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5-4DDF-AB80-03177A11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qtr'!$C$41:$AR$42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qtr'!$C$43:$AR$43</c:f>
              <c:numCache>
                <c:formatCode>"$"#,##0.0</c:formatCode>
                <c:ptCount val="42"/>
                <c:pt idx="0">
                  <c:v>0.34192373099999984</c:v>
                </c:pt>
                <c:pt idx="1">
                  <c:v>0.56980004330199963</c:v>
                </c:pt>
                <c:pt idx="2">
                  <c:v>0.43840491399999998</c:v>
                </c:pt>
                <c:pt idx="3">
                  <c:v>0.32904349999999999</c:v>
                </c:pt>
                <c:pt idx="4">
                  <c:v>0.35525996600000009</c:v>
                </c:pt>
                <c:pt idx="5">
                  <c:v>0.53150731499999992</c:v>
                </c:pt>
                <c:pt idx="6">
                  <c:v>0.84021812599999979</c:v>
                </c:pt>
                <c:pt idx="7">
                  <c:v>0.63720772800000014</c:v>
                </c:pt>
                <c:pt idx="8">
                  <c:v>0.32370946397500006</c:v>
                </c:pt>
                <c:pt idx="9">
                  <c:v>0.33819348599999999</c:v>
                </c:pt>
                <c:pt idx="10">
                  <c:v>0.25605543876799997</c:v>
                </c:pt>
                <c:pt idx="11">
                  <c:v>0.40407850399999995</c:v>
                </c:pt>
                <c:pt idx="12">
                  <c:v>0.41211596900000008</c:v>
                </c:pt>
                <c:pt idx="13">
                  <c:v>0.444130076722</c:v>
                </c:pt>
                <c:pt idx="14">
                  <c:v>0.70624898613699971</c:v>
                </c:pt>
                <c:pt idx="15">
                  <c:v>0.73055905300000012</c:v>
                </c:pt>
                <c:pt idx="16">
                  <c:v>0.84549742414499973</c:v>
                </c:pt>
                <c:pt idx="17">
                  <c:v>0.83455660304399981</c:v>
                </c:pt>
                <c:pt idx="18">
                  <c:v>0.75572257745900029</c:v>
                </c:pt>
                <c:pt idx="19">
                  <c:v>0.79783533518299976</c:v>
                </c:pt>
                <c:pt idx="20">
                  <c:v>1.070644508098</c:v>
                </c:pt>
                <c:pt idx="21">
                  <c:v>0.89825456122299985</c:v>
                </c:pt>
                <c:pt idx="22">
                  <c:v>1.0327511661719997</c:v>
                </c:pt>
                <c:pt idx="23">
                  <c:v>0.79224666999999982</c:v>
                </c:pt>
                <c:pt idx="24">
                  <c:v>0.89818676299999956</c:v>
                </c:pt>
                <c:pt idx="25">
                  <c:v>0.93464523499999963</c:v>
                </c:pt>
                <c:pt idx="26">
                  <c:v>0.60797137163700021</c:v>
                </c:pt>
                <c:pt idx="27">
                  <c:v>1.0859978256909997</c:v>
                </c:pt>
                <c:pt idx="28">
                  <c:v>1.8419052832909995</c:v>
                </c:pt>
                <c:pt idx="29">
                  <c:v>1.7158320502760009</c:v>
                </c:pt>
                <c:pt idx="30">
                  <c:v>1.5451167688199989</c:v>
                </c:pt>
                <c:pt idx="31">
                  <c:v>2.107794378823999</c:v>
                </c:pt>
                <c:pt idx="32">
                  <c:v>1.7405835449999998</c:v>
                </c:pt>
                <c:pt idx="33">
                  <c:v>1.4645668856200003</c:v>
                </c:pt>
                <c:pt idx="34">
                  <c:v>0.8014022903269995</c:v>
                </c:pt>
                <c:pt idx="35">
                  <c:v>0.94834769500000016</c:v>
                </c:pt>
                <c:pt idx="36">
                  <c:v>0.85321300900099983</c:v>
                </c:pt>
                <c:pt idx="37">
                  <c:v>0.91774730344900057</c:v>
                </c:pt>
                <c:pt idx="38">
                  <c:v>0.72850647592299944</c:v>
                </c:pt>
                <c:pt idx="39">
                  <c:v>0.86379834304399994</c:v>
                </c:pt>
                <c:pt idx="40">
                  <c:v>0.88370065499999928</c:v>
                </c:pt>
                <c:pt idx="41">
                  <c:v>1.1348903438650004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8-4305-9770-CDFA49ECF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qtr'!$C$41:$AR$42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qtr'!$C$44:$AR$44</c:f>
              <c:numCache>
                <c:formatCode>General</c:formatCode>
                <c:ptCount val="42"/>
                <c:pt idx="0">
                  <c:v>133</c:v>
                </c:pt>
                <c:pt idx="1">
                  <c:v>121</c:v>
                </c:pt>
                <c:pt idx="2">
                  <c:v>107</c:v>
                </c:pt>
                <c:pt idx="3">
                  <c:v>113</c:v>
                </c:pt>
                <c:pt idx="4">
                  <c:v>126</c:v>
                </c:pt>
                <c:pt idx="5">
                  <c:v>140</c:v>
                </c:pt>
                <c:pt idx="6">
                  <c:v>111</c:v>
                </c:pt>
                <c:pt idx="7">
                  <c:v>116</c:v>
                </c:pt>
                <c:pt idx="8">
                  <c:v>147</c:v>
                </c:pt>
                <c:pt idx="9">
                  <c:v>111</c:v>
                </c:pt>
                <c:pt idx="10">
                  <c:v>107</c:v>
                </c:pt>
                <c:pt idx="11">
                  <c:v>112</c:v>
                </c:pt>
                <c:pt idx="12">
                  <c:v>142</c:v>
                </c:pt>
                <c:pt idx="13">
                  <c:v>155</c:v>
                </c:pt>
                <c:pt idx="14">
                  <c:v>136</c:v>
                </c:pt>
                <c:pt idx="15">
                  <c:v>135</c:v>
                </c:pt>
                <c:pt idx="16">
                  <c:v>189</c:v>
                </c:pt>
                <c:pt idx="17">
                  <c:v>159</c:v>
                </c:pt>
                <c:pt idx="18">
                  <c:v>148</c:v>
                </c:pt>
                <c:pt idx="19">
                  <c:v>166</c:v>
                </c:pt>
                <c:pt idx="20">
                  <c:v>187</c:v>
                </c:pt>
                <c:pt idx="21">
                  <c:v>163</c:v>
                </c:pt>
                <c:pt idx="22">
                  <c:v>190</c:v>
                </c:pt>
                <c:pt idx="23">
                  <c:v>188</c:v>
                </c:pt>
                <c:pt idx="24">
                  <c:v>259</c:v>
                </c:pt>
                <c:pt idx="25">
                  <c:v>166</c:v>
                </c:pt>
                <c:pt idx="26">
                  <c:v>180</c:v>
                </c:pt>
                <c:pt idx="27">
                  <c:v>209</c:v>
                </c:pt>
                <c:pt idx="28">
                  <c:v>335</c:v>
                </c:pt>
                <c:pt idx="29">
                  <c:v>282</c:v>
                </c:pt>
                <c:pt idx="30">
                  <c:v>295</c:v>
                </c:pt>
                <c:pt idx="31">
                  <c:v>306</c:v>
                </c:pt>
                <c:pt idx="32">
                  <c:v>319</c:v>
                </c:pt>
                <c:pt idx="33">
                  <c:v>296</c:v>
                </c:pt>
                <c:pt idx="34">
                  <c:v>242</c:v>
                </c:pt>
                <c:pt idx="35">
                  <c:v>261</c:v>
                </c:pt>
                <c:pt idx="36">
                  <c:v>278</c:v>
                </c:pt>
                <c:pt idx="37">
                  <c:v>258</c:v>
                </c:pt>
                <c:pt idx="38">
                  <c:v>208</c:v>
                </c:pt>
                <c:pt idx="39">
                  <c:v>200</c:v>
                </c:pt>
                <c:pt idx="40">
                  <c:v>189</c:v>
                </c:pt>
                <c:pt idx="4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8-4305-9770-CDFA49ECF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8157474239331186"/>
          <c:h val="0.866266224918606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Stage'!$C$7:$M$7</c:f>
              <c:numCache>
                <c:formatCode>#,##0</c:formatCode>
                <c:ptCount val="11"/>
                <c:pt idx="0">
                  <c:v>881</c:v>
                </c:pt>
                <c:pt idx="1">
                  <c:v>944</c:v>
                </c:pt>
                <c:pt idx="2">
                  <c:v>893</c:v>
                </c:pt>
                <c:pt idx="3">
                  <c:v>1053</c:v>
                </c:pt>
                <c:pt idx="4">
                  <c:v>1251</c:v>
                </c:pt>
                <c:pt idx="5">
                  <c:v>1426</c:v>
                </c:pt>
                <c:pt idx="6">
                  <c:v>1481</c:v>
                </c:pt>
                <c:pt idx="7">
                  <c:v>2088</c:v>
                </c:pt>
                <c:pt idx="8">
                  <c:v>1819</c:v>
                </c:pt>
                <c:pt idx="9">
                  <c:v>1237</c:v>
                </c:pt>
                <c:pt idx="10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2-42E3-9759-8A749BCB2A8E}"/>
            </c:ext>
          </c:extLst>
        </c:ser>
        <c:ser>
          <c:idx val="1"/>
          <c:order val="1"/>
          <c:tx>
            <c:strRef>
              <c:f>'Female Founder x Stage'!$B$8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Stage'!$C$8:$M$8</c:f>
              <c:numCache>
                <c:formatCode>#,##0</c:formatCode>
                <c:ptCount val="11"/>
                <c:pt idx="0">
                  <c:v>873</c:v>
                </c:pt>
                <c:pt idx="1">
                  <c:v>924</c:v>
                </c:pt>
                <c:pt idx="2">
                  <c:v>892</c:v>
                </c:pt>
                <c:pt idx="3">
                  <c:v>1001</c:v>
                </c:pt>
                <c:pt idx="4">
                  <c:v>1036</c:v>
                </c:pt>
                <c:pt idx="5">
                  <c:v>1090</c:v>
                </c:pt>
                <c:pt idx="6">
                  <c:v>1032</c:v>
                </c:pt>
                <c:pt idx="7">
                  <c:v>1582</c:v>
                </c:pt>
                <c:pt idx="8">
                  <c:v>1366</c:v>
                </c:pt>
                <c:pt idx="9">
                  <c:v>1115</c:v>
                </c:pt>
                <c:pt idx="10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2-42E3-9759-8A749BCB2A8E}"/>
            </c:ext>
          </c:extLst>
        </c:ser>
        <c:ser>
          <c:idx val="2"/>
          <c:order val="2"/>
          <c:tx>
            <c:strRef>
              <c:f>'Female Founder x Stage'!$B$9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Stage'!$C$9:$M$9</c:f>
              <c:numCache>
                <c:formatCode>#,##0</c:formatCode>
                <c:ptCount val="11"/>
                <c:pt idx="0">
                  <c:v>314</c:v>
                </c:pt>
                <c:pt idx="1">
                  <c:v>397</c:v>
                </c:pt>
                <c:pt idx="2">
                  <c:v>436</c:v>
                </c:pt>
                <c:pt idx="3">
                  <c:v>534</c:v>
                </c:pt>
                <c:pt idx="4">
                  <c:v>622</c:v>
                </c:pt>
                <c:pt idx="5">
                  <c:v>770</c:v>
                </c:pt>
                <c:pt idx="6">
                  <c:v>829</c:v>
                </c:pt>
                <c:pt idx="7">
                  <c:v>1247</c:v>
                </c:pt>
                <c:pt idx="8">
                  <c:v>1204</c:v>
                </c:pt>
                <c:pt idx="9">
                  <c:v>1048</c:v>
                </c:pt>
                <c:pt idx="10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02-42E3-9759-8A749BCB2A8E}"/>
            </c:ext>
          </c:extLst>
        </c:ser>
        <c:ser>
          <c:idx val="3"/>
          <c:order val="3"/>
          <c:tx>
            <c:strRef>
              <c:f>'Female Founder x Stage'!$B$10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Stage'!$C$10:$M$10</c:f>
              <c:numCache>
                <c:formatCode>#,##0</c:formatCode>
                <c:ptCount val="11"/>
                <c:pt idx="0">
                  <c:v>56</c:v>
                </c:pt>
                <c:pt idx="1">
                  <c:v>61</c:v>
                </c:pt>
                <c:pt idx="2">
                  <c:v>42</c:v>
                </c:pt>
                <c:pt idx="3">
                  <c:v>66</c:v>
                </c:pt>
                <c:pt idx="4">
                  <c:v>78</c:v>
                </c:pt>
                <c:pt idx="5">
                  <c:v>100</c:v>
                </c:pt>
                <c:pt idx="6">
                  <c:v>120</c:v>
                </c:pt>
                <c:pt idx="7">
                  <c:v>154</c:v>
                </c:pt>
                <c:pt idx="8">
                  <c:v>143</c:v>
                </c:pt>
                <c:pt idx="9">
                  <c:v>160</c:v>
                </c:pt>
                <c:pt idx="1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02-42E3-9759-8A749BCB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7562609361329831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Stage'!$P$7:$Z$7</c:f>
              <c:numCache>
                <c:formatCode>"$"#,##0.0</c:formatCode>
                <c:ptCount val="11"/>
                <c:pt idx="0">
                  <c:v>0.77798068024699951</c:v>
                </c:pt>
                <c:pt idx="1">
                  <c:v>1.0215772004460015</c:v>
                </c:pt>
                <c:pt idx="2">
                  <c:v>1.1620554509600003</c:v>
                </c:pt>
                <c:pt idx="3">
                  <c:v>1.4488524539020005</c:v>
                </c:pt>
                <c:pt idx="4">
                  <c:v>2.3202937521909992</c:v>
                </c:pt>
                <c:pt idx="5">
                  <c:v>2.7084939973239992</c:v>
                </c:pt>
                <c:pt idx="6">
                  <c:v>2.857303374377</c:v>
                </c:pt>
                <c:pt idx="7">
                  <c:v>4.6715287855700005</c:v>
                </c:pt>
                <c:pt idx="8">
                  <c:v>5.4894734184399914</c:v>
                </c:pt>
                <c:pt idx="9">
                  <c:v>3.5857197396720011</c:v>
                </c:pt>
                <c:pt idx="10">
                  <c:v>1.4820598645860001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6-48AC-9869-5797B0659213}"/>
            </c:ext>
          </c:extLst>
        </c:ser>
        <c:ser>
          <c:idx val="1"/>
          <c:order val="1"/>
          <c:tx>
            <c:strRef>
              <c:f>'Female Founder x Stage'!$O$8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Stage'!$P$8:$Z$8</c:f>
              <c:numCache>
                <c:formatCode>"$"#,##0.0</c:formatCode>
                <c:ptCount val="11"/>
                <c:pt idx="0">
                  <c:v>3.7066157954659986</c:v>
                </c:pt>
                <c:pt idx="1">
                  <c:v>5.0930438246039991</c:v>
                </c:pt>
                <c:pt idx="2">
                  <c:v>4.5151677384710007</c:v>
                </c:pt>
                <c:pt idx="3">
                  <c:v>5.7466855123790008</c:v>
                </c:pt>
                <c:pt idx="4">
                  <c:v>7.9301754966370028</c:v>
                </c:pt>
                <c:pt idx="5">
                  <c:v>8.4348780241050036</c:v>
                </c:pt>
                <c:pt idx="6">
                  <c:v>8.9142022903419971</c:v>
                </c:pt>
                <c:pt idx="7">
                  <c:v>19.559618172910987</c:v>
                </c:pt>
                <c:pt idx="8">
                  <c:v>16.016198494073009</c:v>
                </c:pt>
                <c:pt idx="9">
                  <c:v>8.636303278822</c:v>
                </c:pt>
                <c:pt idx="10">
                  <c:v>3.9929618207560016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6-48AC-9869-5797B0659213}"/>
            </c:ext>
          </c:extLst>
        </c:ser>
        <c:ser>
          <c:idx val="2"/>
          <c:order val="2"/>
          <c:tx>
            <c:strRef>
              <c:f>'Female Founder x Stage'!$O$9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Stage'!$P$9:$Z$9</c:f>
              <c:numCache>
                <c:formatCode>"$"#,##0.0</c:formatCode>
                <c:ptCount val="11"/>
                <c:pt idx="0">
                  <c:v>3.2340204374920005</c:v>
                </c:pt>
                <c:pt idx="1">
                  <c:v>4.2826202279959995</c:v>
                </c:pt>
                <c:pt idx="2">
                  <c:v>4.0963560471889986</c:v>
                </c:pt>
                <c:pt idx="3">
                  <c:v>6.1728065029990029</c:v>
                </c:pt>
                <c:pt idx="4">
                  <c:v>8.5382077648879964</c:v>
                </c:pt>
                <c:pt idx="5">
                  <c:v>11.218851372423007</c:v>
                </c:pt>
                <c:pt idx="6">
                  <c:v>10.590871223881999</c:v>
                </c:pt>
                <c:pt idx="7">
                  <c:v>27.376245413142001</c:v>
                </c:pt>
                <c:pt idx="8">
                  <c:v>17.34466610695301</c:v>
                </c:pt>
                <c:pt idx="9">
                  <c:v>28.731728824215015</c:v>
                </c:pt>
                <c:pt idx="10">
                  <c:v>7.2146227920000037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76-48AC-9869-5797B0659213}"/>
            </c:ext>
          </c:extLst>
        </c:ser>
        <c:ser>
          <c:idx val="3"/>
          <c:order val="3"/>
          <c:tx>
            <c:strRef>
              <c:f>'Female Founder x Stage'!$O$10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Stage'!$P$10:$Z$10</c:f>
              <c:numCache>
                <c:formatCode>"$"#,##0.0</c:formatCode>
                <c:ptCount val="11"/>
                <c:pt idx="0">
                  <c:v>2.2024199370000002</c:v>
                </c:pt>
                <c:pt idx="1">
                  <c:v>2.208484694</c:v>
                </c:pt>
                <c:pt idx="2">
                  <c:v>0.86293180799999991</c:v>
                </c:pt>
                <c:pt idx="3">
                  <c:v>2.8022621030000008</c:v>
                </c:pt>
                <c:pt idx="4">
                  <c:v>2.0811246639999998</c:v>
                </c:pt>
                <c:pt idx="5">
                  <c:v>2.5568761216849993</c:v>
                </c:pt>
                <c:pt idx="6">
                  <c:v>3.4538056868869997</c:v>
                </c:pt>
                <c:pt idx="7">
                  <c:v>10.47331791673</c:v>
                </c:pt>
                <c:pt idx="8">
                  <c:v>6.8125644131389977</c:v>
                </c:pt>
                <c:pt idx="9">
                  <c:v>3.9069580085999989</c:v>
                </c:pt>
                <c:pt idx="10">
                  <c:v>2.835615570736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6-48AC-9869-5797B065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8719794160527359"/>
          <c:h val="0.866140294894682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Stage'!$C$39:$M$39</c:f>
              <c:numCache>
                <c:formatCode>General</c:formatCode>
                <c:ptCount val="11"/>
                <c:pt idx="0">
                  <c:v>197</c:v>
                </c:pt>
                <c:pt idx="1">
                  <c:v>193</c:v>
                </c:pt>
                <c:pt idx="2">
                  <c:v>194</c:v>
                </c:pt>
                <c:pt idx="3">
                  <c:v>238</c:v>
                </c:pt>
                <c:pt idx="4">
                  <c:v>286</c:v>
                </c:pt>
                <c:pt idx="5">
                  <c:v>320</c:v>
                </c:pt>
                <c:pt idx="6">
                  <c:v>361</c:v>
                </c:pt>
                <c:pt idx="7">
                  <c:v>546</c:v>
                </c:pt>
                <c:pt idx="8">
                  <c:v>492</c:v>
                </c:pt>
                <c:pt idx="9">
                  <c:v>334</c:v>
                </c:pt>
                <c:pt idx="1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F-4217-82D8-9DF593AC3D59}"/>
            </c:ext>
          </c:extLst>
        </c:ser>
        <c:ser>
          <c:idx val="1"/>
          <c:order val="1"/>
          <c:tx>
            <c:strRef>
              <c:f>'Female Founder x Stage'!$B$40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Stage'!$C$40:$M$40</c:f>
              <c:numCache>
                <c:formatCode>General</c:formatCode>
                <c:ptCount val="11"/>
                <c:pt idx="0">
                  <c:v>183</c:v>
                </c:pt>
                <c:pt idx="1">
                  <c:v>189</c:v>
                </c:pt>
                <c:pt idx="2">
                  <c:v>173</c:v>
                </c:pt>
                <c:pt idx="3">
                  <c:v>224</c:v>
                </c:pt>
                <c:pt idx="4">
                  <c:v>234</c:v>
                </c:pt>
                <c:pt idx="5">
                  <c:v>252</c:v>
                </c:pt>
                <c:pt idx="6">
                  <c:v>245</c:v>
                </c:pt>
                <c:pt idx="7">
                  <c:v>380</c:v>
                </c:pt>
                <c:pt idx="8">
                  <c:v>351</c:v>
                </c:pt>
                <c:pt idx="9">
                  <c:v>325</c:v>
                </c:pt>
                <c:pt idx="1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F-4217-82D8-9DF593AC3D59}"/>
            </c:ext>
          </c:extLst>
        </c:ser>
        <c:ser>
          <c:idx val="2"/>
          <c:order val="2"/>
          <c:tx>
            <c:strRef>
              <c:f>'Female Founder x Stage'!$B$41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Stage'!$C$41:$M$41</c:f>
              <c:numCache>
                <c:formatCode>General</c:formatCode>
                <c:ptCount val="11"/>
                <c:pt idx="0">
                  <c:v>74</c:v>
                </c:pt>
                <c:pt idx="1">
                  <c:v>95</c:v>
                </c:pt>
                <c:pt idx="2">
                  <c:v>101</c:v>
                </c:pt>
                <c:pt idx="3">
                  <c:v>96</c:v>
                </c:pt>
                <c:pt idx="4">
                  <c:v>128</c:v>
                </c:pt>
                <c:pt idx="5">
                  <c:v>137</c:v>
                </c:pt>
                <c:pt idx="6">
                  <c:v>191</c:v>
                </c:pt>
                <c:pt idx="7">
                  <c:v>276</c:v>
                </c:pt>
                <c:pt idx="8">
                  <c:v>256</c:v>
                </c:pt>
                <c:pt idx="9">
                  <c:v>251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F-4217-82D8-9DF593AC3D59}"/>
            </c:ext>
          </c:extLst>
        </c:ser>
        <c:ser>
          <c:idx val="3"/>
          <c:order val="3"/>
          <c:tx>
            <c:strRef>
              <c:f>'Female Founder x Stage'!$B$42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Stage'!$C$42:$M$42</c:f>
              <c:numCache>
                <c:formatCode>General</c:formatCode>
                <c:ptCount val="11"/>
                <c:pt idx="0">
                  <c:v>17</c:v>
                </c:pt>
                <c:pt idx="1">
                  <c:v>15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34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F-4217-82D8-9DF593AC3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121102243860650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Stage'!$P$39:$Z$39</c:f>
              <c:numCache>
                <c:formatCode>"$"#,##0.0</c:formatCode>
                <c:ptCount val="11"/>
                <c:pt idx="0">
                  <c:v>0.14004322230199995</c:v>
                </c:pt>
                <c:pt idx="1">
                  <c:v>0.16921318500000002</c:v>
                </c:pt>
                <c:pt idx="2">
                  <c:v>0.2075877839339999</c:v>
                </c:pt>
                <c:pt idx="3">
                  <c:v>0.29312074148400025</c:v>
                </c:pt>
                <c:pt idx="4">
                  <c:v>0.38957411918899981</c:v>
                </c:pt>
                <c:pt idx="5">
                  <c:v>0.52120609894999992</c:v>
                </c:pt>
                <c:pt idx="6">
                  <c:v>0.49072243760500023</c:v>
                </c:pt>
                <c:pt idx="7">
                  <c:v>0.93769023994399958</c:v>
                </c:pt>
                <c:pt idx="8">
                  <c:v>1.148492797636999</c:v>
                </c:pt>
                <c:pt idx="9">
                  <c:v>0.75799660120099999</c:v>
                </c:pt>
                <c:pt idx="10">
                  <c:v>0.27077426986499992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B-49D2-BA64-71FFB3D2CC40}"/>
            </c:ext>
          </c:extLst>
        </c:ser>
        <c:ser>
          <c:idx val="1"/>
          <c:order val="1"/>
          <c:tx>
            <c:strRef>
              <c:f>'Female Founder x Stage'!$O$40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Stage'!$P$40:$Z$40</c:f>
              <c:numCache>
                <c:formatCode>"$"#,##0.0</c:formatCode>
                <c:ptCount val="11"/>
                <c:pt idx="0">
                  <c:v>0.40107464199999987</c:v>
                </c:pt>
                <c:pt idx="1">
                  <c:v>0.95970626999999986</c:v>
                </c:pt>
                <c:pt idx="2">
                  <c:v>0.53917467580900014</c:v>
                </c:pt>
                <c:pt idx="3">
                  <c:v>1.0951934471429998</c:v>
                </c:pt>
                <c:pt idx="4">
                  <c:v>1.1471369096419999</c:v>
                </c:pt>
                <c:pt idx="5">
                  <c:v>1.6415338305430001</c:v>
                </c:pt>
                <c:pt idx="6">
                  <c:v>1.1581980801629999</c:v>
                </c:pt>
                <c:pt idx="7">
                  <c:v>2.7301966086989986</c:v>
                </c:pt>
                <c:pt idx="8">
                  <c:v>1.5697537013100005</c:v>
                </c:pt>
                <c:pt idx="9">
                  <c:v>0.94649918229300001</c:v>
                </c:pt>
                <c:pt idx="10">
                  <c:v>0.46345804500000004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B-49D2-BA64-71FFB3D2CC40}"/>
            </c:ext>
          </c:extLst>
        </c:ser>
        <c:ser>
          <c:idx val="2"/>
          <c:order val="2"/>
          <c:tx>
            <c:strRef>
              <c:f>'Female Founder x Stage'!$O$41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Stage'!$P$41:$Z$41</c:f>
              <c:numCache>
                <c:formatCode>"$"#,##0.0</c:formatCode>
                <c:ptCount val="11"/>
                <c:pt idx="0">
                  <c:v>0.56855634799999999</c:v>
                </c:pt>
                <c:pt idx="1">
                  <c:v>0.75618122700000001</c:v>
                </c:pt>
                <c:pt idx="2">
                  <c:v>0.46753181399999988</c:v>
                </c:pt>
                <c:pt idx="3">
                  <c:v>0.53435413023199996</c:v>
                </c:pt>
                <c:pt idx="4">
                  <c:v>1.1990716130000005</c:v>
                </c:pt>
                <c:pt idx="5">
                  <c:v>1.2373148540000007</c:v>
                </c:pt>
                <c:pt idx="6">
                  <c:v>1.5559720895599993</c:v>
                </c:pt>
                <c:pt idx="7">
                  <c:v>2.9246853585679986</c:v>
                </c:pt>
                <c:pt idx="8">
                  <c:v>1.982431391</c:v>
                </c:pt>
                <c:pt idx="9">
                  <c:v>1.2974478249230001</c:v>
                </c:pt>
                <c:pt idx="10">
                  <c:v>1.1920823400000002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B-49D2-BA64-71FFB3D2CC40}"/>
            </c:ext>
          </c:extLst>
        </c:ser>
        <c:ser>
          <c:idx val="3"/>
          <c:order val="3"/>
          <c:tx>
            <c:strRef>
              <c:f>'Female Founder x Stage'!$O$42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Stage'!$P$42:$Z$42</c:f>
              <c:numCache>
                <c:formatCode>"$"#,##0.0</c:formatCode>
                <c:ptCount val="11"/>
                <c:pt idx="0">
                  <c:v>0.56932297600000004</c:v>
                </c:pt>
                <c:pt idx="1">
                  <c:v>0.47865567700000006</c:v>
                </c:pt>
                <c:pt idx="2">
                  <c:v>0.107622619</c:v>
                </c:pt>
                <c:pt idx="3">
                  <c:v>0.37038576600000001</c:v>
                </c:pt>
                <c:pt idx="4">
                  <c:v>0.49782929800000003</c:v>
                </c:pt>
                <c:pt idx="5">
                  <c:v>0.39384212200000002</c:v>
                </c:pt>
                <c:pt idx="6">
                  <c:v>0.321908588</c:v>
                </c:pt>
                <c:pt idx="7">
                  <c:v>0.61807627400000009</c:v>
                </c:pt>
                <c:pt idx="8">
                  <c:v>0.254222526</c:v>
                </c:pt>
                <c:pt idx="9">
                  <c:v>0.36132152300000003</c:v>
                </c:pt>
                <c:pt idx="10">
                  <c:v>9.2276343999999996E-2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AB-49D2-BA64-71FFB3D2C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'Life Sciences'!$D$8:$N$8</c:f>
              <c:numCache>
                <c:formatCode>"$"#,##0.0</c:formatCode>
                <c:ptCount val="11"/>
                <c:pt idx="0">
                  <c:v>14.290857659509999</c:v>
                </c:pt>
                <c:pt idx="1">
                  <c:v>16.481220567024007</c:v>
                </c:pt>
                <c:pt idx="2">
                  <c:v>15.548161564826009</c:v>
                </c:pt>
                <c:pt idx="3">
                  <c:v>20.450509760399004</c:v>
                </c:pt>
                <c:pt idx="4">
                  <c:v>29.148121164344996</c:v>
                </c:pt>
                <c:pt idx="5">
                  <c:v>27.120118425497012</c:v>
                </c:pt>
                <c:pt idx="6">
                  <c:v>40.026996821874008</c:v>
                </c:pt>
                <c:pt idx="7">
                  <c:v>54.507107232229039</c:v>
                </c:pt>
                <c:pt idx="8">
                  <c:v>40.858970605247009</c:v>
                </c:pt>
                <c:pt idx="9">
                  <c:v>30.566829870827004</c:v>
                </c:pt>
                <c:pt idx="10">
                  <c:v>19.255917744885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9-44EA-8E2C-4F743CCF97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'Life Sciences'!$C$9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19-44EA-8E2C-4F743CCF9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19-44EA-8E2C-4F743CCF97AA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19-44EA-8E2C-4F743CCF97AA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19-44EA-8E2C-4F743CCF97AA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B19-44EA-8E2C-4F743CCF9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19-44EA-8E2C-4F743CCF97A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19-44EA-8E2C-4F743CCF97A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19-44EA-8E2C-4F743CCF97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'Life Sciences'!$D$9:$N$9</c:f>
              <c:numCache>
                <c:formatCode>#,##0</c:formatCode>
                <c:ptCount val="11"/>
                <c:pt idx="0">
                  <c:v>1474</c:v>
                </c:pt>
                <c:pt idx="1">
                  <c:v>1594</c:v>
                </c:pt>
                <c:pt idx="2">
                  <c:v>1564</c:v>
                </c:pt>
                <c:pt idx="3">
                  <c:v>1762</c:v>
                </c:pt>
                <c:pt idx="4">
                  <c:v>1877</c:v>
                </c:pt>
                <c:pt idx="5">
                  <c:v>2004</c:v>
                </c:pt>
                <c:pt idx="6">
                  <c:v>2152</c:v>
                </c:pt>
                <c:pt idx="7">
                  <c:v>2607</c:v>
                </c:pt>
                <c:pt idx="8">
                  <c:v>2116</c:v>
                </c:pt>
                <c:pt idx="9">
                  <c:v>1955</c:v>
                </c:pt>
                <c:pt idx="10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19-44EA-8E2C-4F743CCF97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Sciences'!$D$49:$AS$49</c:f>
              <c:numCache>
                <c:formatCode>"$"#,##0.0</c:formatCode>
                <c:ptCount val="42"/>
                <c:pt idx="0">
                  <c:v>3.9979881336079992</c:v>
                </c:pt>
                <c:pt idx="1">
                  <c:v>3.8167805667210013</c:v>
                </c:pt>
                <c:pt idx="2">
                  <c:v>3.186370417316998</c:v>
                </c:pt>
                <c:pt idx="3">
                  <c:v>3.2897185418639991</c:v>
                </c:pt>
                <c:pt idx="4">
                  <c:v>4.3304851183650008</c:v>
                </c:pt>
                <c:pt idx="5">
                  <c:v>4.0937633278179986</c:v>
                </c:pt>
                <c:pt idx="6">
                  <c:v>4.3483614906470001</c:v>
                </c:pt>
                <c:pt idx="7">
                  <c:v>3.7086106301940021</c:v>
                </c:pt>
                <c:pt idx="8">
                  <c:v>4.8863902043100023</c:v>
                </c:pt>
                <c:pt idx="9">
                  <c:v>3.9798205569569989</c:v>
                </c:pt>
                <c:pt idx="10">
                  <c:v>3.6928885221760011</c:v>
                </c:pt>
                <c:pt idx="11">
                  <c:v>2.9890622813830001</c:v>
                </c:pt>
                <c:pt idx="12">
                  <c:v>4.4879146608010005</c:v>
                </c:pt>
                <c:pt idx="13">
                  <c:v>4.3888997611060026</c:v>
                </c:pt>
                <c:pt idx="14">
                  <c:v>5.3245961726160029</c:v>
                </c:pt>
                <c:pt idx="15">
                  <c:v>6.2490991658760002</c:v>
                </c:pt>
                <c:pt idx="16">
                  <c:v>7.6111465426549989</c:v>
                </c:pt>
                <c:pt idx="17">
                  <c:v>7.6713781578750044</c:v>
                </c:pt>
                <c:pt idx="18">
                  <c:v>6.9062753598269975</c:v>
                </c:pt>
                <c:pt idx="19">
                  <c:v>6.9593211039879987</c:v>
                </c:pt>
                <c:pt idx="20">
                  <c:v>7.8765500865469997</c:v>
                </c:pt>
                <c:pt idx="21">
                  <c:v>6.691183579107002</c:v>
                </c:pt>
                <c:pt idx="22">
                  <c:v>6.3504327956130062</c:v>
                </c:pt>
                <c:pt idx="23">
                  <c:v>6.2019519642300009</c:v>
                </c:pt>
                <c:pt idx="24">
                  <c:v>8.5394010968439975</c:v>
                </c:pt>
                <c:pt idx="25">
                  <c:v>9.4593784218339998</c:v>
                </c:pt>
                <c:pt idx="26">
                  <c:v>11.827210488464994</c:v>
                </c:pt>
                <c:pt idx="27">
                  <c:v>10.201006814730999</c:v>
                </c:pt>
                <c:pt idx="28">
                  <c:v>14.460041474710016</c:v>
                </c:pt>
                <c:pt idx="29">
                  <c:v>14.846728019188006</c:v>
                </c:pt>
                <c:pt idx="30">
                  <c:v>13.281808616580005</c:v>
                </c:pt>
                <c:pt idx="31">
                  <c:v>11.918529121750995</c:v>
                </c:pt>
                <c:pt idx="32">
                  <c:v>14.574102467053992</c:v>
                </c:pt>
                <c:pt idx="33">
                  <c:v>10.271199318912</c:v>
                </c:pt>
                <c:pt idx="34">
                  <c:v>7.0303229483730032</c:v>
                </c:pt>
                <c:pt idx="35">
                  <c:v>8.9833458709079963</c:v>
                </c:pt>
                <c:pt idx="36">
                  <c:v>7.168512038221003</c:v>
                </c:pt>
                <c:pt idx="37">
                  <c:v>7.2475362704250035</c:v>
                </c:pt>
                <c:pt idx="38">
                  <c:v>9.3527590195390111</c:v>
                </c:pt>
                <c:pt idx="39">
                  <c:v>6.7980225426420064</c:v>
                </c:pt>
                <c:pt idx="40">
                  <c:v>8.9279808786190014</c:v>
                </c:pt>
                <c:pt idx="41">
                  <c:v>10.327936866265999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5-49B1-8EF6-2D67C453D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Sciences'!$D$50:$AS$50</c:f>
              <c:numCache>
                <c:formatCode>General</c:formatCode>
                <c:ptCount val="42"/>
                <c:pt idx="0">
                  <c:v>401</c:v>
                </c:pt>
                <c:pt idx="1">
                  <c:v>373</c:v>
                </c:pt>
                <c:pt idx="2">
                  <c:v>368</c:v>
                </c:pt>
                <c:pt idx="3">
                  <c:v>332</c:v>
                </c:pt>
                <c:pt idx="4">
                  <c:v>421</c:v>
                </c:pt>
                <c:pt idx="5">
                  <c:v>407</c:v>
                </c:pt>
                <c:pt idx="6">
                  <c:v>371</c:v>
                </c:pt>
                <c:pt idx="7">
                  <c:v>395</c:v>
                </c:pt>
                <c:pt idx="8">
                  <c:v>429</c:v>
                </c:pt>
                <c:pt idx="9">
                  <c:v>381</c:v>
                </c:pt>
                <c:pt idx="10">
                  <c:v>386</c:v>
                </c:pt>
                <c:pt idx="11">
                  <c:v>368</c:v>
                </c:pt>
                <c:pt idx="12">
                  <c:v>470</c:v>
                </c:pt>
                <c:pt idx="13">
                  <c:v>449</c:v>
                </c:pt>
                <c:pt idx="14">
                  <c:v>409</c:v>
                </c:pt>
                <c:pt idx="15">
                  <c:v>434</c:v>
                </c:pt>
                <c:pt idx="16">
                  <c:v>515</c:v>
                </c:pt>
                <c:pt idx="17">
                  <c:v>472</c:v>
                </c:pt>
                <c:pt idx="18">
                  <c:v>432</c:v>
                </c:pt>
                <c:pt idx="19">
                  <c:v>458</c:v>
                </c:pt>
                <c:pt idx="20">
                  <c:v>561</c:v>
                </c:pt>
                <c:pt idx="21">
                  <c:v>470</c:v>
                </c:pt>
                <c:pt idx="22">
                  <c:v>471</c:v>
                </c:pt>
                <c:pt idx="23">
                  <c:v>502</c:v>
                </c:pt>
                <c:pt idx="24">
                  <c:v>557</c:v>
                </c:pt>
                <c:pt idx="25">
                  <c:v>480</c:v>
                </c:pt>
                <c:pt idx="26">
                  <c:v>537</c:v>
                </c:pt>
                <c:pt idx="27">
                  <c:v>578</c:v>
                </c:pt>
                <c:pt idx="28">
                  <c:v>724</c:v>
                </c:pt>
                <c:pt idx="29">
                  <c:v>636</c:v>
                </c:pt>
                <c:pt idx="30">
                  <c:v>604</c:v>
                </c:pt>
                <c:pt idx="31">
                  <c:v>643</c:v>
                </c:pt>
                <c:pt idx="32">
                  <c:v>613</c:v>
                </c:pt>
                <c:pt idx="33">
                  <c:v>503</c:v>
                </c:pt>
                <c:pt idx="34">
                  <c:v>481</c:v>
                </c:pt>
                <c:pt idx="35">
                  <c:v>519</c:v>
                </c:pt>
                <c:pt idx="36">
                  <c:v>517</c:v>
                </c:pt>
                <c:pt idx="37">
                  <c:v>493</c:v>
                </c:pt>
                <c:pt idx="38">
                  <c:v>460</c:v>
                </c:pt>
                <c:pt idx="39">
                  <c:v>485</c:v>
                </c:pt>
                <c:pt idx="40">
                  <c:v>452</c:v>
                </c:pt>
                <c:pt idx="4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5-49B1-8EF6-2D67C453D8C5}"/>
            </c:ext>
          </c:extLst>
        </c:ser>
        <c:ser>
          <c:idx val="2"/>
          <c:order val="2"/>
          <c:tx>
            <c:strRef>
              <c:f>'Life Sciences'!$C$51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Sciences'!$D$51:$AS$51</c:f>
              <c:numCache>
                <c:formatCode>General</c:formatCode>
                <c:ptCount val="42"/>
                <c:pt idx="0">
                  <c:v>86</c:v>
                </c:pt>
                <c:pt idx="1">
                  <c:v>69</c:v>
                </c:pt>
                <c:pt idx="2">
                  <c:v>75</c:v>
                </c:pt>
                <c:pt idx="3">
                  <c:v>64</c:v>
                </c:pt>
                <c:pt idx="4">
                  <c:v>92</c:v>
                </c:pt>
                <c:pt idx="5">
                  <c:v>82</c:v>
                </c:pt>
                <c:pt idx="6">
                  <c:v>84</c:v>
                </c:pt>
                <c:pt idx="7">
                  <c:v>89</c:v>
                </c:pt>
                <c:pt idx="8">
                  <c:v>110</c:v>
                </c:pt>
                <c:pt idx="9">
                  <c:v>91</c:v>
                </c:pt>
                <c:pt idx="10">
                  <c:v>104</c:v>
                </c:pt>
                <c:pt idx="11">
                  <c:v>92</c:v>
                </c:pt>
                <c:pt idx="12">
                  <c:v>109</c:v>
                </c:pt>
                <c:pt idx="13">
                  <c:v>112</c:v>
                </c:pt>
                <c:pt idx="14">
                  <c:v>109</c:v>
                </c:pt>
                <c:pt idx="15">
                  <c:v>112</c:v>
                </c:pt>
                <c:pt idx="16">
                  <c:v>124</c:v>
                </c:pt>
                <c:pt idx="17">
                  <c:v>130</c:v>
                </c:pt>
                <c:pt idx="18">
                  <c:v>85</c:v>
                </c:pt>
                <c:pt idx="19">
                  <c:v>122</c:v>
                </c:pt>
                <c:pt idx="20">
                  <c:v>138</c:v>
                </c:pt>
                <c:pt idx="21">
                  <c:v>122</c:v>
                </c:pt>
                <c:pt idx="22">
                  <c:v>132</c:v>
                </c:pt>
                <c:pt idx="23">
                  <c:v>132</c:v>
                </c:pt>
                <c:pt idx="24">
                  <c:v>150</c:v>
                </c:pt>
                <c:pt idx="25">
                  <c:v>138</c:v>
                </c:pt>
                <c:pt idx="26">
                  <c:v>134</c:v>
                </c:pt>
                <c:pt idx="27">
                  <c:v>158</c:v>
                </c:pt>
                <c:pt idx="28">
                  <c:v>195</c:v>
                </c:pt>
                <c:pt idx="29">
                  <c:v>187</c:v>
                </c:pt>
                <c:pt idx="30">
                  <c:v>164</c:v>
                </c:pt>
                <c:pt idx="31">
                  <c:v>171</c:v>
                </c:pt>
                <c:pt idx="32">
                  <c:v>180</c:v>
                </c:pt>
                <c:pt idx="33">
                  <c:v>122</c:v>
                </c:pt>
                <c:pt idx="34">
                  <c:v>148</c:v>
                </c:pt>
                <c:pt idx="35">
                  <c:v>123</c:v>
                </c:pt>
                <c:pt idx="36">
                  <c:v>146</c:v>
                </c:pt>
                <c:pt idx="37">
                  <c:v>128</c:v>
                </c:pt>
                <c:pt idx="38">
                  <c:v>94</c:v>
                </c:pt>
                <c:pt idx="39">
                  <c:v>114</c:v>
                </c:pt>
                <c:pt idx="40">
                  <c:v>108</c:v>
                </c:pt>
                <c:pt idx="4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5-49B1-8EF6-2D67C453D8C5}"/>
            </c:ext>
          </c:extLst>
        </c:ser>
        <c:ser>
          <c:idx val="3"/>
          <c:order val="3"/>
          <c:tx>
            <c:strRef>
              <c:f>'Life Sciences'!$C$52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Sciences'!$D$52:$AS$52</c:f>
              <c:numCache>
                <c:formatCode>General</c:formatCode>
                <c:ptCount val="42"/>
                <c:pt idx="0">
                  <c:v>161</c:v>
                </c:pt>
                <c:pt idx="1">
                  <c:v>130</c:v>
                </c:pt>
                <c:pt idx="2">
                  <c:v>128</c:v>
                </c:pt>
                <c:pt idx="3">
                  <c:v>132</c:v>
                </c:pt>
                <c:pt idx="4">
                  <c:v>139</c:v>
                </c:pt>
                <c:pt idx="5">
                  <c:v>168</c:v>
                </c:pt>
                <c:pt idx="6">
                  <c:v>145</c:v>
                </c:pt>
                <c:pt idx="7">
                  <c:v>162</c:v>
                </c:pt>
                <c:pt idx="8">
                  <c:v>156</c:v>
                </c:pt>
                <c:pt idx="9">
                  <c:v>150</c:v>
                </c:pt>
                <c:pt idx="10">
                  <c:v>135</c:v>
                </c:pt>
                <c:pt idx="11">
                  <c:v>151</c:v>
                </c:pt>
                <c:pt idx="12">
                  <c:v>180</c:v>
                </c:pt>
                <c:pt idx="13">
                  <c:v>192</c:v>
                </c:pt>
                <c:pt idx="14">
                  <c:v>155</c:v>
                </c:pt>
                <c:pt idx="15">
                  <c:v>169</c:v>
                </c:pt>
                <c:pt idx="16">
                  <c:v>209</c:v>
                </c:pt>
                <c:pt idx="17">
                  <c:v>160</c:v>
                </c:pt>
                <c:pt idx="18">
                  <c:v>172</c:v>
                </c:pt>
                <c:pt idx="19">
                  <c:v>158</c:v>
                </c:pt>
                <c:pt idx="20">
                  <c:v>204</c:v>
                </c:pt>
                <c:pt idx="21">
                  <c:v>164</c:v>
                </c:pt>
                <c:pt idx="22">
                  <c:v>176</c:v>
                </c:pt>
                <c:pt idx="23">
                  <c:v>190</c:v>
                </c:pt>
                <c:pt idx="24">
                  <c:v>176</c:v>
                </c:pt>
                <c:pt idx="25">
                  <c:v>146</c:v>
                </c:pt>
                <c:pt idx="26">
                  <c:v>196</c:v>
                </c:pt>
                <c:pt idx="27">
                  <c:v>210</c:v>
                </c:pt>
                <c:pt idx="28">
                  <c:v>228</c:v>
                </c:pt>
                <c:pt idx="29">
                  <c:v>208</c:v>
                </c:pt>
                <c:pt idx="30">
                  <c:v>194</c:v>
                </c:pt>
                <c:pt idx="31">
                  <c:v>208</c:v>
                </c:pt>
                <c:pt idx="32">
                  <c:v>184</c:v>
                </c:pt>
                <c:pt idx="33">
                  <c:v>158</c:v>
                </c:pt>
                <c:pt idx="34">
                  <c:v>132</c:v>
                </c:pt>
                <c:pt idx="35">
                  <c:v>180</c:v>
                </c:pt>
                <c:pt idx="36">
                  <c:v>143</c:v>
                </c:pt>
                <c:pt idx="37">
                  <c:v>134</c:v>
                </c:pt>
                <c:pt idx="38">
                  <c:v>134</c:v>
                </c:pt>
                <c:pt idx="39">
                  <c:v>144</c:v>
                </c:pt>
                <c:pt idx="40">
                  <c:v>116</c:v>
                </c:pt>
                <c:pt idx="41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5-49B1-8EF6-2D67C453D8C5}"/>
            </c:ext>
          </c:extLst>
        </c:ser>
        <c:ser>
          <c:idx val="4"/>
          <c:order val="4"/>
          <c:tx>
            <c:strRef>
              <c:f>'Life Sciences'!$C$53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Sciences'!$D$53:$AS$53</c:f>
              <c:numCache>
                <c:formatCode>General</c:formatCode>
                <c:ptCount val="42"/>
                <c:pt idx="0">
                  <c:v>108</c:v>
                </c:pt>
                <c:pt idx="1">
                  <c:v>136</c:v>
                </c:pt>
                <c:pt idx="2">
                  <c:v>126</c:v>
                </c:pt>
                <c:pt idx="3">
                  <c:v>107</c:v>
                </c:pt>
                <c:pt idx="4">
                  <c:v>144</c:v>
                </c:pt>
                <c:pt idx="5">
                  <c:v>130</c:v>
                </c:pt>
                <c:pt idx="6">
                  <c:v>111</c:v>
                </c:pt>
                <c:pt idx="7">
                  <c:v>111</c:v>
                </c:pt>
                <c:pt idx="8">
                  <c:v>133</c:v>
                </c:pt>
                <c:pt idx="9">
                  <c:v>113</c:v>
                </c:pt>
                <c:pt idx="10">
                  <c:v>119</c:v>
                </c:pt>
                <c:pt idx="11">
                  <c:v>98</c:v>
                </c:pt>
                <c:pt idx="12">
                  <c:v>134</c:v>
                </c:pt>
                <c:pt idx="13">
                  <c:v>113</c:v>
                </c:pt>
                <c:pt idx="14">
                  <c:v>114</c:v>
                </c:pt>
                <c:pt idx="15">
                  <c:v>125</c:v>
                </c:pt>
                <c:pt idx="16">
                  <c:v>146</c:v>
                </c:pt>
                <c:pt idx="17">
                  <c:v>148</c:v>
                </c:pt>
                <c:pt idx="18">
                  <c:v>139</c:v>
                </c:pt>
                <c:pt idx="19">
                  <c:v>137</c:v>
                </c:pt>
                <c:pt idx="20">
                  <c:v>178</c:v>
                </c:pt>
                <c:pt idx="21">
                  <c:v>146</c:v>
                </c:pt>
                <c:pt idx="22">
                  <c:v>130</c:v>
                </c:pt>
                <c:pt idx="23">
                  <c:v>152</c:v>
                </c:pt>
                <c:pt idx="24">
                  <c:v>192</c:v>
                </c:pt>
                <c:pt idx="25">
                  <c:v>152</c:v>
                </c:pt>
                <c:pt idx="26">
                  <c:v>171</c:v>
                </c:pt>
                <c:pt idx="27">
                  <c:v>162</c:v>
                </c:pt>
                <c:pt idx="28">
                  <c:v>257</c:v>
                </c:pt>
                <c:pt idx="29">
                  <c:v>187</c:v>
                </c:pt>
                <c:pt idx="30">
                  <c:v>202</c:v>
                </c:pt>
                <c:pt idx="31">
                  <c:v>225</c:v>
                </c:pt>
                <c:pt idx="32">
                  <c:v>207</c:v>
                </c:pt>
                <c:pt idx="33">
                  <c:v>188</c:v>
                </c:pt>
                <c:pt idx="34">
                  <c:v>167</c:v>
                </c:pt>
                <c:pt idx="35">
                  <c:v>177</c:v>
                </c:pt>
                <c:pt idx="36">
                  <c:v>187</c:v>
                </c:pt>
                <c:pt idx="37">
                  <c:v>189</c:v>
                </c:pt>
                <c:pt idx="38">
                  <c:v>201</c:v>
                </c:pt>
                <c:pt idx="39">
                  <c:v>184</c:v>
                </c:pt>
                <c:pt idx="40">
                  <c:v>179</c:v>
                </c:pt>
                <c:pt idx="4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E5-49B1-8EF6-2D67C453D8C5}"/>
            </c:ext>
          </c:extLst>
        </c:ser>
        <c:ser>
          <c:idx val="5"/>
          <c:order val="5"/>
          <c:tx>
            <c:strRef>
              <c:f>'Life Sciences'!$C$54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Sciences'!$D$54:$AS$54</c:f>
              <c:numCache>
                <c:formatCode>General</c:formatCode>
                <c:ptCount val="42"/>
                <c:pt idx="0">
                  <c:v>44</c:v>
                </c:pt>
                <c:pt idx="1">
                  <c:v>38</c:v>
                </c:pt>
                <c:pt idx="2">
                  <c:v>38</c:v>
                </c:pt>
                <c:pt idx="3">
                  <c:v>29</c:v>
                </c:pt>
                <c:pt idx="4">
                  <c:v>45</c:v>
                </c:pt>
                <c:pt idx="5">
                  <c:v>27</c:v>
                </c:pt>
                <c:pt idx="6">
                  <c:v>31</c:v>
                </c:pt>
                <c:pt idx="7">
                  <c:v>32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46</c:v>
                </c:pt>
                <c:pt idx="13">
                  <c:v>32</c:v>
                </c:pt>
                <c:pt idx="14">
                  <c:v>31</c:v>
                </c:pt>
                <c:pt idx="15">
                  <c:v>28</c:v>
                </c:pt>
                <c:pt idx="16">
                  <c:v>36</c:v>
                </c:pt>
                <c:pt idx="17">
                  <c:v>34</c:v>
                </c:pt>
                <c:pt idx="18">
                  <c:v>36</c:v>
                </c:pt>
                <c:pt idx="19">
                  <c:v>41</c:v>
                </c:pt>
                <c:pt idx="20">
                  <c:v>41</c:v>
                </c:pt>
                <c:pt idx="21">
                  <c:v>37</c:v>
                </c:pt>
                <c:pt idx="22">
                  <c:v>32</c:v>
                </c:pt>
                <c:pt idx="23">
                  <c:v>27</c:v>
                </c:pt>
                <c:pt idx="24">
                  <c:v>39</c:v>
                </c:pt>
                <c:pt idx="25">
                  <c:v>43</c:v>
                </c:pt>
                <c:pt idx="26">
                  <c:v>36</c:v>
                </c:pt>
                <c:pt idx="27">
                  <c:v>48</c:v>
                </c:pt>
                <c:pt idx="28">
                  <c:v>44</c:v>
                </c:pt>
                <c:pt idx="29">
                  <c:v>54</c:v>
                </c:pt>
                <c:pt idx="30">
                  <c:v>44</c:v>
                </c:pt>
                <c:pt idx="31">
                  <c:v>39</c:v>
                </c:pt>
                <c:pt idx="32">
                  <c:v>42</c:v>
                </c:pt>
                <c:pt idx="33">
                  <c:v>35</c:v>
                </c:pt>
                <c:pt idx="34">
                  <c:v>34</c:v>
                </c:pt>
                <c:pt idx="35">
                  <c:v>39</c:v>
                </c:pt>
                <c:pt idx="36">
                  <c:v>41</c:v>
                </c:pt>
                <c:pt idx="37">
                  <c:v>42</c:v>
                </c:pt>
                <c:pt idx="38">
                  <c:v>31</c:v>
                </c:pt>
                <c:pt idx="39">
                  <c:v>43</c:v>
                </c:pt>
                <c:pt idx="40">
                  <c:v>49</c:v>
                </c:pt>
                <c:pt idx="4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5-49B1-8EF6-2D67C453D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Tech!$D$49:$AS$49</c:f>
              <c:numCache>
                <c:formatCode>"$"#,##0.0</c:formatCode>
                <c:ptCount val="42"/>
                <c:pt idx="0">
                  <c:v>11.287414224329021</c:v>
                </c:pt>
                <c:pt idx="1">
                  <c:v>17.599583648184002</c:v>
                </c:pt>
                <c:pt idx="2">
                  <c:v>13.431671020126007</c:v>
                </c:pt>
                <c:pt idx="3">
                  <c:v>16.731707936871011</c:v>
                </c:pt>
                <c:pt idx="4">
                  <c:v>17.113029519946991</c:v>
                </c:pt>
                <c:pt idx="5">
                  <c:v>17.424370868421978</c:v>
                </c:pt>
                <c:pt idx="6">
                  <c:v>17.890410020524975</c:v>
                </c:pt>
                <c:pt idx="7">
                  <c:v>16.560682545311998</c:v>
                </c:pt>
                <c:pt idx="8">
                  <c:v>17.558081865605981</c:v>
                </c:pt>
                <c:pt idx="9">
                  <c:v>22.838473505293006</c:v>
                </c:pt>
                <c:pt idx="10">
                  <c:v>15.495356362152027</c:v>
                </c:pt>
                <c:pt idx="11">
                  <c:v>13.254977725246016</c:v>
                </c:pt>
                <c:pt idx="12">
                  <c:v>15.144548994903055</c:v>
                </c:pt>
                <c:pt idx="13">
                  <c:v>19.462316347090994</c:v>
                </c:pt>
                <c:pt idx="14">
                  <c:v>19.427004349967955</c:v>
                </c:pt>
                <c:pt idx="15">
                  <c:v>18.464451183803991</c:v>
                </c:pt>
                <c:pt idx="16">
                  <c:v>25.744364149770984</c:v>
                </c:pt>
                <c:pt idx="17">
                  <c:v>25.484322030691906</c:v>
                </c:pt>
                <c:pt idx="18">
                  <c:v>30.541231359597006</c:v>
                </c:pt>
                <c:pt idx="19">
                  <c:v>42.546735011754137</c:v>
                </c:pt>
                <c:pt idx="20">
                  <c:v>30.050407713787902</c:v>
                </c:pt>
                <c:pt idx="21">
                  <c:v>33.145849108241052</c:v>
                </c:pt>
                <c:pt idx="22">
                  <c:v>31.000047778096974</c:v>
                </c:pt>
                <c:pt idx="23">
                  <c:v>29.354315010412016</c:v>
                </c:pt>
                <c:pt idx="24">
                  <c:v>33.230335209314077</c:v>
                </c:pt>
                <c:pt idx="25">
                  <c:v>31.462204361700959</c:v>
                </c:pt>
                <c:pt idx="26">
                  <c:v>40.367962527505973</c:v>
                </c:pt>
                <c:pt idx="27">
                  <c:v>39.915337048699904</c:v>
                </c:pt>
                <c:pt idx="28">
                  <c:v>67.002282086094979</c:v>
                </c:pt>
                <c:pt idx="29">
                  <c:v>75.537998607100093</c:v>
                </c:pt>
                <c:pt idx="30">
                  <c:v>78.222558043071245</c:v>
                </c:pt>
                <c:pt idx="31">
                  <c:v>86.688115828945072</c:v>
                </c:pt>
                <c:pt idx="32">
                  <c:v>69.476600103348176</c:v>
                </c:pt>
                <c:pt idx="33">
                  <c:v>69.361849048967045</c:v>
                </c:pt>
                <c:pt idx="34">
                  <c:v>39.902863561710902</c:v>
                </c:pt>
                <c:pt idx="35">
                  <c:v>33.337422015834839</c:v>
                </c:pt>
                <c:pt idx="36">
                  <c:v>46.75166126736697</c:v>
                </c:pt>
                <c:pt idx="37">
                  <c:v>29.684459626393959</c:v>
                </c:pt>
                <c:pt idx="38">
                  <c:v>33.551414548646974</c:v>
                </c:pt>
                <c:pt idx="39">
                  <c:v>33.834486790671946</c:v>
                </c:pt>
                <c:pt idx="40">
                  <c:v>31.342589050146046</c:v>
                </c:pt>
                <c:pt idx="41">
                  <c:v>49.075407296114896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5-4D20-A515-34641271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Tech!$D$50:$AS$50</c:f>
              <c:numCache>
                <c:formatCode>#,##0</c:formatCode>
                <c:ptCount val="42"/>
                <c:pt idx="0">
                  <c:v>2404</c:v>
                </c:pt>
                <c:pt idx="1">
                  <c:v>2289</c:v>
                </c:pt>
                <c:pt idx="2">
                  <c:v>2349</c:v>
                </c:pt>
                <c:pt idx="3">
                  <c:v>2239</c:v>
                </c:pt>
                <c:pt idx="4">
                  <c:v>2624</c:v>
                </c:pt>
                <c:pt idx="5">
                  <c:v>2568</c:v>
                </c:pt>
                <c:pt idx="6">
                  <c:v>2315</c:v>
                </c:pt>
                <c:pt idx="7">
                  <c:v>2258</c:v>
                </c:pt>
                <c:pt idx="8">
                  <c:v>2684</c:v>
                </c:pt>
                <c:pt idx="9">
                  <c:v>2229</c:v>
                </c:pt>
                <c:pt idx="10">
                  <c:v>2140</c:v>
                </c:pt>
                <c:pt idx="11">
                  <c:v>2088</c:v>
                </c:pt>
                <c:pt idx="12">
                  <c:v>2686</c:v>
                </c:pt>
                <c:pt idx="13">
                  <c:v>2440</c:v>
                </c:pt>
                <c:pt idx="14">
                  <c:v>2389</c:v>
                </c:pt>
                <c:pt idx="15">
                  <c:v>2417</c:v>
                </c:pt>
                <c:pt idx="16">
                  <c:v>2936</c:v>
                </c:pt>
                <c:pt idx="17">
                  <c:v>2570</c:v>
                </c:pt>
                <c:pt idx="18">
                  <c:v>2536</c:v>
                </c:pt>
                <c:pt idx="19">
                  <c:v>2768</c:v>
                </c:pt>
                <c:pt idx="20">
                  <c:v>3147</c:v>
                </c:pt>
                <c:pt idx="21">
                  <c:v>2859</c:v>
                </c:pt>
                <c:pt idx="22">
                  <c:v>2830</c:v>
                </c:pt>
                <c:pt idx="23">
                  <c:v>2762</c:v>
                </c:pt>
                <c:pt idx="24">
                  <c:v>3359</c:v>
                </c:pt>
                <c:pt idx="25">
                  <c:v>2605</c:v>
                </c:pt>
                <c:pt idx="26">
                  <c:v>2736</c:v>
                </c:pt>
                <c:pt idx="27">
                  <c:v>3114</c:v>
                </c:pt>
                <c:pt idx="28">
                  <c:v>4296</c:v>
                </c:pt>
                <c:pt idx="29">
                  <c:v>4062</c:v>
                </c:pt>
                <c:pt idx="30">
                  <c:v>4113</c:v>
                </c:pt>
                <c:pt idx="31">
                  <c:v>4265</c:v>
                </c:pt>
                <c:pt idx="32">
                  <c:v>4865</c:v>
                </c:pt>
                <c:pt idx="33">
                  <c:v>4001</c:v>
                </c:pt>
                <c:pt idx="34">
                  <c:v>3509</c:v>
                </c:pt>
                <c:pt idx="35">
                  <c:v>3226</c:v>
                </c:pt>
                <c:pt idx="36">
                  <c:v>3474</c:v>
                </c:pt>
                <c:pt idx="37">
                  <c:v>3163</c:v>
                </c:pt>
                <c:pt idx="38">
                  <c:v>2824</c:v>
                </c:pt>
                <c:pt idx="39">
                  <c:v>2933</c:v>
                </c:pt>
                <c:pt idx="40">
                  <c:v>2943</c:v>
                </c:pt>
                <c:pt idx="41">
                  <c:v>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5-4D20-A515-34641271C0ED}"/>
            </c:ext>
          </c:extLst>
        </c:ser>
        <c:ser>
          <c:idx val="2"/>
          <c:order val="2"/>
          <c:tx>
            <c:strRef>
              <c:f>Tech!$C$51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Tech!$D$51:$AS$51</c:f>
              <c:numCache>
                <c:formatCode>#,##0</c:formatCode>
                <c:ptCount val="42"/>
                <c:pt idx="0">
                  <c:v>894</c:v>
                </c:pt>
                <c:pt idx="1">
                  <c:v>769</c:v>
                </c:pt>
                <c:pt idx="2">
                  <c:v>972</c:v>
                </c:pt>
                <c:pt idx="3">
                  <c:v>888</c:v>
                </c:pt>
                <c:pt idx="4">
                  <c:v>986</c:v>
                </c:pt>
                <c:pt idx="5">
                  <c:v>958</c:v>
                </c:pt>
                <c:pt idx="6">
                  <c:v>872</c:v>
                </c:pt>
                <c:pt idx="7">
                  <c:v>877</c:v>
                </c:pt>
                <c:pt idx="8">
                  <c:v>1019</c:v>
                </c:pt>
                <c:pt idx="9">
                  <c:v>815</c:v>
                </c:pt>
                <c:pt idx="10">
                  <c:v>785</c:v>
                </c:pt>
                <c:pt idx="11">
                  <c:v>781</c:v>
                </c:pt>
                <c:pt idx="12">
                  <c:v>992</c:v>
                </c:pt>
                <c:pt idx="13">
                  <c:v>863</c:v>
                </c:pt>
                <c:pt idx="14">
                  <c:v>888</c:v>
                </c:pt>
                <c:pt idx="15">
                  <c:v>922</c:v>
                </c:pt>
                <c:pt idx="16">
                  <c:v>1053</c:v>
                </c:pt>
                <c:pt idx="17">
                  <c:v>936</c:v>
                </c:pt>
                <c:pt idx="18">
                  <c:v>934</c:v>
                </c:pt>
                <c:pt idx="19">
                  <c:v>1082</c:v>
                </c:pt>
                <c:pt idx="20">
                  <c:v>1150</c:v>
                </c:pt>
                <c:pt idx="21">
                  <c:v>1033</c:v>
                </c:pt>
                <c:pt idx="22">
                  <c:v>1102</c:v>
                </c:pt>
                <c:pt idx="23">
                  <c:v>1051</c:v>
                </c:pt>
                <c:pt idx="24">
                  <c:v>1272</c:v>
                </c:pt>
                <c:pt idx="25">
                  <c:v>986</c:v>
                </c:pt>
                <c:pt idx="26">
                  <c:v>1090</c:v>
                </c:pt>
                <c:pt idx="27">
                  <c:v>1260</c:v>
                </c:pt>
                <c:pt idx="28">
                  <c:v>1576</c:v>
                </c:pt>
                <c:pt idx="29">
                  <c:v>1597</c:v>
                </c:pt>
                <c:pt idx="30">
                  <c:v>1575</c:v>
                </c:pt>
                <c:pt idx="31">
                  <c:v>1702</c:v>
                </c:pt>
                <c:pt idx="32">
                  <c:v>1824</c:v>
                </c:pt>
                <c:pt idx="33">
                  <c:v>1593</c:v>
                </c:pt>
                <c:pt idx="34">
                  <c:v>1366</c:v>
                </c:pt>
                <c:pt idx="35">
                  <c:v>1194</c:v>
                </c:pt>
                <c:pt idx="36">
                  <c:v>1199</c:v>
                </c:pt>
                <c:pt idx="37">
                  <c:v>1120</c:v>
                </c:pt>
                <c:pt idx="38">
                  <c:v>1010</c:v>
                </c:pt>
                <c:pt idx="39">
                  <c:v>974</c:v>
                </c:pt>
                <c:pt idx="40">
                  <c:v>939</c:v>
                </c:pt>
                <c:pt idx="41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5-4D20-A515-34641271C0ED}"/>
            </c:ext>
          </c:extLst>
        </c:ser>
        <c:ser>
          <c:idx val="3"/>
          <c:order val="3"/>
          <c:tx>
            <c:strRef>
              <c:f>Tech!$C$52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Tech!$D$52:$AS$52</c:f>
              <c:numCache>
                <c:formatCode>#,##0</c:formatCode>
                <c:ptCount val="42"/>
                <c:pt idx="0">
                  <c:v>949</c:v>
                </c:pt>
                <c:pt idx="1">
                  <c:v>902</c:v>
                </c:pt>
                <c:pt idx="2">
                  <c:v>860</c:v>
                </c:pt>
                <c:pt idx="3">
                  <c:v>824</c:v>
                </c:pt>
                <c:pt idx="4">
                  <c:v>982</c:v>
                </c:pt>
                <c:pt idx="5">
                  <c:v>993</c:v>
                </c:pt>
                <c:pt idx="6">
                  <c:v>901</c:v>
                </c:pt>
                <c:pt idx="7">
                  <c:v>855</c:v>
                </c:pt>
                <c:pt idx="8">
                  <c:v>958</c:v>
                </c:pt>
                <c:pt idx="9">
                  <c:v>805</c:v>
                </c:pt>
                <c:pt idx="10">
                  <c:v>812</c:v>
                </c:pt>
                <c:pt idx="11">
                  <c:v>766</c:v>
                </c:pt>
                <c:pt idx="12">
                  <c:v>974</c:v>
                </c:pt>
                <c:pt idx="13">
                  <c:v>901</c:v>
                </c:pt>
                <c:pt idx="14">
                  <c:v>859</c:v>
                </c:pt>
                <c:pt idx="15">
                  <c:v>884</c:v>
                </c:pt>
                <c:pt idx="16">
                  <c:v>1070</c:v>
                </c:pt>
                <c:pt idx="17">
                  <c:v>883</c:v>
                </c:pt>
                <c:pt idx="18">
                  <c:v>867</c:v>
                </c:pt>
                <c:pt idx="19">
                  <c:v>937</c:v>
                </c:pt>
                <c:pt idx="20">
                  <c:v>988</c:v>
                </c:pt>
                <c:pt idx="21">
                  <c:v>915</c:v>
                </c:pt>
                <c:pt idx="22">
                  <c:v>875</c:v>
                </c:pt>
                <c:pt idx="23">
                  <c:v>940</c:v>
                </c:pt>
                <c:pt idx="24">
                  <c:v>1008</c:v>
                </c:pt>
                <c:pt idx="25">
                  <c:v>704</c:v>
                </c:pt>
                <c:pt idx="26">
                  <c:v>792</c:v>
                </c:pt>
                <c:pt idx="27">
                  <c:v>932</c:v>
                </c:pt>
                <c:pt idx="28">
                  <c:v>1328</c:v>
                </c:pt>
                <c:pt idx="29">
                  <c:v>1187</c:v>
                </c:pt>
                <c:pt idx="30">
                  <c:v>1265</c:v>
                </c:pt>
                <c:pt idx="31">
                  <c:v>1298</c:v>
                </c:pt>
                <c:pt idx="32">
                  <c:v>1480</c:v>
                </c:pt>
                <c:pt idx="33">
                  <c:v>1189</c:v>
                </c:pt>
                <c:pt idx="34">
                  <c:v>1083</c:v>
                </c:pt>
                <c:pt idx="35">
                  <c:v>1015</c:v>
                </c:pt>
                <c:pt idx="36">
                  <c:v>1069</c:v>
                </c:pt>
                <c:pt idx="37">
                  <c:v>960</c:v>
                </c:pt>
                <c:pt idx="38">
                  <c:v>889</c:v>
                </c:pt>
                <c:pt idx="39">
                  <c:v>986</c:v>
                </c:pt>
                <c:pt idx="40">
                  <c:v>948</c:v>
                </c:pt>
                <c:pt idx="41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85-4D20-A515-34641271C0ED}"/>
            </c:ext>
          </c:extLst>
        </c:ser>
        <c:ser>
          <c:idx val="4"/>
          <c:order val="4"/>
          <c:tx>
            <c:strRef>
              <c:f>Tech!$C$53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Tech!$D$53:$AS$53</c:f>
              <c:numCache>
                <c:formatCode>#,##0</c:formatCode>
                <c:ptCount val="42"/>
                <c:pt idx="0">
                  <c:v>453</c:v>
                </c:pt>
                <c:pt idx="1">
                  <c:v>492</c:v>
                </c:pt>
                <c:pt idx="2">
                  <c:v>404</c:v>
                </c:pt>
                <c:pt idx="3">
                  <c:v>433</c:v>
                </c:pt>
                <c:pt idx="4">
                  <c:v>537</c:v>
                </c:pt>
                <c:pt idx="5">
                  <c:v>520</c:v>
                </c:pt>
                <c:pt idx="6">
                  <c:v>430</c:v>
                </c:pt>
                <c:pt idx="7">
                  <c:v>428</c:v>
                </c:pt>
                <c:pt idx="8">
                  <c:v>585</c:v>
                </c:pt>
                <c:pt idx="9">
                  <c:v>513</c:v>
                </c:pt>
                <c:pt idx="10">
                  <c:v>448</c:v>
                </c:pt>
                <c:pt idx="11">
                  <c:v>428</c:v>
                </c:pt>
                <c:pt idx="12">
                  <c:v>604</c:v>
                </c:pt>
                <c:pt idx="13">
                  <c:v>557</c:v>
                </c:pt>
                <c:pt idx="14">
                  <c:v>542</c:v>
                </c:pt>
                <c:pt idx="15">
                  <c:v>502</c:v>
                </c:pt>
                <c:pt idx="16">
                  <c:v>682</c:v>
                </c:pt>
                <c:pt idx="17">
                  <c:v>618</c:v>
                </c:pt>
                <c:pt idx="18">
                  <c:v>592</c:v>
                </c:pt>
                <c:pt idx="19">
                  <c:v>611</c:v>
                </c:pt>
                <c:pt idx="20">
                  <c:v>862</c:v>
                </c:pt>
                <c:pt idx="21">
                  <c:v>751</c:v>
                </c:pt>
                <c:pt idx="22">
                  <c:v>703</c:v>
                </c:pt>
                <c:pt idx="23">
                  <c:v>638</c:v>
                </c:pt>
                <c:pt idx="24">
                  <c:v>900</c:v>
                </c:pt>
                <c:pt idx="25">
                  <c:v>775</c:v>
                </c:pt>
                <c:pt idx="26">
                  <c:v>695</c:v>
                </c:pt>
                <c:pt idx="27">
                  <c:v>755</c:v>
                </c:pt>
                <c:pt idx="28">
                  <c:v>1185</c:v>
                </c:pt>
                <c:pt idx="29">
                  <c:v>1062</c:v>
                </c:pt>
                <c:pt idx="30">
                  <c:v>1075</c:v>
                </c:pt>
                <c:pt idx="31">
                  <c:v>1057</c:v>
                </c:pt>
                <c:pt idx="32">
                  <c:v>1340</c:v>
                </c:pt>
                <c:pt idx="33">
                  <c:v>1049</c:v>
                </c:pt>
                <c:pt idx="34">
                  <c:v>900</c:v>
                </c:pt>
                <c:pt idx="35">
                  <c:v>830</c:v>
                </c:pt>
                <c:pt idx="36">
                  <c:v>1012</c:v>
                </c:pt>
                <c:pt idx="37">
                  <c:v>901</c:v>
                </c:pt>
                <c:pt idx="38">
                  <c:v>777</c:v>
                </c:pt>
                <c:pt idx="39">
                  <c:v>817</c:v>
                </c:pt>
                <c:pt idx="40">
                  <c:v>862</c:v>
                </c:pt>
                <c:pt idx="4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5-4D20-A515-34641271C0ED}"/>
            </c:ext>
          </c:extLst>
        </c:ser>
        <c:ser>
          <c:idx val="5"/>
          <c:order val="5"/>
          <c:tx>
            <c:strRef>
              <c:f>Tech!$C$54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Tech!$D$47:$AS$48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Tech!$D$54:$AS$54</c:f>
              <c:numCache>
                <c:formatCode>#,##0</c:formatCode>
                <c:ptCount val="42"/>
                <c:pt idx="0">
                  <c:v>102</c:v>
                </c:pt>
                <c:pt idx="1">
                  <c:v>120</c:v>
                </c:pt>
                <c:pt idx="2">
                  <c:v>110</c:v>
                </c:pt>
                <c:pt idx="3">
                  <c:v>91</c:v>
                </c:pt>
                <c:pt idx="4">
                  <c:v>115</c:v>
                </c:pt>
                <c:pt idx="5">
                  <c:v>96</c:v>
                </c:pt>
                <c:pt idx="6">
                  <c:v>107</c:v>
                </c:pt>
                <c:pt idx="7">
                  <c:v>97</c:v>
                </c:pt>
                <c:pt idx="8">
                  <c:v>118</c:v>
                </c:pt>
                <c:pt idx="9">
                  <c:v>93</c:v>
                </c:pt>
                <c:pt idx="10">
                  <c:v>94</c:v>
                </c:pt>
                <c:pt idx="11">
                  <c:v>110</c:v>
                </c:pt>
                <c:pt idx="12">
                  <c:v>110</c:v>
                </c:pt>
                <c:pt idx="13">
                  <c:v>116</c:v>
                </c:pt>
                <c:pt idx="14">
                  <c:v>97</c:v>
                </c:pt>
                <c:pt idx="15">
                  <c:v>108</c:v>
                </c:pt>
                <c:pt idx="16">
                  <c:v>128</c:v>
                </c:pt>
                <c:pt idx="17">
                  <c:v>131</c:v>
                </c:pt>
                <c:pt idx="18">
                  <c:v>140</c:v>
                </c:pt>
                <c:pt idx="19">
                  <c:v>137</c:v>
                </c:pt>
                <c:pt idx="20">
                  <c:v>144</c:v>
                </c:pt>
                <c:pt idx="21">
                  <c:v>158</c:v>
                </c:pt>
                <c:pt idx="22">
                  <c:v>150</c:v>
                </c:pt>
                <c:pt idx="23">
                  <c:v>132</c:v>
                </c:pt>
                <c:pt idx="24">
                  <c:v>178</c:v>
                </c:pt>
                <c:pt idx="25">
                  <c:v>140</c:v>
                </c:pt>
                <c:pt idx="26">
                  <c:v>156</c:v>
                </c:pt>
                <c:pt idx="27">
                  <c:v>166</c:v>
                </c:pt>
                <c:pt idx="28">
                  <c:v>206</c:v>
                </c:pt>
                <c:pt idx="29">
                  <c:v>215</c:v>
                </c:pt>
                <c:pt idx="30">
                  <c:v>197</c:v>
                </c:pt>
                <c:pt idx="31">
                  <c:v>206</c:v>
                </c:pt>
                <c:pt idx="32">
                  <c:v>221</c:v>
                </c:pt>
                <c:pt idx="33">
                  <c:v>170</c:v>
                </c:pt>
                <c:pt idx="34">
                  <c:v>158</c:v>
                </c:pt>
                <c:pt idx="35">
                  <c:v>183</c:v>
                </c:pt>
                <c:pt idx="36">
                  <c:v>192</c:v>
                </c:pt>
                <c:pt idx="37">
                  <c:v>180</c:v>
                </c:pt>
                <c:pt idx="38">
                  <c:v>145</c:v>
                </c:pt>
                <c:pt idx="39">
                  <c:v>155</c:v>
                </c:pt>
                <c:pt idx="40">
                  <c:v>191</c:v>
                </c:pt>
                <c:pt idx="4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5-4D20-A515-34641271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1716584459316168"/>
          <c:h val="0.7722822235872998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Size'!$E$96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Size'!$E$97:$E$119</c:f>
              <c:numCache>
                <c:formatCode>#,##0</c:formatCode>
                <c:ptCount val="23"/>
                <c:pt idx="0">
                  <c:v>3828</c:v>
                </c:pt>
                <c:pt idx="1">
                  <c:v>4244</c:v>
                </c:pt>
                <c:pt idx="2">
                  <c:v>3003</c:v>
                </c:pt>
                <c:pt idx="4">
                  <c:v>1780</c:v>
                </c:pt>
                <c:pt idx="5">
                  <c:v>2265</c:v>
                </c:pt>
                <c:pt idx="6">
                  <c:v>1708</c:v>
                </c:pt>
                <c:pt idx="8">
                  <c:v>4718</c:v>
                </c:pt>
                <c:pt idx="9">
                  <c:v>8638</c:v>
                </c:pt>
                <c:pt idx="10">
                  <c:v>9090</c:v>
                </c:pt>
                <c:pt idx="12">
                  <c:v>432</c:v>
                </c:pt>
                <c:pt idx="13">
                  <c:v>1447</c:v>
                </c:pt>
                <c:pt idx="14">
                  <c:v>2939</c:v>
                </c:pt>
                <c:pt idx="16">
                  <c:v>51</c:v>
                </c:pt>
                <c:pt idx="17">
                  <c:v>272</c:v>
                </c:pt>
                <c:pt idx="18">
                  <c:v>812</c:v>
                </c:pt>
                <c:pt idx="20">
                  <c:v>8</c:v>
                </c:pt>
                <c:pt idx="21">
                  <c:v>50</c:v>
                </c:pt>
                <c:pt idx="2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F-4A50-B742-577C3846E103}"/>
            </c:ext>
          </c:extLst>
        </c:ser>
        <c:ser>
          <c:idx val="2"/>
          <c:order val="1"/>
          <c:tx>
            <c:strRef>
              <c:f>'Deals x Size'!$F$96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Size'!$F$97:$F$119</c:f>
              <c:numCache>
                <c:formatCode>#,##0</c:formatCode>
                <c:ptCount val="23"/>
                <c:pt idx="0">
                  <c:v>2511</c:v>
                </c:pt>
                <c:pt idx="1">
                  <c:v>3120</c:v>
                </c:pt>
                <c:pt idx="2">
                  <c:v>2085</c:v>
                </c:pt>
                <c:pt idx="4">
                  <c:v>1191</c:v>
                </c:pt>
                <c:pt idx="5">
                  <c:v>1326</c:v>
                </c:pt>
                <c:pt idx="6">
                  <c:v>856</c:v>
                </c:pt>
                <c:pt idx="8">
                  <c:v>3400</c:v>
                </c:pt>
                <c:pt idx="9">
                  <c:v>3542</c:v>
                </c:pt>
                <c:pt idx="10">
                  <c:v>2783</c:v>
                </c:pt>
                <c:pt idx="12">
                  <c:v>1657</c:v>
                </c:pt>
                <c:pt idx="13">
                  <c:v>2180</c:v>
                </c:pt>
                <c:pt idx="14">
                  <c:v>1557</c:v>
                </c:pt>
                <c:pt idx="16">
                  <c:v>1486</c:v>
                </c:pt>
                <c:pt idx="17">
                  <c:v>2549</c:v>
                </c:pt>
                <c:pt idx="18">
                  <c:v>2648</c:v>
                </c:pt>
                <c:pt idx="20">
                  <c:v>587</c:v>
                </c:pt>
                <c:pt idx="21">
                  <c:v>1481</c:v>
                </c:pt>
                <c:pt idx="22">
                  <c:v>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F-4A50-B742-577C3846E103}"/>
            </c:ext>
          </c:extLst>
        </c:ser>
        <c:ser>
          <c:idx val="3"/>
          <c:order val="2"/>
          <c:tx>
            <c:strRef>
              <c:f>'Deals x Size'!$G$96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Size'!$G$97:$G$119</c:f>
              <c:numCache>
                <c:formatCode>#,##0</c:formatCode>
                <c:ptCount val="23"/>
                <c:pt idx="0">
                  <c:v>1037</c:v>
                </c:pt>
                <c:pt idx="1">
                  <c:v>1462</c:v>
                </c:pt>
                <c:pt idx="2">
                  <c:v>1421</c:v>
                </c:pt>
                <c:pt idx="4">
                  <c:v>548</c:v>
                </c:pt>
                <c:pt idx="5">
                  <c:v>828</c:v>
                </c:pt>
                <c:pt idx="6">
                  <c:v>768</c:v>
                </c:pt>
                <c:pt idx="8">
                  <c:v>1741</c:v>
                </c:pt>
                <c:pt idx="9">
                  <c:v>2836</c:v>
                </c:pt>
                <c:pt idx="10">
                  <c:v>2822</c:v>
                </c:pt>
                <c:pt idx="12">
                  <c:v>937</c:v>
                </c:pt>
                <c:pt idx="13">
                  <c:v>1731</c:v>
                </c:pt>
                <c:pt idx="14">
                  <c:v>1854</c:v>
                </c:pt>
                <c:pt idx="16">
                  <c:v>1147</c:v>
                </c:pt>
                <c:pt idx="17">
                  <c:v>2163</c:v>
                </c:pt>
                <c:pt idx="18">
                  <c:v>2545</c:v>
                </c:pt>
                <c:pt idx="20">
                  <c:v>988</c:v>
                </c:pt>
                <c:pt idx="21">
                  <c:v>2203</c:v>
                </c:pt>
                <c:pt idx="22">
                  <c:v>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F-4A50-B742-577C3846E103}"/>
            </c:ext>
          </c:extLst>
        </c:ser>
        <c:ser>
          <c:idx val="0"/>
          <c:order val="3"/>
          <c:tx>
            <c:strRef>
              <c:f>'Deals x Size'!$H$96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Size'!$H$97:$H$119</c:f>
              <c:numCache>
                <c:formatCode>#,##0</c:formatCode>
                <c:ptCount val="23"/>
                <c:pt idx="0">
                  <c:v>85</c:v>
                </c:pt>
                <c:pt idx="1">
                  <c:v>138</c:v>
                </c:pt>
                <c:pt idx="2">
                  <c:v>133</c:v>
                </c:pt>
                <c:pt idx="4">
                  <c:v>66</c:v>
                </c:pt>
                <c:pt idx="5">
                  <c:v>87</c:v>
                </c:pt>
                <c:pt idx="6">
                  <c:v>91</c:v>
                </c:pt>
                <c:pt idx="8">
                  <c:v>287</c:v>
                </c:pt>
                <c:pt idx="9">
                  <c:v>422</c:v>
                </c:pt>
                <c:pt idx="10">
                  <c:v>410</c:v>
                </c:pt>
                <c:pt idx="12">
                  <c:v>190</c:v>
                </c:pt>
                <c:pt idx="13">
                  <c:v>300</c:v>
                </c:pt>
                <c:pt idx="14">
                  <c:v>283</c:v>
                </c:pt>
                <c:pt idx="16">
                  <c:v>341</c:v>
                </c:pt>
                <c:pt idx="17">
                  <c:v>486</c:v>
                </c:pt>
                <c:pt idx="18">
                  <c:v>404</c:v>
                </c:pt>
                <c:pt idx="20">
                  <c:v>517</c:v>
                </c:pt>
                <c:pt idx="21">
                  <c:v>942</c:v>
                </c:pt>
                <c:pt idx="22">
                  <c:v>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F-4A50-B742-577C3846E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295937501306736"/>
          <c:y val="0.2062140813958539"/>
          <c:w val="0.16290118664744371"/>
          <c:h val="0.20301705723538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Tech!$D$8:$N$8</c:f>
              <c:numCache>
                <c:formatCode>"$"#,##0.0</c:formatCode>
                <c:ptCount val="11"/>
                <c:pt idx="0">
                  <c:v>59.050376829510007</c:v>
                </c:pt>
                <c:pt idx="1">
                  <c:v>68.988492954205967</c:v>
                </c:pt>
                <c:pt idx="2">
                  <c:v>69.146889458297025</c:v>
                </c:pt>
                <c:pt idx="3">
                  <c:v>72.498320875765913</c:v>
                </c:pt>
                <c:pt idx="4">
                  <c:v>124.31665255181393</c:v>
                </c:pt>
                <c:pt idx="5">
                  <c:v>123.55061961053792</c:v>
                </c:pt>
                <c:pt idx="6">
                  <c:v>144.97583914722082</c:v>
                </c:pt>
                <c:pt idx="7">
                  <c:v>307.45095456521108</c:v>
                </c:pt>
                <c:pt idx="8">
                  <c:v>212.07873472986097</c:v>
                </c:pt>
                <c:pt idx="9">
                  <c:v>143.82202223307988</c:v>
                </c:pt>
                <c:pt idx="10">
                  <c:v>80.417996346260949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B-421A-8494-5004C20217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Tech!$C$9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7B-421A-8494-5004C2021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7B-421A-8494-5004C20217ED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B-421A-8494-5004C20217ED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37B-421A-8494-5004C20217ED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37B-421A-8494-5004C2021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7B-421A-8494-5004C20217E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7B-421A-8494-5004C20217E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7B-421A-8494-5004C2021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Tech!$D$9:$N$9</c:f>
              <c:numCache>
                <c:formatCode>#,##0</c:formatCode>
                <c:ptCount val="11"/>
                <c:pt idx="0">
                  <c:v>9281</c:v>
                </c:pt>
                <c:pt idx="1">
                  <c:v>9765</c:v>
                </c:pt>
                <c:pt idx="2">
                  <c:v>9141</c:v>
                </c:pt>
                <c:pt idx="3">
                  <c:v>9932</c:v>
                </c:pt>
                <c:pt idx="4">
                  <c:v>10810</c:v>
                </c:pt>
                <c:pt idx="5">
                  <c:v>11598</c:v>
                </c:pt>
                <c:pt idx="6">
                  <c:v>11814</c:v>
                </c:pt>
                <c:pt idx="7">
                  <c:v>16736</c:v>
                </c:pt>
                <c:pt idx="8">
                  <c:v>15601</c:v>
                </c:pt>
                <c:pt idx="9">
                  <c:v>12394</c:v>
                </c:pt>
                <c:pt idx="10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7B-421A-8494-5004C20217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'Unicorn Activity'!$D$37:$AS$38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'Unicorn Activity'!$D$39:$AS$39</c:f>
              <c:numCache>
                <c:formatCode>"$"#,##0.0</c:formatCode>
                <c:ptCount val="42"/>
                <c:pt idx="0">
                  <c:v>2.7567804100000002</c:v>
                </c:pt>
                <c:pt idx="1">
                  <c:v>4.2040452999999998</c:v>
                </c:pt>
                <c:pt idx="2">
                  <c:v>2.3347704380000001</c:v>
                </c:pt>
                <c:pt idx="3">
                  <c:v>4.7315793609999997</c:v>
                </c:pt>
                <c:pt idx="4">
                  <c:v>4.3545138970000004</c:v>
                </c:pt>
                <c:pt idx="5">
                  <c:v>3.5804357529999997</c:v>
                </c:pt>
                <c:pt idx="6">
                  <c:v>5.5048697989999997</c:v>
                </c:pt>
                <c:pt idx="7">
                  <c:v>5.2022001499999995</c:v>
                </c:pt>
                <c:pt idx="8">
                  <c:v>4.2648825170000002</c:v>
                </c:pt>
                <c:pt idx="9">
                  <c:v>9.3397104740000021</c:v>
                </c:pt>
                <c:pt idx="10">
                  <c:v>3.1597740920000001</c:v>
                </c:pt>
                <c:pt idx="11">
                  <c:v>1.5538393110000002</c:v>
                </c:pt>
                <c:pt idx="12">
                  <c:v>1.9796385319999998</c:v>
                </c:pt>
                <c:pt idx="13">
                  <c:v>4.2664553749999996</c:v>
                </c:pt>
                <c:pt idx="14">
                  <c:v>6.1574226830000001</c:v>
                </c:pt>
                <c:pt idx="15">
                  <c:v>4.5123762410000001</c:v>
                </c:pt>
                <c:pt idx="16">
                  <c:v>5.3638354811299989</c:v>
                </c:pt>
                <c:pt idx="17">
                  <c:v>6.0870219216699999</c:v>
                </c:pt>
                <c:pt idx="18">
                  <c:v>11.368799576999997</c:v>
                </c:pt>
                <c:pt idx="19">
                  <c:v>22.691992521</c:v>
                </c:pt>
                <c:pt idx="20">
                  <c:v>12.429118366000003</c:v>
                </c:pt>
                <c:pt idx="21">
                  <c:v>10.919428922</c:v>
                </c:pt>
                <c:pt idx="22">
                  <c:v>10.424877499999999</c:v>
                </c:pt>
                <c:pt idx="23">
                  <c:v>8.8827656649999991</c:v>
                </c:pt>
                <c:pt idx="24">
                  <c:v>8.6748081229999983</c:v>
                </c:pt>
                <c:pt idx="25">
                  <c:v>13.136441307</c:v>
                </c:pt>
                <c:pt idx="26">
                  <c:v>15.296313260000005</c:v>
                </c:pt>
                <c:pt idx="27">
                  <c:v>13.587932826600003</c:v>
                </c:pt>
                <c:pt idx="28">
                  <c:v>34.214694222899993</c:v>
                </c:pt>
                <c:pt idx="29">
                  <c:v>33.325049516</c:v>
                </c:pt>
                <c:pt idx="30">
                  <c:v>35.894623287100011</c:v>
                </c:pt>
                <c:pt idx="31">
                  <c:v>40.760741820999996</c:v>
                </c:pt>
                <c:pt idx="32">
                  <c:v>29.536087894827009</c:v>
                </c:pt>
                <c:pt idx="33">
                  <c:v>29.424395963989991</c:v>
                </c:pt>
                <c:pt idx="34">
                  <c:v>6.7503922702999999</c:v>
                </c:pt>
                <c:pt idx="35">
                  <c:v>9.6018081236999979</c:v>
                </c:pt>
                <c:pt idx="36">
                  <c:v>23.355299643000002</c:v>
                </c:pt>
                <c:pt idx="37">
                  <c:v>6.7244801809999988</c:v>
                </c:pt>
                <c:pt idx="38">
                  <c:v>10.684546467599999</c:v>
                </c:pt>
                <c:pt idx="39">
                  <c:v>9.8667476719999971</c:v>
                </c:pt>
                <c:pt idx="40">
                  <c:v>9.8881368000000016</c:v>
                </c:pt>
                <c:pt idx="41">
                  <c:v>26.236705626000003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B-42A0-AC7E-EAF0660F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'Unicorn Activity'!$D$37:$AS$38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'Unicorn Activity'!$D$40:$AS$40</c:f>
              <c:numCache>
                <c:formatCode>General</c:formatCode>
                <c:ptCount val="42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27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9</c:v>
                </c:pt>
                <c:pt idx="12">
                  <c:v>15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43</c:v>
                </c:pt>
                <c:pt idx="19">
                  <c:v>48</c:v>
                </c:pt>
                <c:pt idx="20">
                  <c:v>39</c:v>
                </c:pt>
                <c:pt idx="21">
                  <c:v>39</c:v>
                </c:pt>
                <c:pt idx="22">
                  <c:v>53</c:v>
                </c:pt>
                <c:pt idx="23">
                  <c:v>33</c:v>
                </c:pt>
                <c:pt idx="24">
                  <c:v>47</c:v>
                </c:pt>
                <c:pt idx="25">
                  <c:v>48</c:v>
                </c:pt>
                <c:pt idx="26">
                  <c:v>72</c:v>
                </c:pt>
                <c:pt idx="27">
                  <c:v>68</c:v>
                </c:pt>
                <c:pt idx="28">
                  <c:v>134</c:v>
                </c:pt>
                <c:pt idx="29">
                  <c:v>138</c:v>
                </c:pt>
                <c:pt idx="30">
                  <c:v>139</c:v>
                </c:pt>
                <c:pt idx="31">
                  <c:v>157</c:v>
                </c:pt>
                <c:pt idx="32">
                  <c:v>147</c:v>
                </c:pt>
                <c:pt idx="33">
                  <c:v>114</c:v>
                </c:pt>
                <c:pt idx="34">
                  <c:v>63</c:v>
                </c:pt>
                <c:pt idx="35">
                  <c:v>57</c:v>
                </c:pt>
                <c:pt idx="36">
                  <c:v>52</c:v>
                </c:pt>
                <c:pt idx="37">
                  <c:v>56</c:v>
                </c:pt>
                <c:pt idx="38">
                  <c:v>49</c:v>
                </c:pt>
                <c:pt idx="39">
                  <c:v>51</c:v>
                </c:pt>
                <c:pt idx="40">
                  <c:v>74</c:v>
                </c:pt>
                <c:pt idx="4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B-42A0-AC7E-EAF0660F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'Unicorn Activity'!$D$7:$N$7</c:f>
              <c:numCache>
                <c:formatCode>"$"#,##0.0</c:formatCode>
                <c:ptCount val="11"/>
                <c:pt idx="0">
                  <c:v>14.027175508999997</c:v>
                </c:pt>
                <c:pt idx="1">
                  <c:v>18.642019598999994</c:v>
                </c:pt>
                <c:pt idx="2">
                  <c:v>18.318206393999997</c:v>
                </c:pt>
                <c:pt idx="3">
                  <c:v>16.915892831000001</c:v>
                </c:pt>
                <c:pt idx="4">
                  <c:v>45.511649500800004</c:v>
                </c:pt>
                <c:pt idx="5">
                  <c:v>42.656190453000008</c:v>
                </c:pt>
                <c:pt idx="6">
                  <c:v>50.695495516599983</c:v>
                </c:pt>
                <c:pt idx="7">
                  <c:v>144.19510884699997</c:v>
                </c:pt>
                <c:pt idx="8">
                  <c:v>75.312684252817064</c:v>
                </c:pt>
                <c:pt idx="9">
                  <c:v>50.631073963599995</c:v>
                </c:pt>
                <c:pt idx="10">
                  <c:v>36.124842426000001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A-4AEF-8926-7332E88E2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D4A-4AEF-8926-7332E88E25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D4A-4AEF-8926-7332E88E256D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A-4AEF-8926-7332E88E256D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D4A-4AEF-8926-7332E88E256D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D4A-4AEF-8926-7332E88E25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4A-4AEF-8926-7332E88E256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4A-4AEF-8926-7332E88E256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4A-4AEF-8926-7332E88E25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'Unicorn Activity'!$D$8:$N$8</c:f>
              <c:numCache>
                <c:formatCode>General</c:formatCode>
                <c:ptCount val="11"/>
                <c:pt idx="0">
                  <c:v>69</c:v>
                </c:pt>
                <c:pt idx="1">
                  <c:v>83</c:v>
                </c:pt>
                <c:pt idx="2">
                  <c:v>60</c:v>
                </c:pt>
                <c:pt idx="3">
                  <c:v>83</c:v>
                </c:pt>
                <c:pt idx="4">
                  <c:v>136</c:v>
                </c:pt>
                <c:pt idx="5">
                  <c:v>164</c:v>
                </c:pt>
                <c:pt idx="6">
                  <c:v>235</c:v>
                </c:pt>
                <c:pt idx="7">
                  <c:v>568</c:v>
                </c:pt>
                <c:pt idx="8">
                  <c:v>381</c:v>
                </c:pt>
                <c:pt idx="9">
                  <c:v>208</c:v>
                </c:pt>
                <c:pt idx="10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4A-4AEF-8926-7332E88E2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59180102487188E-2"/>
          <c:y val="2.1189304461942258E-2"/>
          <c:w val="0.88682211598550176"/>
          <c:h val="0.78730795747305793"/>
        </c:manualLayout>
      </c:layout>
      <c:areaChart>
        <c:grouping val="standard"/>
        <c:varyColors val="0"/>
        <c:ser>
          <c:idx val="1"/>
          <c:order val="1"/>
          <c:tx>
            <c:strRef>
              <c:f>'Aggregate Unicorns'!$B$8</c:f>
              <c:strCache>
                <c:ptCount val="1"/>
                <c:pt idx="0">
                  <c:v>Aggregate Post-money Valuation ($B)</c:v>
                </c:pt>
              </c:strCache>
            </c:strRef>
          </c:tx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Unicorns'!$C$8:$M$8</c:f>
              <c:numCache>
                <c:formatCode>"$"#,##0</c:formatCode>
                <c:ptCount val="11"/>
                <c:pt idx="0">
                  <c:v>210.5193266</c:v>
                </c:pt>
                <c:pt idx="1">
                  <c:v>331.73778379999999</c:v>
                </c:pt>
                <c:pt idx="2">
                  <c:v>390.84098649999999</c:v>
                </c:pt>
                <c:pt idx="3">
                  <c:v>441.85237040000004</c:v>
                </c:pt>
                <c:pt idx="4">
                  <c:v>579.55566339999996</c:v>
                </c:pt>
                <c:pt idx="5">
                  <c:v>658.52484129999993</c:v>
                </c:pt>
                <c:pt idx="6">
                  <c:v>813.08157840000001</c:v>
                </c:pt>
                <c:pt idx="7">
                  <c:v>1816.2624480000002</c:v>
                </c:pt>
                <c:pt idx="8">
                  <c:v>2380.286353</c:v>
                </c:pt>
                <c:pt idx="9">
                  <c:v>2350.2557510000001</c:v>
                </c:pt>
                <c:pt idx="10">
                  <c:v>2513.2775269999997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7-41DD-B8D3-81216712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444912"/>
        <c:axId val="-1381446688"/>
      </c:areaChart>
      <c:barChart>
        <c:barDir val="col"/>
        <c:grouping val="clustered"/>
        <c:varyColors val="0"/>
        <c:ser>
          <c:idx val="0"/>
          <c:order val="0"/>
          <c:tx>
            <c:strRef>
              <c:f>'Aggregate Unicorns'!$B$7</c:f>
              <c:strCache>
                <c:ptCount val="1"/>
                <c:pt idx="0">
                  <c:v>Active unicorn count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Unicorns'!$C$7:$M$7</c:f>
              <c:numCache>
                <c:formatCode>General</c:formatCode>
                <c:ptCount val="11"/>
                <c:pt idx="0">
                  <c:v>64</c:v>
                </c:pt>
                <c:pt idx="1">
                  <c:v>102</c:v>
                </c:pt>
                <c:pt idx="2">
                  <c:v>112</c:v>
                </c:pt>
                <c:pt idx="3">
                  <c:v>129</c:v>
                </c:pt>
                <c:pt idx="4">
                  <c:v>169</c:v>
                </c:pt>
                <c:pt idx="5">
                  <c:v>221</c:v>
                </c:pt>
                <c:pt idx="6">
                  <c:v>279</c:v>
                </c:pt>
                <c:pt idx="7">
                  <c:v>535</c:v>
                </c:pt>
                <c:pt idx="8">
                  <c:v>703</c:v>
                </c:pt>
                <c:pt idx="9">
                  <c:v>721</c:v>
                </c:pt>
                <c:pt idx="10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7-41DD-B8D3-81216712EAD2}"/>
            </c:ext>
          </c:extLst>
        </c:ser>
        <c:ser>
          <c:idx val="2"/>
          <c:order val="2"/>
          <c:tx>
            <c:strRef>
              <c:f>'Aggregate Unicorns'!$B$9</c:f>
              <c:strCache>
                <c:ptCount val="1"/>
                <c:pt idx="0">
                  <c:v>New unicorn count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Unicorns'!$C$9:$M$9</c:f>
              <c:numCache>
                <c:formatCode>General</c:formatCode>
                <c:ptCount val="11"/>
                <c:pt idx="0">
                  <c:v>41</c:v>
                </c:pt>
                <c:pt idx="1">
                  <c:v>47</c:v>
                </c:pt>
                <c:pt idx="2">
                  <c:v>20</c:v>
                </c:pt>
                <c:pt idx="3">
                  <c:v>33</c:v>
                </c:pt>
                <c:pt idx="4">
                  <c:v>63</c:v>
                </c:pt>
                <c:pt idx="5">
                  <c:v>82</c:v>
                </c:pt>
                <c:pt idx="6">
                  <c:v>97</c:v>
                </c:pt>
                <c:pt idx="7">
                  <c:v>346</c:v>
                </c:pt>
                <c:pt idx="8">
                  <c:v>189</c:v>
                </c:pt>
                <c:pt idx="9">
                  <c:v>42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7-41DD-B8D3-81216712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4016528"/>
        <c:axId val="-1153852576"/>
      </c:barChart>
      <c:catAx>
        <c:axId val="-11540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3852576"/>
        <c:crosses val="autoZero"/>
        <c:auto val="1"/>
        <c:lblAlgn val="ctr"/>
        <c:lblOffset val="100"/>
        <c:noMultiLvlLbl val="0"/>
      </c:catAx>
      <c:valAx>
        <c:axId val="-11538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4016528"/>
        <c:crosses val="autoZero"/>
        <c:crossBetween val="between"/>
      </c:valAx>
      <c:valAx>
        <c:axId val="-1381446688"/>
        <c:scaling>
          <c:orientation val="minMax"/>
        </c:scaling>
        <c:delete val="0"/>
        <c:axPos val="r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crossAx val="-1381444912"/>
        <c:crosses val="max"/>
        <c:crossBetween val="between"/>
      </c:valAx>
      <c:catAx>
        <c:axId val="-138144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8144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92986752248386029"/>
          <c:w val="1"/>
          <c:h val="5.479670722977809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A-4109-A795-D401EF403BA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EA-4109-A795-D401EF403BA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EA-4109-A795-D401EF403B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46EA-4109-A795-D401EF403B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A-4109-A795-D401EF403B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A-4109-A795-D401EF403B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A-4109-A795-D401EF403B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A-4109-A795-D401EF403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A-4109-A795-D401EF403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A-4109-A795-D401EF403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EA-4109-A795-D401EF403B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A-4109-A795-D401EF403B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A-4109-A795-D401EF40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Size'!$C$8:$M$8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0.21686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0.55000000000000004</c:v>
                </c:pt>
                <c:pt idx="9">
                  <c:v>0.6</c:v>
                </c:pt>
                <c:pt idx="10">
                  <c:v>0.53500000000000003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EA-4109-A795-D401EF403BA2}"/>
            </c:ext>
          </c:extLst>
        </c:ser>
        <c:ser>
          <c:idx val="1"/>
          <c:order val="1"/>
          <c:tx>
            <c:strRef>
              <c:f>'Median Deal Size'!$B$9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6EA-4109-A795-D401EF403B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46EA-4109-A795-D401EF403BA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6EA-4109-A795-D401EF403B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EA-4109-A795-D401EF403B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EA-4109-A795-D401EF403B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EA-4109-A795-D401EF403B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EA-4109-A795-D401EF403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EA-4109-A795-D401EF403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EA-4109-A795-D401EF403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EA-4109-A795-D401EF403B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EA-4109-A795-D401EF403B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EA-4109-A795-D401EF40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Size'!$C$9:$M$9</c:f>
              <c:numCache>
                <c:formatCode>"$"#,##0.0</c:formatCode>
                <c:ptCount val="11"/>
                <c:pt idx="0">
                  <c:v>0.97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1.6819459999999999</c:v>
                </c:pt>
                <c:pt idx="5">
                  <c:v>1.8850009999999999</c:v>
                </c:pt>
                <c:pt idx="6">
                  <c:v>1.9837479999999998</c:v>
                </c:pt>
                <c:pt idx="7">
                  <c:v>2.3947710000000004</c:v>
                </c:pt>
                <c:pt idx="8">
                  <c:v>2.95</c:v>
                </c:pt>
                <c:pt idx="9">
                  <c:v>3</c:v>
                </c:pt>
                <c:pt idx="10">
                  <c:v>3.1238516565000003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EA-4109-A795-D401EF403BA2}"/>
            </c:ext>
          </c:extLst>
        </c:ser>
        <c:ser>
          <c:idx val="2"/>
          <c:order val="2"/>
          <c:tx>
            <c:strRef>
              <c:f>'Median Deal Size'!$B$10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6EA-4109-A795-D401EF403BA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6EA-4109-A795-D401EF403B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EA-4109-A795-D401EF403B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EA-4109-A795-D401EF403B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EA-4109-A795-D401EF403B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EA-4109-A795-D401EF403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EA-4109-A795-D401EF403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EA-4109-A795-D401EF403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EA-4109-A795-D401EF403B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EA-4109-A795-D401EF403B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EA-4109-A795-D401EF40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Size'!$C$10:$M$10</c:f>
              <c:numCache>
                <c:formatCode>"$"#,##0.0</c:formatCode>
                <c:ptCount val="11"/>
                <c:pt idx="0">
                  <c:v>2.0105339999999998</c:v>
                </c:pt>
                <c:pt idx="1">
                  <c:v>2.1528499999999999</c:v>
                </c:pt>
                <c:pt idx="2">
                  <c:v>2.4999989999999999</c:v>
                </c:pt>
                <c:pt idx="3">
                  <c:v>2.999428</c:v>
                </c:pt>
                <c:pt idx="4">
                  <c:v>3.9999929999999999</c:v>
                </c:pt>
                <c:pt idx="5">
                  <c:v>3.3974149999999996</c:v>
                </c:pt>
                <c:pt idx="6">
                  <c:v>3.91</c:v>
                </c:pt>
                <c:pt idx="7">
                  <c:v>6.5151889999999995</c:v>
                </c:pt>
                <c:pt idx="8">
                  <c:v>5.9999994999999995</c:v>
                </c:pt>
                <c:pt idx="9">
                  <c:v>4.5384860000000007</c:v>
                </c:pt>
                <c:pt idx="10">
                  <c:v>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6EA-4109-A795-D401EF403BA2}"/>
            </c:ext>
          </c:extLst>
        </c:ser>
        <c:ser>
          <c:idx val="3"/>
          <c:order val="3"/>
          <c:tx>
            <c:strRef>
              <c:f>'Median Deal Size'!$B$11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6EA-4109-A795-D401EF403B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46EA-4109-A795-D401EF403B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EA-4109-A795-D401EF403B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EA-4109-A795-D401EF403B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EA-4109-A795-D401EF403B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EA-4109-A795-D401EF403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EA-4109-A795-D401EF403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6EA-4109-A795-D401EF403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EA-4109-A795-D401EF403B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EA-4109-A795-D401EF403B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EA-4109-A795-D401EF40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Size'!$C$11:$M$11</c:f>
              <c:numCache>
                <c:formatCode>"$"#,##0.0</c:formatCode>
                <c:ptCount val="11"/>
                <c:pt idx="0">
                  <c:v>4.5873900000000001</c:v>
                </c:pt>
                <c:pt idx="1">
                  <c:v>4.2</c:v>
                </c:pt>
                <c:pt idx="2">
                  <c:v>4.194</c:v>
                </c:pt>
                <c:pt idx="3">
                  <c:v>4.9999979999999997</c:v>
                </c:pt>
                <c:pt idx="4">
                  <c:v>5.9999994999999995</c:v>
                </c:pt>
                <c:pt idx="5">
                  <c:v>6</c:v>
                </c:pt>
                <c:pt idx="6">
                  <c:v>6.366447</c:v>
                </c:pt>
                <c:pt idx="7">
                  <c:v>10</c:v>
                </c:pt>
                <c:pt idx="8">
                  <c:v>8.5038169999999997</c:v>
                </c:pt>
                <c:pt idx="9">
                  <c:v>5.4999289999999998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6EA-4109-A795-D401EF403BA2}"/>
            </c:ext>
          </c:extLst>
        </c:ser>
        <c:ser>
          <c:idx val="4"/>
          <c:order val="4"/>
          <c:tx>
            <c:strRef>
              <c:f>'Median Deal Size'!$B$12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46EA-4109-A795-D401EF403B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EA-4109-A795-D401EF403B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EA-4109-A795-D401EF403B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EA-4109-A795-D401EF403B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EA-4109-A795-D401EF403B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EA-4109-A795-D401EF403B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EA-4109-A795-D401EF403B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EA-4109-A795-D401EF403B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EA-4109-A795-D401EF403B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EA-4109-A795-D401EF403BA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Size'!$C$12:$M$12</c:f>
              <c:numCache>
                <c:formatCode>"$"#,##0.0</c:formatCode>
                <c:ptCount val="11"/>
                <c:pt idx="0">
                  <c:v>13.464001</c:v>
                </c:pt>
                <c:pt idx="1">
                  <c:v>15</c:v>
                </c:pt>
                <c:pt idx="2">
                  <c:v>10</c:v>
                </c:pt>
                <c:pt idx="3">
                  <c:v>12.941186</c:v>
                </c:pt>
                <c:pt idx="4">
                  <c:v>17</c:v>
                </c:pt>
                <c:pt idx="5">
                  <c:v>14.999997499999999</c:v>
                </c:pt>
                <c:pt idx="6">
                  <c:v>18</c:v>
                </c:pt>
                <c:pt idx="7">
                  <c:v>33</c:v>
                </c:pt>
                <c:pt idx="8">
                  <c:v>20</c:v>
                </c:pt>
                <c:pt idx="9">
                  <c:v>13.877962499999999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6EA-4109-A795-D401EF403B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A5-4127-AB92-6D64B43B98C8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A5-4127-AB92-6D64B43B98C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A5-4127-AB92-6D64B43B98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CA5-4127-AB92-6D64B43B98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5-4127-AB92-6D64B43B98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5-4127-AB92-6D64B43B98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5-4127-AB92-6D64B43B98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5-4127-AB92-6D64B43B98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5-4127-AB92-6D64B43B9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5-4127-AB92-6D64B43B98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5-4127-AB92-6D64B43B98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5-4127-AB92-6D64B43B98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5-4127-AB92-6D64B43B9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Size'!$P$8:$Z$8</c:f>
              <c:numCache>
                <c:formatCode>"$"#,##0.00</c:formatCode>
                <c:ptCount val="11"/>
                <c:pt idx="0">
                  <c:v>0.52120784751700711</c:v>
                </c:pt>
                <c:pt idx="1">
                  <c:v>0.4986285883160691</c:v>
                </c:pt>
                <c:pt idx="2">
                  <c:v>0.52524503753834828</c:v>
                </c:pt>
                <c:pt idx="3">
                  <c:v>0.40865399189086266</c:v>
                </c:pt>
                <c:pt idx="4">
                  <c:v>0.53480742390964775</c:v>
                </c:pt>
                <c:pt idx="5">
                  <c:v>0.69974944048497933</c:v>
                </c:pt>
                <c:pt idx="6">
                  <c:v>0.6733036769582752</c:v>
                </c:pt>
                <c:pt idx="7">
                  <c:v>0.86963282308139644</c:v>
                </c:pt>
                <c:pt idx="8">
                  <c:v>1.2452390919272909</c:v>
                </c:pt>
                <c:pt idx="9">
                  <c:v>1.2722257483694268</c:v>
                </c:pt>
                <c:pt idx="10">
                  <c:v>1.1153497988117154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A5-4127-AB92-6D64B43B98C8}"/>
            </c:ext>
          </c:extLst>
        </c:ser>
        <c:ser>
          <c:idx val="1"/>
          <c:order val="1"/>
          <c:tx>
            <c:strRef>
              <c:f>'Median Deal Size'!$O$9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CA5-4127-AB92-6D64B43B98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CA5-4127-AB92-6D64B43B98C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A5-4127-AB92-6D64B43B98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5-4127-AB92-6D64B43B98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5-4127-AB92-6D64B43B98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A5-4127-AB92-6D64B43B98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A5-4127-AB92-6D64B43B98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A5-4127-AB92-6D64B43B9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A5-4127-AB92-6D64B43B98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A5-4127-AB92-6D64B43B98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A5-4127-AB92-6D64B43B98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5-4127-AB92-6D64B43B9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Size'!$P$9:$Z$9</c:f>
              <c:numCache>
                <c:formatCode>"$"#,##0.00</c:formatCode>
                <c:ptCount val="11"/>
                <c:pt idx="0">
                  <c:v>1.3529194079371809</c:v>
                </c:pt>
                <c:pt idx="1">
                  <c:v>1.6352330646031463</c:v>
                </c:pt>
                <c:pt idx="2">
                  <c:v>1.9013401618587062</c:v>
                </c:pt>
                <c:pt idx="3">
                  <c:v>2.1239375347173395</c:v>
                </c:pt>
                <c:pt idx="4">
                  <c:v>2.8320161419513523</c:v>
                </c:pt>
                <c:pt idx="5">
                  <c:v>2.5867920356886649</c:v>
                </c:pt>
                <c:pt idx="6">
                  <c:v>2.9179048486009451</c:v>
                </c:pt>
                <c:pt idx="7">
                  <c:v>3.4732424272844749</c:v>
                </c:pt>
                <c:pt idx="8">
                  <c:v>4.8494503456988101</c:v>
                </c:pt>
                <c:pt idx="9">
                  <c:v>4.2603608769303056</c:v>
                </c:pt>
                <c:pt idx="10">
                  <c:v>4.4643942819518037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A5-4127-AB92-6D64B43B98C8}"/>
            </c:ext>
          </c:extLst>
        </c:ser>
        <c:ser>
          <c:idx val="2"/>
          <c:order val="2"/>
          <c:tx>
            <c:strRef>
              <c:f>'Median Deal Size'!$O$10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CA5-4127-AB92-6D64B43B98C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A5-4127-AB92-6D64B43B98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A5-4127-AB92-6D64B43B98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A5-4127-AB92-6D64B43B98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A5-4127-AB92-6D64B43B98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A5-4127-AB92-6D64B43B98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A5-4127-AB92-6D64B43B9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A5-4127-AB92-6D64B43B98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A5-4127-AB92-6D64B43B98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A5-4127-AB92-6D64B43B98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A5-4127-AB92-6D64B43B9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Size'!$P$10:$Z$10</c:f>
              <c:numCache>
                <c:formatCode>"$"#,##0.00</c:formatCode>
                <c:ptCount val="11"/>
                <c:pt idx="0">
                  <c:v>6.2895128064051411</c:v>
                </c:pt>
                <c:pt idx="1">
                  <c:v>7.0531455663950426</c:v>
                </c:pt>
                <c:pt idx="2">
                  <c:v>7.5268881988724674</c:v>
                </c:pt>
                <c:pt idx="3">
                  <c:v>8.4063764616680299</c:v>
                </c:pt>
                <c:pt idx="4">
                  <c:v>11.60712464092923</c:v>
                </c:pt>
                <c:pt idx="5">
                  <c:v>12.008700354913794</c:v>
                </c:pt>
                <c:pt idx="6">
                  <c:v>13.454289430661449</c:v>
                </c:pt>
                <c:pt idx="7">
                  <c:v>19.23014679144244</c:v>
                </c:pt>
                <c:pt idx="8">
                  <c:v>18.889341102551519</c:v>
                </c:pt>
                <c:pt idx="9">
                  <c:v>15.298045947371332</c:v>
                </c:pt>
                <c:pt idx="10">
                  <c:v>23.186016843583921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CA5-4127-AB92-6D64B43B98C8}"/>
            </c:ext>
          </c:extLst>
        </c:ser>
        <c:ser>
          <c:idx val="3"/>
          <c:order val="3"/>
          <c:tx>
            <c:strRef>
              <c:f>'Median Deal Size'!$O$11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CA5-4127-AB92-6D64B43B98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CA5-4127-AB92-6D64B43B98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A5-4127-AB92-6D64B43B98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A5-4127-AB92-6D64B43B98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A5-4127-AB92-6D64B43B98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A5-4127-AB92-6D64B43B98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A5-4127-AB92-6D64B43B9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A5-4127-AB92-6D64B43B98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A5-4127-AB92-6D64B43B98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CA5-4127-AB92-6D64B43B98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A5-4127-AB92-6D64B43B9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Size'!$P$11:$Z$11</c:f>
              <c:numCache>
                <c:formatCode>"$"#,##0.00</c:formatCode>
                <c:ptCount val="11"/>
                <c:pt idx="0">
                  <c:v>14.580415851504155</c:v>
                </c:pt>
                <c:pt idx="1">
                  <c:v>13.711963113717724</c:v>
                </c:pt>
                <c:pt idx="2">
                  <c:v>13.82162976530938</c:v>
                </c:pt>
                <c:pt idx="3">
                  <c:v>13.924243010430287</c:v>
                </c:pt>
                <c:pt idx="4">
                  <c:v>24.532647320183905</c:v>
                </c:pt>
                <c:pt idx="5">
                  <c:v>19.838355608078395</c:v>
                </c:pt>
                <c:pt idx="6">
                  <c:v>22.478074567334492</c:v>
                </c:pt>
                <c:pt idx="7">
                  <c:v>37.155248392616315</c:v>
                </c:pt>
                <c:pt idx="8">
                  <c:v>25.430618663875695</c:v>
                </c:pt>
                <c:pt idx="9">
                  <c:v>23.550056094660484</c:v>
                </c:pt>
                <c:pt idx="10">
                  <c:v>29.366390204423013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CA5-4127-AB92-6D64B43B98C8}"/>
            </c:ext>
          </c:extLst>
        </c:ser>
        <c:ser>
          <c:idx val="4"/>
          <c:order val="4"/>
          <c:tx>
            <c:strRef>
              <c:f>'Median Deal Size'!$O$12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8CA5-4127-AB92-6D64B43B98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A5-4127-AB92-6D64B43B98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A5-4127-AB92-6D64B43B98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A5-4127-AB92-6D64B43B98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A5-4127-AB92-6D64B43B98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A5-4127-AB92-6D64B43B9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A5-4127-AB92-6D64B43B98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A5-4127-AB92-6D64B43B98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A5-4127-AB92-6D64B43B98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A5-4127-AB92-6D64B43B98C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Size'!$P$12:$Z$12</c:f>
              <c:numCache>
                <c:formatCode>"$"#,##0.00</c:formatCode>
                <c:ptCount val="11"/>
                <c:pt idx="0">
                  <c:v>33.663463596545796</c:v>
                </c:pt>
                <c:pt idx="1">
                  <c:v>49.326249572205697</c:v>
                </c:pt>
                <c:pt idx="2">
                  <c:v>45.993099864995791</c:v>
                </c:pt>
                <c:pt idx="3">
                  <c:v>41.416718078201221</c:v>
                </c:pt>
                <c:pt idx="4">
                  <c:v>49.03875742162262</c:v>
                </c:pt>
                <c:pt idx="5">
                  <c:v>61.847565433740208</c:v>
                </c:pt>
                <c:pt idx="6">
                  <c:v>66.945709754315033</c:v>
                </c:pt>
                <c:pt idx="7">
                  <c:v>103.17591959230957</c:v>
                </c:pt>
                <c:pt idx="8">
                  <c:v>77.607545497906415</c:v>
                </c:pt>
                <c:pt idx="9">
                  <c:v>56.683902652025211</c:v>
                </c:pt>
                <c:pt idx="10">
                  <c:v>52.760560157999997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8CA5-4127-AB92-6D64B43B98C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2802566345874E-2"/>
          <c:y val="4.1625109361329835E-2"/>
          <c:w val="0.96328710994459044"/>
          <c:h val="0.7547077865266840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1-4BB8-B809-B5CC101CB26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D1-4BB8-B809-B5CC101CB26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D1-4BB8-B809-B5CC101CB2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8D1-4BB8-B809-B5CC101CB26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1-4BB8-B809-B5CC101CB2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D1-4BB8-B809-B5CC101CB2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1-4BB8-B809-B5CC101CB2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1-4BB8-B809-B5CC101CB2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D1-4BB8-B809-B5CC101CB2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D1-4BB8-B809-B5CC101CB2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D1-4BB8-B809-B5CC101CB2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D1-4BB8-B809-B5CC101CB2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1-4BB8-B809-B5CC101CB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Size'!$C$39:$M$39</c:f>
              <c:numCache>
                <c:formatCode>"$"#,##0.0</c:formatCode>
                <c:ptCount val="11"/>
                <c:pt idx="0">
                  <c:v>0.50125600000000003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0.7</c:v>
                </c:pt>
                <c:pt idx="6">
                  <c:v>0.75</c:v>
                </c:pt>
                <c:pt idx="7">
                  <c:v>1</c:v>
                </c:pt>
                <c:pt idx="8">
                  <c:v>1.5</c:v>
                </c:pt>
                <c:pt idx="9">
                  <c:v>1.5</c:v>
                </c:pt>
                <c:pt idx="10">
                  <c:v>1.5771105000000001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D1-4BB8-B809-B5CC101CB26F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8D1-4BB8-B809-B5CC101CB2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8D1-4BB8-B809-B5CC101CB26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D1-4BB8-B809-B5CC101CB26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D1-4BB8-B809-B5CC101CB2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D1-4BB8-B809-B5CC101CB2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D1-4BB8-B809-B5CC101CB2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D1-4BB8-B809-B5CC101CB2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D1-4BB8-B809-B5CC101CB2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D1-4BB8-B809-B5CC101CB2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D1-4BB8-B809-B5CC101CB2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D1-4BB8-B809-B5CC101CB2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D1-4BB8-B809-B5CC101CB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Size'!$C$40:$M$40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0.21686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0.55000000000000004</c:v>
                </c:pt>
                <c:pt idx="9">
                  <c:v>0.6</c:v>
                </c:pt>
                <c:pt idx="10">
                  <c:v>0.53500000000000003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D1-4BB8-B809-B5CC101CB26F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8D1-4BB8-B809-B5CC101CB26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8D1-4BB8-B809-B5CC101CB26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D1-4BB8-B809-B5CC101CB2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D1-4BB8-B809-B5CC101CB2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D1-4BB8-B809-B5CC101CB2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D1-4BB8-B809-B5CC101CB2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D1-4BB8-B809-B5CC101CB2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D1-4BB8-B809-B5CC101CB2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D1-4BB8-B809-B5CC101CB2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D1-4BB8-B809-B5CC101CB2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D1-4BB8-B809-B5CC101CB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Size'!$C$41:$M$41</c:f>
              <c:numCache>
                <c:formatCode>"$"#,##0.0</c:formatCode>
                <c:ptCount val="11"/>
                <c:pt idx="0">
                  <c:v>0.52120784751700711</c:v>
                </c:pt>
                <c:pt idx="1">
                  <c:v>0.4986285883160691</c:v>
                </c:pt>
                <c:pt idx="2">
                  <c:v>0.52524503753834828</c:v>
                </c:pt>
                <c:pt idx="3">
                  <c:v>0.40865399189086266</c:v>
                </c:pt>
                <c:pt idx="4">
                  <c:v>0.53480742390964775</c:v>
                </c:pt>
                <c:pt idx="5">
                  <c:v>0.69974944048497933</c:v>
                </c:pt>
                <c:pt idx="6">
                  <c:v>0.6733036769582752</c:v>
                </c:pt>
                <c:pt idx="7">
                  <c:v>0.86963282308139644</c:v>
                </c:pt>
                <c:pt idx="8">
                  <c:v>1.2452390919272909</c:v>
                </c:pt>
                <c:pt idx="9">
                  <c:v>1.2722257483694268</c:v>
                </c:pt>
                <c:pt idx="10">
                  <c:v>1.1153497988117154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8D1-4BB8-B809-B5CC101CB26F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8D1-4BB8-B809-B5CC101CB2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8D1-4BB8-B809-B5CC101CB26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8D1-4BB8-B809-B5CC101CB2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8D1-4BB8-B809-B5CC101CB2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8D1-4BB8-B809-B5CC101CB2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8D1-4BB8-B809-B5CC101CB2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8D1-4BB8-B809-B5CC101CB2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8D1-4BB8-B809-B5CC101CB2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8D1-4BB8-B809-B5CC101CB2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8D1-4BB8-B809-B5CC101CB2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8D1-4BB8-B809-B5CC101CB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Size'!$C$42:$M$42</c:f>
              <c:numCache>
                <c:formatCode>"$"#,##0.0</c:formatCode>
                <c:ptCount val="11"/>
                <c:pt idx="0">
                  <c:v>0.09</c:v>
                </c:pt>
                <c:pt idx="1">
                  <c:v>0.08</c:v>
                </c:pt>
                <c:pt idx="2">
                  <c:v>0.08</c:v>
                </c:pt>
                <c:pt idx="3">
                  <c:v>7.0000000000000007E-2</c:v>
                </c:pt>
                <c:pt idx="4">
                  <c:v>0.1</c:v>
                </c:pt>
                <c:pt idx="5">
                  <c:v>0.1</c:v>
                </c:pt>
                <c:pt idx="6">
                  <c:v>0.10475</c:v>
                </c:pt>
                <c:pt idx="7">
                  <c:v>0.15</c:v>
                </c:pt>
                <c:pt idx="8">
                  <c:v>0.2</c:v>
                </c:pt>
                <c:pt idx="9">
                  <c:v>0.2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8D1-4BB8-B809-B5CC101CB2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14319043452903"/>
          <c:y val="0.93958267716535437"/>
          <c:w val="0.58571347331583556"/>
          <c:h val="6.04173228346456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340738657667792"/>
          <c:h val="0.77693000874890639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6-4CBF-A59D-0C2E0C3084E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76-4CBF-A59D-0C2E0C3084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76-4CBF-A59D-0C2E0C3084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AD76-4CBF-A59D-0C2E0C3084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6-4CBF-A59D-0C2E0C3084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6-4CBF-A59D-0C2E0C3084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6-4CBF-A59D-0C2E0C3084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6-4CBF-A59D-0C2E0C3084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6-4CBF-A59D-0C2E0C3084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6-4CBF-A59D-0C2E0C3084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6-4CBF-A59D-0C2E0C3084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6-4CBF-A59D-0C2E0C3084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6-4CBF-A59D-0C2E0C308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Size'!$P$39:$Z$39</c:f>
              <c:numCache>
                <c:formatCode>"$"#,##0.0</c:formatCode>
                <c:ptCount val="11"/>
                <c:pt idx="0">
                  <c:v>1.899996</c:v>
                </c:pt>
                <c:pt idx="1">
                  <c:v>2.07739875</c:v>
                </c:pt>
                <c:pt idx="2">
                  <c:v>2.5</c:v>
                </c:pt>
                <c:pt idx="3">
                  <c:v>2.7312249999999998</c:v>
                </c:pt>
                <c:pt idx="4">
                  <c:v>3</c:v>
                </c:pt>
                <c:pt idx="5">
                  <c:v>3.3999920000000001</c:v>
                </c:pt>
                <c:pt idx="6">
                  <c:v>3.800001</c:v>
                </c:pt>
                <c:pt idx="7">
                  <c:v>4.3074999999999992</c:v>
                </c:pt>
                <c:pt idx="8">
                  <c:v>5</c:v>
                </c:pt>
                <c:pt idx="9">
                  <c:v>5.1168979999999999</c:v>
                </c:pt>
                <c:pt idx="10">
                  <c:v>5.4848272500000004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76-4CBF-A59D-0C2E0C3084E5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AD76-4CBF-A59D-0C2E0C3084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AD76-4CBF-A59D-0C2E0C3084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76-4CBF-A59D-0C2E0C3084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6-4CBF-A59D-0C2E0C3084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6-4CBF-A59D-0C2E0C3084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6-4CBF-A59D-0C2E0C3084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6-4CBF-A59D-0C2E0C3084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6-4CBF-A59D-0C2E0C3084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6-4CBF-A59D-0C2E0C3084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6-4CBF-A59D-0C2E0C3084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6-4CBF-A59D-0C2E0C3084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6-4CBF-A59D-0C2E0C308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Size'!$P$40:$Z$40</c:f>
              <c:numCache>
                <c:formatCode>"$"#,##0.0</c:formatCode>
                <c:ptCount val="11"/>
                <c:pt idx="0">
                  <c:v>0.97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1.6819459999999999</c:v>
                </c:pt>
                <c:pt idx="5">
                  <c:v>1.8850009999999999</c:v>
                </c:pt>
                <c:pt idx="6">
                  <c:v>1.9837479999999998</c:v>
                </c:pt>
                <c:pt idx="7">
                  <c:v>2.3947710000000004</c:v>
                </c:pt>
                <c:pt idx="8">
                  <c:v>2.95</c:v>
                </c:pt>
                <c:pt idx="9">
                  <c:v>3</c:v>
                </c:pt>
                <c:pt idx="10">
                  <c:v>3.1238516565000003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76-4CBF-A59D-0C2E0C3084E5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D76-4CBF-A59D-0C2E0C3084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D76-4CBF-A59D-0C2E0C3084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76-4CBF-A59D-0C2E0C3084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76-4CBF-A59D-0C2E0C3084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76-4CBF-A59D-0C2E0C3084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76-4CBF-A59D-0C2E0C3084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76-4CBF-A59D-0C2E0C3084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76-4CBF-A59D-0C2E0C3084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76-4CBF-A59D-0C2E0C3084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76-4CBF-A59D-0C2E0C3084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76-4CBF-A59D-0C2E0C308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Size'!$P$41:$Z$41</c:f>
              <c:numCache>
                <c:formatCode>"$"#,##0.0</c:formatCode>
                <c:ptCount val="11"/>
                <c:pt idx="0">
                  <c:v>1.3529194079371809</c:v>
                </c:pt>
                <c:pt idx="1">
                  <c:v>1.6352330646031463</c:v>
                </c:pt>
                <c:pt idx="2">
                  <c:v>1.9013401618587062</c:v>
                </c:pt>
                <c:pt idx="3">
                  <c:v>2.1239375347173395</c:v>
                </c:pt>
                <c:pt idx="4">
                  <c:v>2.8320161419513523</c:v>
                </c:pt>
                <c:pt idx="5">
                  <c:v>2.5867920356886649</c:v>
                </c:pt>
                <c:pt idx="6">
                  <c:v>2.9179048486009451</c:v>
                </c:pt>
                <c:pt idx="7">
                  <c:v>3.4732424272844749</c:v>
                </c:pt>
                <c:pt idx="8">
                  <c:v>4.8494503456988101</c:v>
                </c:pt>
                <c:pt idx="9">
                  <c:v>4.2603608769303056</c:v>
                </c:pt>
                <c:pt idx="10">
                  <c:v>4.4643942819518037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D76-4CBF-A59D-0C2E0C3084E5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AD76-4CBF-A59D-0C2E0C3084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AD76-4CBF-A59D-0C2E0C3084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76-4CBF-A59D-0C2E0C3084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D76-4CBF-A59D-0C2E0C3084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D76-4CBF-A59D-0C2E0C3084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D76-4CBF-A59D-0C2E0C3084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D76-4CBF-A59D-0C2E0C3084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D76-4CBF-A59D-0C2E0C3084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D76-4CBF-A59D-0C2E0C3084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D76-4CBF-A59D-0C2E0C3084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D76-4CBF-A59D-0C2E0C308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Size'!$P$42:$Z$42</c:f>
              <c:numCache>
                <c:formatCode>"$"#,##0.0</c:formatCode>
                <c:ptCount val="11"/>
                <c:pt idx="0">
                  <c:v>0.3</c:v>
                </c:pt>
                <c:pt idx="1">
                  <c:v>0.45249280599999997</c:v>
                </c:pt>
                <c:pt idx="2">
                  <c:v>0.5</c:v>
                </c:pt>
                <c:pt idx="3">
                  <c:v>0.7</c:v>
                </c:pt>
                <c:pt idx="4">
                  <c:v>0.75</c:v>
                </c:pt>
                <c:pt idx="5">
                  <c:v>0.8</c:v>
                </c:pt>
                <c:pt idx="6">
                  <c:v>0.84999899999999995</c:v>
                </c:pt>
                <c:pt idx="7">
                  <c:v>1.0423694999999999</c:v>
                </c:pt>
                <c:pt idx="8">
                  <c:v>1.0828139999999999</c:v>
                </c:pt>
                <c:pt idx="9">
                  <c:v>1.3</c:v>
                </c:pt>
                <c:pt idx="10">
                  <c:v>1.3035827499999999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D76-4CBF-A59D-0C2E0C3084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749781277340333E-2"/>
          <c:y val="0.93958267716535437"/>
          <c:w val="0.89650021425893189"/>
          <c:h val="6.04173228346456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7.0064741907261599E-2"/>
          <c:w val="0.911435281116176"/>
          <c:h val="0.6828468941382327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D5-40DA-A411-807B068D018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D5-40DA-A411-807B068D01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D5-40DA-A411-807B068D01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AD5-40DA-A411-807B068D01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5-40DA-A411-807B068D0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5-40DA-A411-807B068D01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5-40DA-A411-807B068D01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5-40DA-A411-807B068D01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5-40DA-A411-807B068D01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5-40DA-A411-807B068D01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5-40DA-A411-807B068D01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5-40DA-A411-807B068D01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D5-40DA-A411-807B068D0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Size'!$C$71:$M$71</c:f>
              <c:numCache>
                <c:formatCode>"$"#,##0.0</c:formatCode>
                <c:ptCount val="11"/>
                <c:pt idx="0">
                  <c:v>6.5576834999999996</c:v>
                </c:pt>
                <c:pt idx="1">
                  <c:v>7.1000005000000002</c:v>
                </c:pt>
                <c:pt idx="2">
                  <c:v>7.5001662499999995</c:v>
                </c:pt>
                <c:pt idx="3">
                  <c:v>9.1999999999999993</c:v>
                </c:pt>
                <c:pt idx="4">
                  <c:v>10.999998</c:v>
                </c:pt>
                <c:pt idx="5">
                  <c:v>11.26247425</c:v>
                </c:pt>
                <c:pt idx="6">
                  <c:v>13</c:v>
                </c:pt>
                <c:pt idx="7">
                  <c:v>20</c:v>
                </c:pt>
                <c:pt idx="8">
                  <c:v>19.999998999999999</c:v>
                </c:pt>
                <c:pt idx="9">
                  <c:v>15.115983249999999</c:v>
                </c:pt>
                <c:pt idx="10">
                  <c:v>17.720732000000002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D5-40DA-A411-807B068D0184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AD5-40DA-A411-807B068D0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AD5-40DA-A411-807B068D01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D5-40DA-A411-807B068D01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D5-40DA-A411-807B068D0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D5-40DA-A411-807B068D01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D5-40DA-A411-807B068D01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D5-40DA-A411-807B068D01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D5-40DA-A411-807B068D01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D5-40DA-A411-807B068D01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D5-40DA-A411-807B068D01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D5-40DA-A411-807B068D01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D5-40DA-A411-807B068D0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Size'!$C$72:$M$72</c:f>
              <c:numCache>
                <c:formatCode>"$"#,##0.0</c:formatCode>
                <c:ptCount val="11"/>
                <c:pt idx="0">
                  <c:v>2.0105339999999998</c:v>
                </c:pt>
                <c:pt idx="1">
                  <c:v>2.1528499999999999</c:v>
                </c:pt>
                <c:pt idx="2">
                  <c:v>2.4999989999999999</c:v>
                </c:pt>
                <c:pt idx="3">
                  <c:v>2.999428</c:v>
                </c:pt>
                <c:pt idx="4">
                  <c:v>3.9999929999999999</c:v>
                </c:pt>
                <c:pt idx="5">
                  <c:v>3.3974149999999996</c:v>
                </c:pt>
                <c:pt idx="6">
                  <c:v>3.91</c:v>
                </c:pt>
                <c:pt idx="7">
                  <c:v>6.5151889999999995</c:v>
                </c:pt>
                <c:pt idx="8">
                  <c:v>5.9999994999999995</c:v>
                </c:pt>
                <c:pt idx="9">
                  <c:v>4.5384860000000007</c:v>
                </c:pt>
                <c:pt idx="10">
                  <c:v>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D5-40DA-A411-807B068D0184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AD5-40DA-A411-807B068D01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AD5-40DA-A411-807B068D01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D5-40DA-A411-807B068D0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D5-40DA-A411-807B068D01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D5-40DA-A411-807B068D01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D5-40DA-A411-807B068D01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D5-40DA-A411-807B068D01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D5-40DA-A411-807B068D01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D5-40DA-A411-807B068D01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D5-40DA-A411-807B068D01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D5-40DA-A411-807B068D0184}"/>
                </c:ext>
              </c:extLst>
            </c:dLbl>
            <c:dLbl>
              <c:idx val="9"/>
              <c:layout>
                <c:manualLayout>
                  <c:x val="-7.2589044044571255E-2"/>
                  <c:y val="9.36967593958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D5-40DA-A411-807B068D0184}"/>
                </c:ext>
              </c:extLst>
            </c:dLbl>
            <c:dLbl>
              <c:idx val="10"/>
              <c:layout>
                <c:manualLayout>
                  <c:x val="0"/>
                  <c:y val="7.003479143436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D5-40DA-A411-807B068D0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Size'!$C$73:$M$73</c:f>
              <c:numCache>
                <c:formatCode>"$"#,##0.0</c:formatCode>
                <c:ptCount val="11"/>
                <c:pt idx="0">
                  <c:v>6.2895128064051411</c:v>
                </c:pt>
                <c:pt idx="1">
                  <c:v>7.0531455663950426</c:v>
                </c:pt>
                <c:pt idx="2">
                  <c:v>7.5268881988724674</c:v>
                </c:pt>
                <c:pt idx="3">
                  <c:v>8.4063764616680299</c:v>
                </c:pt>
                <c:pt idx="4">
                  <c:v>11.60712464092923</c:v>
                </c:pt>
                <c:pt idx="5">
                  <c:v>12.008700354913794</c:v>
                </c:pt>
                <c:pt idx="6">
                  <c:v>13.454289430661449</c:v>
                </c:pt>
                <c:pt idx="7">
                  <c:v>19.23014679144244</c:v>
                </c:pt>
                <c:pt idx="8">
                  <c:v>18.889341102551519</c:v>
                </c:pt>
                <c:pt idx="9">
                  <c:v>15.298045947371332</c:v>
                </c:pt>
                <c:pt idx="10">
                  <c:v>23.186016843583921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AD5-40DA-A411-807B068D0184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AD5-40DA-A411-807B068D01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AD5-40DA-A411-807B068D01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D5-40DA-A411-807B068D0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AD5-40DA-A411-807B068D01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D5-40DA-A411-807B068D01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AD5-40DA-A411-807B068D01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D5-40DA-A411-807B068D01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AD5-40DA-A411-807B068D01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D5-40DA-A411-807B068D01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AD5-40DA-A411-807B068D01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D5-40DA-A411-807B068D0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Size'!$C$74:$M$74</c:f>
              <c:numCache>
                <c:formatCode>"$"#,##0.0</c:formatCode>
                <c:ptCount val="11"/>
                <c:pt idx="0">
                  <c:v>0.505</c:v>
                </c:pt>
                <c:pt idx="1">
                  <c:v>0.5</c:v>
                </c:pt>
                <c:pt idx="2">
                  <c:v>0.5</c:v>
                </c:pt>
                <c:pt idx="3">
                  <c:v>0.55000000000000004</c:v>
                </c:pt>
                <c:pt idx="4">
                  <c:v>0.6136625</c:v>
                </c:pt>
                <c:pt idx="5">
                  <c:v>0.51849999999999996</c:v>
                </c:pt>
                <c:pt idx="6">
                  <c:v>0.6</c:v>
                </c:pt>
                <c:pt idx="7">
                  <c:v>1.02</c:v>
                </c:pt>
                <c:pt idx="8">
                  <c:v>1</c:v>
                </c:pt>
                <c:pt idx="9">
                  <c:v>0.75270300000000001</c:v>
                </c:pt>
                <c:pt idx="10">
                  <c:v>1.1525860000000001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AD5-40DA-A411-807B068D018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65577913871901E-3"/>
          <c:y val="0.91563779527559053"/>
          <c:w val="0.99332835131719666"/>
          <c:h val="8.436220472440944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269300087489063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F6-40FF-AEA7-D5F8634F77D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F6-40FF-AEA7-D5F8634F77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F6-40FF-AEA7-D5F8634F77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0CF6-40FF-AEA7-D5F8634F77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6-40FF-AEA7-D5F8634F77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F6-40FF-AEA7-D5F8634F77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6-40FF-AEA7-D5F8634F77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F6-40FF-AEA7-D5F8634F77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F6-40FF-AEA7-D5F8634F7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F6-40FF-AEA7-D5F8634F77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F6-40FF-AEA7-D5F8634F7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F6-40FF-AEA7-D5F8634F7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6-40FF-AEA7-D5F8634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Size'!$P$71:$Z$71</c:f>
              <c:numCache>
                <c:formatCode>"$"#,##0.0</c:formatCode>
                <c:ptCount val="11"/>
                <c:pt idx="0">
                  <c:v>14.075901</c:v>
                </c:pt>
                <c:pt idx="1">
                  <c:v>15.000000999999999</c:v>
                </c:pt>
                <c:pt idx="2">
                  <c:v>14.62500075</c:v>
                </c:pt>
                <c:pt idx="3">
                  <c:v>15</c:v>
                </c:pt>
                <c:pt idx="4">
                  <c:v>17.59999925</c:v>
                </c:pt>
                <c:pt idx="5">
                  <c:v>18.870917250000002</c:v>
                </c:pt>
                <c:pt idx="6">
                  <c:v>20.986250250000001</c:v>
                </c:pt>
                <c:pt idx="7">
                  <c:v>34.999848</c:v>
                </c:pt>
                <c:pt idx="8">
                  <c:v>25.000001000000001</c:v>
                </c:pt>
                <c:pt idx="9">
                  <c:v>15.862491500000001</c:v>
                </c:pt>
                <c:pt idx="10">
                  <c:v>22.378696000000001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F6-40FF-AEA7-D5F8634F77D7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0CF6-40FF-AEA7-D5F8634F7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0CF6-40FF-AEA7-D5F8634F77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CF6-40FF-AEA7-D5F8634F77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F6-40FF-AEA7-D5F8634F77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F6-40FF-AEA7-D5F8634F77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F6-40FF-AEA7-D5F8634F77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F6-40FF-AEA7-D5F8634F77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F6-40FF-AEA7-D5F8634F7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F6-40FF-AEA7-D5F8634F77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F6-40FF-AEA7-D5F8634F7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F6-40FF-AEA7-D5F8634F7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F6-40FF-AEA7-D5F8634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Size'!$P$72:$Z$72</c:f>
              <c:numCache>
                <c:formatCode>"$"#,##0.0</c:formatCode>
                <c:ptCount val="11"/>
                <c:pt idx="0">
                  <c:v>4.5873900000000001</c:v>
                </c:pt>
                <c:pt idx="1">
                  <c:v>4.2</c:v>
                </c:pt>
                <c:pt idx="2">
                  <c:v>4.194</c:v>
                </c:pt>
                <c:pt idx="3">
                  <c:v>4.9999979999999997</c:v>
                </c:pt>
                <c:pt idx="4">
                  <c:v>5.9999994999999995</c:v>
                </c:pt>
                <c:pt idx="5">
                  <c:v>6</c:v>
                </c:pt>
                <c:pt idx="6">
                  <c:v>6.366447</c:v>
                </c:pt>
                <c:pt idx="7">
                  <c:v>10</c:v>
                </c:pt>
                <c:pt idx="8">
                  <c:v>8.5038169999999997</c:v>
                </c:pt>
                <c:pt idx="9">
                  <c:v>5.4999289999999998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F6-40FF-AEA7-D5F8634F77D7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CF6-40FF-AEA7-D5F8634F77D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CF6-40FF-AEA7-D5F8634F77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F6-40FF-AEA7-D5F8634F77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F6-40FF-AEA7-D5F8634F77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F6-40FF-AEA7-D5F8634F77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F6-40FF-AEA7-D5F8634F77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F6-40FF-AEA7-D5F8634F7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F6-40FF-AEA7-D5F8634F77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F6-40FF-AEA7-D5F8634F7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F6-40FF-AEA7-D5F8634F7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F6-40FF-AEA7-D5F8634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Size'!$P$73:$Z$73</c:f>
              <c:numCache>
                <c:formatCode>"$"#,##0.0</c:formatCode>
                <c:ptCount val="11"/>
                <c:pt idx="0">
                  <c:v>14.580415851504155</c:v>
                </c:pt>
                <c:pt idx="1">
                  <c:v>13.711963113717724</c:v>
                </c:pt>
                <c:pt idx="2">
                  <c:v>13.82162976530938</c:v>
                </c:pt>
                <c:pt idx="3">
                  <c:v>13.924243010430287</c:v>
                </c:pt>
                <c:pt idx="4">
                  <c:v>24.532647320183905</c:v>
                </c:pt>
                <c:pt idx="5">
                  <c:v>19.838355608078395</c:v>
                </c:pt>
                <c:pt idx="6">
                  <c:v>22.478074567334492</c:v>
                </c:pt>
                <c:pt idx="7">
                  <c:v>37.155248392616315</c:v>
                </c:pt>
                <c:pt idx="8">
                  <c:v>25.430618663875695</c:v>
                </c:pt>
                <c:pt idx="9">
                  <c:v>23.550056094660484</c:v>
                </c:pt>
                <c:pt idx="10">
                  <c:v>29.366390204423013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CF6-40FF-AEA7-D5F8634F77D7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CF6-40FF-AEA7-D5F8634F77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CF6-40FF-AEA7-D5F8634F77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F6-40FF-AEA7-D5F8634F77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F6-40FF-AEA7-D5F8634F77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F6-40FF-AEA7-D5F8634F77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F6-40FF-AEA7-D5F8634F77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F6-40FF-AEA7-D5F8634F7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CF6-40FF-AEA7-D5F8634F77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F6-40FF-AEA7-D5F8634F7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F6-40FF-AEA7-D5F8634F7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F6-40FF-AEA7-D5F8634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Size'!$P$74:$Z$74</c:f>
              <c:numCache>
                <c:formatCode>"$"#,##0.0</c:formatCode>
                <c:ptCount val="11"/>
                <c:pt idx="0">
                  <c:v>1.0290078899999999</c:v>
                </c:pt>
                <c:pt idx="1">
                  <c:v>0.99999300000000002</c:v>
                </c:pt>
                <c:pt idx="2">
                  <c:v>0.94999274999999994</c:v>
                </c:pt>
                <c:pt idx="3">
                  <c:v>1.189997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2.4873080000000001</c:v>
                </c:pt>
                <c:pt idx="8">
                  <c:v>2.0481500000000001</c:v>
                </c:pt>
                <c:pt idx="9">
                  <c:v>1.2</c:v>
                </c:pt>
                <c:pt idx="10">
                  <c:v>1.3512919999999999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CF6-40FF-AEA7-D5F8634F77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067027748699043E-3"/>
          <c:y val="0.94305424321959752"/>
          <c:w val="0.99859318800427721"/>
          <c:h val="5.694575678040245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files.pitchbook.com/website/files/pdf/Q2_2024_PitchBook-NVCA_Venture_Monitor.pd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png"/><Relationship Id="rId4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3.png"/><Relationship Id="rId1" Type="http://schemas.openxmlformats.org/officeDocument/2006/relationships/chart" Target="../charts/chart55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chart" Target="../charts/chart6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image" Target="../media/image3.png"/><Relationship Id="rId1" Type="http://schemas.openxmlformats.org/officeDocument/2006/relationships/chart" Target="../charts/chart67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image" Target="../media/image3.png"/><Relationship Id="rId1" Type="http://schemas.openxmlformats.org/officeDocument/2006/relationships/chart" Target="../charts/chart8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image" Target="../media/image3.png"/><Relationship Id="rId4" Type="http://schemas.openxmlformats.org/officeDocument/2006/relationships/chart" Target="../charts/chart8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9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image" Target="../media/image3.png"/><Relationship Id="rId1" Type="http://schemas.openxmlformats.org/officeDocument/2006/relationships/chart" Target="../charts/chart8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image" Target="../media/image3.png"/><Relationship Id="rId1" Type="http://schemas.openxmlformats.org/officeDocument/2006/relationships/chart" Target="../charts/chart9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image" Target="../media/image3.png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image" Target="../media/image3.png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2" Type="http://schemas.openxmlformats.org/officeDocument/2006/relationships/chart" Target="../charts/chart108.xml"/><Relationship Id="rId1" Type="http://schemas.openxmlformats.org/officeDocument/2006/relationships/image" Target="../media/image3.png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image" Target="../media/image3.png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3.png"/><Relationship Id="rId4" Type="http://schemas.openxmlformats.org/officeDocument/2006/relationships/chart" Target="../charts/chart1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image" Target="../media/image3.png"/><Relationship Id="rId4" Type="http://schemas.openxmlformats.org/officeDocument/2006/relationships/chart" Target="../charts/chart12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3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5" Type="http://schemas.openxmlformats.org/officeDocument/2006/relationships/image" Target="../media/image3.png"/><Relationship Id="rId4" Type="http://schemas.openxmlformats.org/officeDocument/2006/relationships/chart" Target="../charts/chart13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5" Type="http://schemas.openxmlformats.org/officeDocument/2006/relationships/image" Target="../media/image3.png"/><Relationship Id="rId4" Type="http://schemas.openxmlformats.org/officeDocument/2006/relationships/chart" Target="../charts/chart13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image" Target="../media/image3.png"/><Relationship Id="rId1" Type="http://schemas.openxmlformats.org/officeDocument/2006/relationships/chart" Target="../charts/chart139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image" Target="../media/image3.png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62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5.xm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7.xml"/><Relationship Id="rId1" Type="http://schemas.openxmlformats.org/officeDocument/2006/relationships/image" Target="../media/image6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6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image" Target="../media/image8.pn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image" Target="../media/image3.png"/><Relationship Id="rId1" Type="http://schemas.openxmlformats.org/officeDocument/2006/relationships/chart" Target="../charts/chart170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image" Target="../media/image3.png"/><Relationship Id="rId1" Type="http://schemas.openxmlformats.org/officeDocument/2006/relationships/chart" Target="../charts/chart177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image" Target="../media/image9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image" Target="../media/image9.png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5" Type="http://schemas.openxmlformats.org/officeDocument/2006/relationships/chart" Target="../charts/chart193.xml"/><Relationship Id="rId4" Type="http://schemas.openxmlformats.org/officeDocument/2006/relationships/chart" Target="../charts/chart192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image" Target="../media/image10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7.xml"/><Relationship Id="rId1" Type="http://schemas.openxmlformats.org/officeDocument/2006/relationships/image" Target="../media/image8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98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9.xml"/><Relationship Id="rId1" Type="http://schemas.openxmlformats.org/officeDocument/2006/relationships/image" Target="../media/image1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chart" Target="../charts/chart22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image" Target="../media/image3.png"/><Relationship Id="rId5" Type="http://schemas.openxmlformats.org/officeDocument/2006/relationships/chart" Target="../charts/chart204.xml"/><Relationship Id="rId4" Type="http://schemas.openxmlformats.org/officeDocument/2006/relationships/chart" Target="../charts/chart203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2DF525-89D5-4DCC-9F2C-421758FC3316}"/>
            </a:ext>
          </a:extLst>
        </xdr:cNvPr>
        <xdr:cNvSpPr txBox="1"/>
      </xdr:nvSpPr>
      <xdr:spPr>
        <a:xfrm>
          <a:off x="285750" y="1040129"/>
          <a:ext cx="513207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D63B77F-AAB0-4FE7-95D6-18FE6D09AD89}"/>
            </a:ext>
          </a:extLst>
        </xdr:cNvPr>
        <xdr:cNvSpPr txBox="1"/>
      </xdr:nvSpPr>
      <xdr:spPr>
        <a:xfrm>
          <a:off x="304800" y="1573529"/>
          <a:ext cx="4916804" cy="655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Q2 2024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E347DC9-7D9E-4A3D-A054-5554EE5BE357}"/>
            </a:ext>
          </a:extLst>
        </xdr:cNvPr>
        <xdr:cNvSpPr txBox="1"/>
      </xdr:nvSpPr>
      <xdr:spPr>
        <a:xfrm>
          <a:off x="323851" y="2009775"/>
          <a:ext cx="4371974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Q2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Monitor.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June 30, 2024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comments, or suggestions for improving this dataset.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984B8422-2DAB-455A-BFFE-EEA685D369F2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6E6024-5B02-4434-8216-8E8E53C45703}"/>
            </a:ext>
          </a:extLst>
        </xdr:cNvPr>
        <xdr:cNvSpPr txBox="1"/>
      </xdr:nvSpPr>
      <xdr:spPr>
        <a:xfrm>
          <a:off x="5600700" y="4735829"/>
          <a:ext cx="1190625" cy="32194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11DA8AA-C352-4EA6-8805-382BDBAF8BED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59A5A08-3632-4203-ACE6-163178CBD2BC}"/>
            </a:ext>
          </a:extLst>
        </xdr:cNvPr>
        <xdr:cNvSpPr txBox="1"/>
      </xdr:nvSpPr>
      <xdr:spPr>
        <a:xfrm>
          <a:off x="5436871" y="2065020"/>
          <a:ext cx="1400175" cy="95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18223</xdr:colOff>
      <xdr:row>1</xdr:row>
      <xdr:rowOff>112396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69C138-7DAB-4252-B42D-7B81BBC1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1470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368300</xdr:colOff>
      <xdr:row>11</xdr:row>
      <xdr:rowOff>90014</xdr:rowOff>
    </xdr:from>
    <xdr:to>
      <xdr:col>7</xdr:col>
      <xdr:colOff>488950</xdr:colOff>
      <xdr:row>17</xdr:row>
      <xdr:rowOff>124832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E5304F-FB41-44FB-AE79-2DE323DD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68950" y="2884014"/>
          <a:ext cx="1149350" cy="15588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362298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8C589C-0986-451B-9559-2B32E8B4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4998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41910</xdr:rowOff>
    </xdr:from>
    <xdr:to>
      <xdr:col>12</xdr:col>
      <xdr:colOff>19741</xdr:colOff>
      <xdr:row>26</xdr:row>
      <xdr:rowOff>57703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7EA9847A-6998-4305-AA41-329F9AEC2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51433</xdr:rowOff>
    </xdr:from>
    <xdr:to>
      <xdr:col>19</xdr:col>
      <xdr:colOff>198119</xdr:colOff>
      <xdr:row>58</xdr:row>
      <xdr:rowOff>51433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C7D35A51-53C9-461B-891C-1B68BDAFA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23D5EB-5099-4BC6-B022-5A595F4A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F59D83-4CDE-4BB0-8C35-A48996C86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19050</xdr:colOff>
      <xdr:row>17</xdr:row>
      <xdr:rowOff>14604</xdr:rowOff>
    </xdr:from>
    <xdr:to>
      <xdr:col>32</xdr:col>
      <xdr:colOff>88900</xdr:colOff>
      <xdr:row>37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769EB8-ABBB-4AEC-A664-008DD4801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F8C0B2-3FDB-42F1-A2FF-F8A290E2C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202565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EF9E126-352F-4D3A-BCA3-3A69C19A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715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1587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AB6913-6313-49D8-BFDD-2F3B5372F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337" cy="305630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11</xdr:row>
      <xdr:rowOff>41910</xdr:rowOff>
    </xdr:from>
    <xdr:to>
      <xdr:col>12</xdr:col>
      <xdr:colOff>346362</xdr:colOff>
      <xdr:row>26</xdr:row>
      <xdr:rowOff>67741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84301F-295A-404D-B95B-AB034961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51432</xdr:rowOff>
    </xdr:from>
    <xdr:to>
      <xdr:col>19</xdr:col>
      <xdr:colOff>126224</xdr:colOff>
      <xdr:row>58</xdr:row>
      <xdr:rowOff>77263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8ED01-231D-4F7C-8471-3F326E67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C285D0-C362-475D-894D-37F0B9B0D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75B2ED-E7E3-40CC-B4A0-1506986FD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146050</xdr:colOff>
      <xdr:row>17</xdr:row>
      <xdr:rowOff>90804</xdr:rowOff>
    </xdr:from>
    <xdr:to>
      <xdr:col>32</xdr:col>
      <xdr:colOff>215900</xdr:colOff>
      <xdr:row>38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9F7003-CD39-403B-BAF5-01FC905CF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1F41-4894-4F13-A293-A7B6356C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201930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BE3AE9-DBAF-46B1-885C-675213494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08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264795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4BFE72-F476-4586-8213-1A5AF5D0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10</xdr:row>
      <xdr:rowOff>72390</xdr:rowOff>
    </xdr:from>
    <xdr:to>
      <xdr:col>14</xdr:col>
      <xdr:colOff>0</xdr:colOff>
      <xdr:row>31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C4B3CF-22CC-47E4-93B8-0FC647087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864870</xdr:colOff>
      <xdr:row>42</xdr:row>
      <xdr:rowOff>68577</xdr:rowOff>
    </xdr:from>
    <xdr:to>
      <xdr:col>22</xdr:col>
      <xdr:colOff>66675</xdr:colOff>
      <xdr:row>62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E8159E-50B6-45DE-B025-5508D99DF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6B0B4B-897E-4203-A22B-E2F007BA7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CB8724-8255-49EB-90FF-225F270CA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E8E129-CC87-4191-92B9-772470A44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87630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B7FC5E-397C-4F45-BB37-CB31A77F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7980" cy="305630"/>
        </a:xfrm>
        <a:prstGeom prst="rect">
          <a:avLst/>
        </a:prstGeom>
      </xdr:spPr>
    </xdr:pic>
    <xdr:clientData/>
  </xdr:twoCellAnchor>
  <xdr:twoCellAnchor>
    <xdr:from>
      <xdr:col>16</xdr:col>
      <xdr:colOff>628650</xdr:colOff>
      <xdr:row>54</xdr:row>
      <xdr:rowOff>133350</xdr:rowOff>
    </xdr:from>
    <xdr:to>
      <xdr:col>32</xdr:col>
      <xdr:colOff>295275</xdr:colOff>
      <xdr:row>77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3BF38A-CFB8-4A40-A3DD-ED2CDB32A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570863</xdr:colOff>
      <xdr:row>10</xdr:row>
      <xdr:rowOff>144144</xdr:rowOff>
    </xdr:from>
    <xdr:to>
      <xdr:col>10</xdr:col>
      <xdr:colOff>93133</xdr:colOff>
      <xdr:row>26</xdr:row>
      <xdr:rowOff>39556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05D2B32-CB4A-4B76-93CF-914DEA12F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</xdr:colOff>
      <xdr:row>11</xdr:row>
      <xdr:rowOff>132715</xdr:rowOff>
    </xdr:from>
    <xdr:to>
      <xdr:col>32</xdr:col>
      <xdr:colOff>428625</xdr:colOff>
      <xdr:row>36</xdr:row>
      <xdr:rowOff>37465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14566F9-D973-4177-A5D3-8D1E7EA89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CEFA2A-8D7C-4BC8-A0F4-A2A1B99D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807718</xdr:colOff>
      <xdr:row>17</xdr:row>
      <xdr:rowOff>125730</xdr:rowOff>
    </xdr:from>
    <xdr:to>
      <xdr:col>13</xdr:col>
      <xdr:colOff>268605</xdr:colOff>
      <xdr:row>41</xdr:row>
      <xdr:rowOff>43815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3C2D63-62EF-4903-9D79-F1386941A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19</xdr:row>
      <xdr:rowOff>114300</xdr:rowOff>
    </xdr:from>
    <xdr:to>
      <xdr:col>33</xdr:col>
      <xdr:colOff>22860</xdr:colOff>
      <xdr:row>43</xdr:row>
      <xdr:rowOff>125730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9B8626-CA23-42FA-940C-64D71F21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436245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8E8584-D6DD-4D55-9C65-9775815D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758190</xdr:colOff>
      <xdr:row>16</xdr:row>
      <xdr:rowOff>97155</xdr:rowOff>
    </xdr:from>
    <xdr:to>
      <xdr:col>14</xdr:col>
      <xdr:colOff>243839</xdr:colOff>
      <xdr:row>38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578C59-D5F3-4C69-B12F-136F03642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68580</xdr:colOff>
      <xdr:row>17</xdr:row>
      <xdr:rowOff>87630</xdr:rowOff>
    </xdr:from>
    <xdr:to>
      <xdr:col>32</xdr:col>
      <xdr:colOff>156210</xdr:colOff>
      <xdr:row>41</xdr:row>
      <xdr:rowOff>118111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8A9F2B-BA47-4DE4-A641-83821AF36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7621</xdr:colOff>
      <xdr:row>57</xdr:row>
      <xdr:rowOff>26670</xdr:rowOff>
    </xdr:from>
    <xdr:to>
      <xdr:col>13</xdr:col>
      <xdr:colOff>255270</xdr:colOff>
      <xdr:row>81</xdr:row>
      <xdr:rowOff>106680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5C7E3A-18E2-4E5E-98FD-2B515EDF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83820</xdr:colOff>
      <xdr:row>57</xdr:row>
      <xdr:rowOff>72390</xdr:rowOff>
    </xdr:from>
    <xdr:to>
      <xdr:col>32</xdr:col>
      <xdr:colOff>182880</xdr:colOff>
      <xdr:row>81</xdr:row>
      <xdr:rowOff>102871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E85C12-F264-4092-9409-F11A5182A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201930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4B27A8-69FD-46A5-9ACC-E859712DC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08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71120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B0295-4110-4AAE-904D-E6356BE07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640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63</xdr:row>
      <xdr:rowOff>47624</xdr:rowOff>
    </xdr:from>
    <xdr:to>
      <xdr:col>24</xdr:col>
      <xdr:colOff>371475</xdr:colOff>
      <xdr:row>87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1F9F19-137A-4EC2-B5B1-22213205C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286141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8C03C5-29B9-4EB1-9773-3A1B179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0291" cy="305630"/>
        </a:xfrm>
        <a:prstGeom prst="rect">
          <a:avLst/>
        </a:prstGeom>
      </xdr:spPr>
    </xdr:pic>
    <xdr:clientData/>
  </xdr:twoCellAnchor>
  <xdr:twoCellAnchor>
    <xdr:from>
      <xdr:col>2</xdr:col>
      <xdr:colOff>1823718</xdr:colOff>
      <xdr:row>21</xdr:row>
      <xdr:rowOff>83816</xdr:rowOff>
    </xdr:from>
    <xdr:to>
      <xdr:col>14</xdr:col>
      <xdr:colOff>371474</xdr:colOff>
      <xdr:row>42</xdr:row>
      <xdr:rowOff>123825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2D4BB497-EA18-4E1B-89DA-4E377344C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1936113</xdr:colOff>
      <xdr:row>98</xdr:row>
      <xdr:rowOff>57148</xdr:rowOff>
    </xdr:from>
    <xdr:to>
      <xdr:col>19</xdr:col>
      <xdr:colOff>126920</xdr:colOff>
      <xdr:row>113</xdr:row>
      <xdr:rowOff>3675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BBDAABA7-C37D-4F02-A864-8B3222526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2028825</xdr:colOff>
      <xdr:row>64</xdr:row>
      <xdr:rowOff>142874</xdr:rowOff>
    </xdr:from>
    <xdr:to>
      <xdr:col>13</xdr:col>
      <xdr:colOff>152400</xdr:colOff>
      <xdr:row>90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5835A1-B391-4678-9F00-228C240B6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2578735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92B6C9-EE39-4A3F-BCED-F2E7C319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14</xdr:col>
      <xdr:colOff>2143685</xdr:colOff>
      <xdr:row>20</xdr:row>
      <xdr:rowOff>2352</xdr:rowOff>
    </xdr:from>
    <xdr:to>
      <xdr:col>34</xdr:col>
      <xdr:colOff>390525</xdr:colOff>
      <xdr:row>44</xdr:row>
      <xdr:rowOff>32833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72347C-29AE-4574-B106-9C4BE1F8B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895350</xdr:colOff>
      <xdr:row>63</xdr:row>
      <xdr:rowOff>57150</xdr:rowOff>
    </xdr:from>
    <xdr:to>
      <xdr:col>32</xdr:col>
      <xdr:colOff>200025</xdr:colOff>
      <xdr:row>87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C2DDBC-AC71-46E2-A50E-663F2C476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2285104</xdr:colOff>
      <xdr:row>19</xdr:row>
      <xdr:rowOff>143920</xdr:rowOff>
    </xdr:from>
    <xdr:to>
      <xdr:col>14</xdr:col>
      <xdr:colOff>266700</xdr:colOff>
      <xdr:row>46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24A47-9A7E-44C1-984E-A81D6FF9E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393065</xdr:colOff>
      <xdr:row>2</xdr:row>
      <xdr:rowOff>10990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F5336-2D35-497F-8619-FC5D4799C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3545" cy="280230"/>
        </a:xfrm>
        <a:prstGeom prst="rect">
          <a:avLst/>
        </a:prstGeom>
      </xdr:spPr>
    </xdr:pic>
    <xdr:clientData/>
  </xdr:twoCellAnchor>
  <xdr:twoCellAnchor>
    <xdr:from>
      <xdr:col>1</xdr:col>
      <xdr:colOff>357186</xdr:colOff>
      <xdr:row>14</xdr:row>
      <xdr:rowOff>133350</xdr:rowOff>
    </xdr:from>
    <xdr:to>
      <xdr:col>16</xdr:col>
      <xdr:colOff>276225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4F1D8-237A-4FA2-8E25-7A63A9782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674370</xdr:colOff>
      <xdr:row>12</xdr:row>
      <xdr:rowOff>118110</xdr:rowOff>
    </xdr:from>
    <xdr:to>
      <xdr:col>13</xdr:col>
      <xdr:colOff>17145</xdr:colOff>
      <xdr:row>35</xdr:row>
      <xdr:rowOff>72390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02995B-A2C1-4AE4-9736-47C56C87D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809625</xdr:colOff>
      <xdr:row>13</xdr:row>
      <xdr:rowOff>28575</xdr:rowOff>
    </xdr:from>
    <xdr:to>
      <xdr:col>33</xdr:col>
      <xdr:colOff>333375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913A8C-6B32-425C-8A20-D7E684DD7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</xdr:colOff>
      <xdr:row>0</xdr:row>
      <xdr:rowOff>0</xdr:rowOff>
    </xdr:from>
    <xdr:to>
      <xdr:col>4</xdr:col>
      <xdr:colOff>380178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ABAC47-6A5B-4D77-8BB7-5EDEBE84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2964628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12</xdr:col>
      <xdr:colOff>320040</xdr:colOff>
      <xdr:row>65</xdr:row>
      <xdr:rowOff>148590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CC4325-713B-446E-90B7-4E9C4B2F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15</xdr:row>
      <xdr:rowOff>36195</xdr:rowOff>
    </xdr:from>
    <xdr:to>
      <xdr:col>14</xdr:col>
      <xdr:colOff>83820</xdr:colOff>
      <xdr:row>37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C626A6-8553-4684-990C-74D7B0B19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754380</xdr:colOff>
      <xdr:row>53</xdr:row>
      <xdr:rowOff>0</xdr:rowOff>
    </xdr:from>
    <xdr:to>
      <xdr:col>14</xdr:col>
      <xdr:colOff>297180</xdr:colOff>
      <xdr:row>76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771232-7130-4CDD-9E57-78262523E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544830</xdr:colOff>
      <xdr:row>16</xdr:row>
      <xdr:rowOff>93344</xdr:rowOff>
    </xdr:from>
    <xdr:to>
      <xdr:col>32</xdr:col>
      <xdr:colOff>440055</xdr:colOff>
      <xdr:row>40</xdr:row>
      <xdr:rowOff>7619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C22E64-45D2-4919-BA30-0C19A4909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617220</xdr:colOff>
      <xdr:row>54</xdr:row>
      <xdr:rowOff>15240</xdr:rowOff>
    </xdr:from>
    <xdr:to>
      <xdr:col>32</xdr:col>
      <xdr:colOff>510540</xdr:colOff>
      <xdr:row>77</xdr:row>
      <xdr:rowOff>83820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35BA44-8FE9-46A4-9EDD-09174A0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201295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C8BA6E-1875-4147-AC22-55652683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44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12</xdr:row>
      <xdr:rowOff>9524</xdr:rowOff>
    </xdr:from>
    <xdr:to>
      <xdr:col>12</xdr:col>
      <xdr:colOff>162560</xdr:colOff>
      <xdr:row>26</xdr:row>
      <xdr:rowOff>122413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0740D1-DA94-4F96-99DA-AD111F1EF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CA050-94C7-4E00-AD03-16C5B8BD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14</xdr:col>
      <xdr:colOff>781050</xdr:colOff>
      <xdr:row>13</xdr:row>
      <xdr:rowOff>19051</xdr:rowOff>
    </xdr:from>
    <xdr:to>
      <xdr:col>31</xdr:col>
      <xdr:colOff>120650</xdr:colOff>
      <xdr:row>28</xdr:row>
      <xdr:rowOff>19051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4EE2B3-F309-420F-A57E-2E9126F1C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146050</xdr:colOff>
      <xdr:row>45</xdr:row>
      <xdr:rowOff>62724</xdr:rowOff>
    </xdr:from>
    <xdr:to>
      <xdr:col>14</xdr:col>
      <xdr:colOff>392994</xdr:colOff>
      <xdr:row>60</xdr:row>
      <xdr:rowOff>20391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AC2AC4D7-D454-4F70-9751-3A809DD0E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887731</xdr:colOff>
      <xdr:row>45</xdr:row>
      <xdr:rowOff>19049</xdr:rowOff>
    </xdr:from>
    <xdr:to>
      <xdr:col>26</xdr:col>
      <xdr:colOff>192405</xdr:colOff>
      <xdr:row>65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6EFE31A-05A2-4409-8B20-E989F0694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600075</xdr:colOff>
      <xdr:row>77</xdr:row>
      <xdr:rowOff>11429</xdr:rowOff>
    </xdr:from>
    <xdr:to>
      <xdr:col>22</xdr:col>
      <xdr:colOff>208915</xdr:colOff>
      <xdr:row>91</xdr:row>
      <xdr:rowOff>124318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B9800E-F757-40C7-898A-DD07D96E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77</xdr:row>
      <xdr:rowOff>0</xdr:rowOff>
    </xdr:from>
    <xdr:to>
      <xdr:col>10</xdr:col>
      <xdr:colOff>130951</xdr:colOff>
      <xdr:row>93</xdr:row>
      <xdr:rowOff>139700</xdr:rowOff>
    </xdr:to>
    <xdr:graphicFrame macro="">
      <xdr:nvGraphicFramePr>
        <xdr:cNvPr id="8" name="Chart 13">
          <a:extLst>
            <a:ext uri="{FF2B5EF4-FFF2-40B4-BE49-F238E27FC236}">
              <a16:creationId xmlns:a16="http://schemas.microsoft.com/office/drawing/2014/main" id="{6C0ADB9A-43D9-4B0E-BB21-1621BBAC0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335915</xdr:colOff>
      <xdr:row>2</xdr:row>
      <xdr:rowOff>44645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425CE-1B03-49AC-BCA5-2B26E6C0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9095" cy="310075"/>
        </a:xfrm>
        <a:prstGeom prst="rect">
          <a:avLst/>
        </a:prstGeom>
      </xdr:spPr>
    </xdr:pic>
    <xdr:clientData/>
  </xdr:twoCellAnchor>
  <xdr:twoCellAnchor>
    <xdr:from>
      <xdr:col>1</xdr:col>
      <xdr:colOff>312419</xdr:colOff>
      <xdr:row>11</xdr:row>
      <xdr:rowOff>87630</xdr:rowOff>
    </xdr:from>
    <xdr:to>
      <xdr:col>13</xdr:col>
      <xdr:colOff>259079</xdr:colOff>
      <xdr:row>32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F3281-91D8-453B-BF6C-D483E4DC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21</xdr:row>
      <xdr:rowOff>0</xdr:rowOff>
    </xdr:from>
    <xdr:to>
      <xdr:col>28</xdr:col>
      <xdr:colOff>335280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B97253-6B6B-4CE3-A673-C9C00626B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1164104</xdr:colOff>
      <xdr:row>9</xdr:row>
      <xdr:rowOff>75302</xdr:rowOff>
    </xdr:from>
    <xdr:to>
      <xdr:col>11</xdr:col>
      <xdr:colOff>110004</xdr:colOff>
      <xdr:row>27</xdr:row>
      <xdr:rowOff>75302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C7D002-FDA5-4698-AFE8-9919367F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5080</xdr:colOff>
      <xdr:row>9</xdr:row>
      <xdr:rowOff>28574</xdr:rowOff>
    </xdr:from>
    <xdr:to>
      <xdr:col>25</xdr:col>
      <xdr:colOff>55880</xdr:colOff>
      <xdr:row>27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6F11B1-0881-4CBD-A077-4A7F75CEA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628E7F-732B-4FE7-AF3A-50271D94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1135939</xdr:colOff>
      <xdr:row>36</xdr:row>
      <xdr:rowOff>64656</xdr:rowOff>
    </xdr:from>
    <xdr:to>
      <xdr:col>10</xdr:col>
      <xdr:colOff>109779</xdr:colOff>
      <xdr:row>54</xdr:row>
      <xdr:rowOff>64656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CB8DC6-C479-43CE-8AD8-943ABD72E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4032</xdr:colOff>
      <xdr:row>35</xdr:row>
      <xdr:rowOff>35857</xdr:rowOff>
    </xdr:from>
    <xdr:to>
      <xdr:col>24</xdr:col>
      <xdr:colOff>146272</xdr:colOff>
      <xdr:row>53</xdr:row>
      <xdr:rowOff>35857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C6CE23-63CD-4DCF-9844-5486D737A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249011</xdr:colOff>
      <xdr:row>2</xdr:row>
      <xdr:rowOff>18247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A38B1-CC16-46D2-8576-3E08587F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6011" cy="284947"/>
        </a:xfrm>
        <a:prstGeom prst="rect">
          <a:avLst/>
        </a:prstGeom>
      </xdr:spPr>
    </xdr:pic>
    <xdr:clientData/>
  </xdr:twoCellAnchor>
  <xdr:twoCellAnchor>
    <xdr:from>
      <xdr:col>14</xdr:col>
      <xdr:colOff>1395357</xdr:colOff>
      <xdr:row>23</xdr:row>
      <xdr:rowOff>90767</xdr:rowOff>
    </xdr:from>
    <xdr:to>
      <xdr:col>30</xdr:col>
      <xdr:colOff>313988</xdr:colOff>
      <xdr:row>53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4A64DF-7987-48F3-9295-7912515B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336231</xdr:colOff>
      <xdr:row>22</xdr:row>
      <xdr:rowOff>125730</xdr:rowOff>
    </xdr:from>
    <xdr:to>
      <xdr:col>6</xdr:col>
      <xdr:colOff>33971</xdr:colOff>
      <xdr:row>40</xdr:row>
      <xdr:rowOff>125730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1911E57-972A-469F-94AF-CF64B80C1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12</xdr:row>
      <xdr:rowOff>142875</xdr:rowOff>
    </xdr:from>
    <xdr:to>
      <xdr:col>25</xdr:col>
      <xdr:colOff>47624</xdr:colOff>
      <xdr:row>36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CF2A18-EE0E-4E79-8318-A78A87DB6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398EE1-4769-4D9B-B21F-5F297B43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44</xdr:row>
      <xdr:rowOff>9525</xdr:rowOff>
    </xdr:from>
    <xdr:to>
      <xdr:col>25</xdr:col>
      <xdr:colOff>38100</xdr:colOff>
      <xdr:row>67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65DFEC-4ED8-48E8-A790-209239C5F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11</xdr:row>
      <xdr:rowOff>95250</xdr:rowOff>
    </xdr:from>
    <xdr:to>
      <xdr:col>10</xdr:col>
      <xdr:colOff>135890</xdr:colOff>
      <xdr:row>29</xdr:row>
      <xdr:rowOff>95250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194D76B-287A-4D33-A6EF-2BBF9A1A4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704850</xdr:colOff>
      <xdr:row>11</xdr:row>
      <xdr:rowOff>76200</xdr:rowOff>
    </xdr:from>
    <xdr:to>
      <xdr:col>23</xdr:col>
      <xdr:colOff>135890</xdr:colOff>
      <xdr:row>29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A0C9BC4-5997-4DC4-9284-EB483BA7D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43</xdr:row>
      <xdr:rowOff>95250</xdr:rowOff>
    </xdr:from>
    <xdr:to>
      <xdr:col>13</xdr:col>
      <xdr:colOff>106680</xdr:colOff>
      <xdr:row>66</xdr:row>
      <xdr:rowOff>68580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7FC701-C0E5-4D65-8D19-4EF0C2271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758189</xdr:colOff>
      <xdr:row>43</xdr:row>
      <xdr:rowOff>76200</xdr:rowOff>
    </xdr:from>
    <xdr:to>
      <xdr:col>26</xdr:col>
      <xdr:colOff>205740</xdr:colOff>
      <xdr:row>66</xdr:row>
      <xdr:rowOff>106680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6A0ACC-E98C-4FAD-8E2B-C18A7CEFB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204470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184EEB-5997-4BF5-A93B-6156BC0E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735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1C781-A99B-4B1B-971E-A1DDAF4C6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EBDBF8-620F-4F39-8AEA-282D79689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1028700</xdr:colOff>
      <xdr:row>16</xdr:row>
      <xdr:rowOff>19049</xdr:rowOff>
    </xdr:from>
    <xdr:to>
      <xdr:col>32</xdr:col>
      <xdr:colOff>323850</xdr:colOff>
      <xdr:row>39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C68459-62F5-44A1-9CC9-AD413CFC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295275</xdr:colOff>
      <xdr:row>54</xdr:row>
      <xdr:rowOff>47625</xdr:rowOff>
    </xdr:from>
    <xdr:to>
      <xdr:col>33</xdr:col>
      <xdr:colOff>438150</xdr:colOff>
      <xdr:row>77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3628-6303-4982-AB1D-9F614AE3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165324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D57D19-4F38-4D00-9BC9-710C64FA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65344" cy="305630"/>
        </a:xfrm>
        <a:prstGeom prst="rect">
          <a:avLst/>
        </a:prstGeom>
      </xdr:spPr>
    </xdr:pic>
    <xdr:clientData/>
  </xdr:twoCellAnchor>
  <xdr:twoCellAnchor>
    <xdr:from>
      <xdr:col>11</xdr:col>
      <xdr:colOff>129987</xdr:colOff>
      <xdr:row>127</xdr:row>
      <xdr:rowOff>94129</xdr:rowOff>
    </xdr:from>
    <xdr:to>
      <xdr:col>23</xdr:col>
      <xdr:colOff>158002</xdr:colOff>
      <xdr:row>159</xdr:row>
      <xdr:rowOff>60512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EF557C-9DD0-4FC9-9A2E-F4AAA34E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28574</xdr:colOff>
      <xdr:row>95</xdr:row>
      <xdr:rowOff>1</xdr:rowOff>
    </xdr:from>
    <xdr:to>
      <xdr:col>22</xdr:col>
      <xdr:colOff>409575</xdr:colOff>
      <xdr:row>120</xdr:row>
      <xdr:rowOff>133351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A1FB3D-C46B-43F3-8608-27C71BB0F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209550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3F1B6-0ED7-458A-8457-EEB6BC03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992503</xdr:colOff>
      <xdr:row>18</xdr:row>
      <xdr:rowOff>97154</xdr:rowOff>
    </xdr:from>
    <xdr:to>
      <xdr:col>16</xdr:col>
      <xdr:colOff>142875</xdr:colOff>
      <xdr:row>42</xdr:row>
      <xdr:rowOff>36195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C16B6-89A7-4DF5-9235-A2213AF22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828E6F-9DA9-4AF0-BD9C-536BEFF13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35CE42-D923-40DD-AD7F-D48C6753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00ACCC-4E27-4E6F-A4C7-3D4D164B2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E6A58D-90AF-48FC-B918-702EE421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3</xdr:col>
      <xdr:colOff>8572</xdr:colOff>
      <xdr:row>18</xdr:row>
      <xdr:rowOff>132397</xdr:rowOff>
    </xdr:from>
    <xdr:to>
      <xdr:col>17</xdr:col>
      <xdr:colOff>171450</xdr:colOff>
      <xdr:row>40</xdr:row>
      <xdr:rowOff>76201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AAD17E-546C-41EE-ACDD-FC30ACB7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19051</xdr:colOff>
      <xdr:row>41</xdr:row>
      <xdr:rowOff>146684</xdr:rowOff>
    </xdr:from>
    <xdr:to>
      <xdr:col>19</xdr:col>
      <xdr:colOff>430531</xdr:colOff>
      <xdr:row>64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796246-BBD2-4848-9C06-451F55A90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431800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3BD28F-1A5F-4C6B-91DB-06BABA1CD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6720" cy="305630"/>
        </a:xfrm>
        <a:prstGeom prst="rect">
          <a:avLst/>
        </a:prstGeom>
      </xdr:spPr>
    </xdr:pic>
    <xdr:clientData/>
  </xdr:twoCellAnchor>
  <xdr:twoCellAnchor>
    <xdr:from>
      <xdr:col>3</xdr:col>
      <xdr:colOff>2856</xdr:colOff>
      <xdr:row>10</xdr:row>
      <xdr:rowOff>65722</xdr:rowOff>
    </xdr:from>
    <xdr:to>
      <xdr:col>16</xdr:col>
      <xdr:colOff>180975</xdr:colOff>
      <xdr:row>31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E7796E-2FB4-45E6-AE54-CDD27C7C4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1314450</xdr:colOff>
      <xdr:row>2</xdr:row>
      <xdr:rowOff>120558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83CC3-4880-4758-904F-232F924D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11300" cy="40122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1447800</xdr:colOff>
      <xdr:row>9</xdr:row>
      <xdr:rowOff>85725</xdr:rowOff>
    </xdr:from>
    <xdr:to>
      <xdr:col>14</xdr:col>
      <xdr:colOff>114300</xdr:colOff>
      <xdr:row>35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0A5119-C9F7-40ED-A29A-B536B5F8B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414020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70DFD2-A2CD-49AC-9175-D0F8C525D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305630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12</xdr:row>
      <xdr:rowOff>135254</xdr:rowOff>
    </xdr:from>
    <xdr:to>
      <xdr:col>12</xdr:col>
      <xdr:colOff>329565</xdr:colOff>
      <xdr:row>34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23F0BA-A795-4791-BB57-A0E6668A2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</xdr:rowOff>
    </xdr:from>
    <xdr:to>
      <xdr:col>26</xdr:col>
      <xdr:colOff>22860</xdr:colOff>
      <xdr:row>34</xdr:row>
      <xdr:rowOff>106681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A194C2-9F96-426B-BAD2-29F8F0350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174625</xdr:colOff>
      <xdr:row>45</xdr:row>
      <xdr:rowOff>85725</xdr:rowOff>
    </xdr:from>
    <xdr:to>
      <xdr:col>13</xdr:col>
      <xdr:colOff>403225</xdr:colOff>
      <xdr:row>60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BAFB99-9FA1-440C-8492-3C76A7C9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828674</xdr:colOff>
      <xdr:row>43</xdr:row>
      <xdr:rowOff>161924</xdr:rowOff>
    </xdr:from>
    <xdr:to>
      <xdr:col>23</xdr:col>
      <xdr:colOff>356234</xdr:colOff>
      <xdr:row>58</xdr:row>
      <xdr:rowOff>149224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6A7D04-DF5E-454A-9B1C-A0D91CDEB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8</xdr:col>
      <xdr:colOff>482600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69F4C2D-B4C4-4ACA-ACEF-18E2C7D36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660400</xdr:colOff>
      <xdr:row>76</xdr:row>
      <xdr:rowOff>0</xdr:rowOff>
    </xdr:from>
    <xdr:to>
      <xdr:col>22</xdr:col>
      <xdr:colOff>101600</xdr:colOff>
      <xdr:row>94</xdr:row>
      <xdr:rowOff>120650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643283-5604-49A1-8E5A-CBD95934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109</xdr:row>
      <xdr:rowOff>0</xdr:rowOff>
    </xdr:from>
    <xdr:to>
      <xdr:col>8</xdr:col>
      <xdr:colOff>365760</xdr:colOff>
      <xdr:row>124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4EE5F9-0254-49FA-900A-ED352CFB1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19050</xdr:rowOff>
    </xdr:from>
    <xdr:to>
      <xdr:col>7</xdr:col>
      <xdr:colOff>163195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262CB-5A18-4986-A304-8F4EB110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" y="19050"/>
          <a:ext cx="3204845" cy="30563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13</xdr:row>
      <xdr:rowOff>6982</xdr:rowOff>
    </xdr:from>
    <xdr:to>
      <xdr:col>12</xdr:col>
      <xdr:colOff>228600</xdr:colOff>
      <xdr:row>34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43D7F7-672A-41A5-9DB1-1AA31DA3B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0</xdr:rowOff>
    </xdr:from>
    <xdr:to>
      <xdr:col>25</xdr:col>
      <xdr:colOff>0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49CF70-C6D6-4DAE-9681-944390D7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44</xdr:row>
      <xdr:rowOff>0</xdr:rowOff>
    </xdr:from>
    <xdr:to>
      <xdr:col>13</xdr:col>
      <xdr:colOff>142875</xdr:colOff>
      <xdr:row>65</xdr:row>
      <xdr:rowOff>108585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95FCE53-5EAC-46DD-938B-569E09D9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44</xdr:row>
      <xdr:rowOff>0</xdr:rowOff>
    </xdr:from>
    <xdr:to>
      <xdr:col>25</xdr:col>
      <xdr:colOff>274320</xdr:colOff>
      <xdr:row>65</xdr:row>
      <xdr:rowOff>110490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642525-B017-44C6-8780-8C7A2893A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9</xdr:col>
      <xdr:colOff>165100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A465DBA-834C-4C9F-A8FE-90C92150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850900</xdr:colOff>
      <xdr:row>75</xdr:row>
      <xdr:rowOff>87630</xdr:rowOff>
    </xdr:from>
    <xdr:to>
      <xdr:col>22</xdr:col>
      <xdr:colOff>0</xdr:colOff>
      <xdr:row>95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AABB24-8057-4040-AF95-B055E0A62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</xdr:colOff>
      <xdr:row>103</xdr:row>
      <xdr:rowOff>0</xdr:rowOff>
    </xdr:from>
    <xdr:to>
      <xdr:col>9</xdr:col>
      <xdr:colOff>7621</xdr:colOff>
      <xdr:row>118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0F4802-0781-4E8A-9847-3884ABF96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166370</xdr:colOff>
      <xdr:row>2</xdr:row>
      <xdr:rowOff>7815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80052-A5A6-4F5F-85DA-C11340CA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0400" cy="310075"/>
        </a:xfrm>
        <a:prstGeom prst="rect">
          <a:avLst/>
        </a:prstGeom>
      </xdr:spPr>
    </xdr:pic>
    <xdr:clientData/>
  </xdr:twoCellAnchor>
  <xdr:twoCellAnchor>
    <xdr:from>
      <xdr:col>14</xdr:col>
      <xdr:colOff>731520</xdr:colOff>
      <xdr:row>12</xdr:row>
      <xdr:rowOff>59054</xdr:rowOff>
    </xdr:from>
    <xdr:to>
      <xdr:col>24</xdr:col>
      <xdr:colOff>609600</xdr:colOff>
      <xdr:row>34</xdr:row>
      <xdr:rowOff>41909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B180B4-B817-4D0E-9C94-C27147C0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716280</xdr:colOff>
      <xdr:row>13</xdr:row>
      <xdr:rowOff>68580</xdr:rowOff>
    </xdr:from>
    <xdr:to>
      <xdr:col>12</xdr:col>
      <xdr:colOff>445770</xdr:colOff>
      <xdr:row>34</xdr:row>
      <xdr:rowOff>102870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888296-A99D-4EB7-A4D6-22DC0809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43</xdr:row>
      <xdr:rowOff>0</xdr:rowOff>
    </xdr:from>
    <xdr:to>
      <xdr:col>13</xdr:col>
      <xdr:colOff>144780</xdr:colOff>
      <xdr:row>64</xdr:row>
      <xdr:rowOff>110490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17EF74-818B-4DFD-88E9-182AEF27C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42</xdr:row>
      <xdr:rowOff>137160</xdr:rowOff>
    </xdr:from>
    <xdr:to>
      <xdr:col>25</xdr:col>
      <xdr:colOff>278130</xdr:colOff>
      <xdr:row>64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DC0FC72-FE92-4D9C-8FA2-C6F5A3AB7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87630</xdr:colOff>
      <xdr:row>75</xdr:row>
      <xdr:rowOff>57150</xdr:rowOff>
    </xdr:from>
    <xdr:to>
      <xdr:col>13</xdr:col>
      <xdr:colOff>64770</xdr:colOff>
      <xdr:row>93</xdr:row>
      <xdr:rowOff>55245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2B17B5F-1798-45AA-8803-053EAF76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75</xdr:row>
      <xdr:rowOff>0</xdr:rowOff>
    </xdr:from>
    <xdr:to>
      <xdr:col>25</xdr:col>
      <xdr:colOff>556260</xdr:colOff>
      <xdr:row>92</xdr:row>
      <xdr:rowOff>150495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E2DB08-9B17-4869-A4A0-B7A19A03C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815340</xdr:colOff>
      <xdr:row>103</xdr:row>
      <xdr:rowOff>137160</xdr:rowOff>
    </xdr:from>
    <xdr:to>
      <xdr:col>12</xdr:col>
      <xdr:colOff>424815</xdr:colOff>
      <xdr:row>121</xdr:row>
      <xdr:rowOff>135255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76305F-AE22-4AF4-8F4E-AA0E5FA6F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37407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787B8-CE4F-49CF-A6EA-4C2AEE6E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2107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12</xdr:col>
      <xdr:colOff>51956</xdr:colOff>
      <xdr:row>32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826F5C-59A5-4825-9928-C5A0FB3FB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10</xdr:row>
      <xdr:rowOff>103908</xdr:rowOff>
    </xdr:from>
    <xdr:to>
      <xdr:col>24</xdr:col>
      <xdr:colOff>488372</xdr:colOff>
      <xdr:row>33</xdr:row>
      <xdr:rowOff>79663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67BBDA-3B89-4700-8ABF-802F1204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148935</xdr:rowOff>
    </xdr:from>
    <xdr:to>
      <xdr:col>24</xdr:col>
      <xdr:colOff>457199</xdr:colOff>
      <xdr:row>61</xdr:row>
      <xdr:rowOff>62344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4429E-F2DC-414A-A668-0529E7DF5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152399</xdr:rowOff>
    </xdr:from>
    <xdr:to>
      <xdr:col>12</xdr:col>
      <xdr:colOff>214746</xdr:colOff>
      <xdr:row>62</xdr:row>
      <xdr:rowOff>138544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A9EF3C-BF37-40C7-B845-17AA6E23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12</xdr:row>
      <xdr:rowOff>99059</xdr:rowOff>
    </xdr:from>
    <xdr:to>
      <xdr:col>11</xdr:col>
      <xdr:colOff>438149</xdr:colOff>
      <xdr:row>29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38989A-40AF-4947-BCAE-079413B4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1497838</xdr:colOff>
      <xdr:row>44</xdr:row>
      <xdr:rowOff>18610</xdr:rowOff>
    </xdr:from>
    <xdr:to>
      <xdr:col>15</xdr:col>
      <xdr:colOff>16171</xdr:colOff>
      <xdr:row>59</xdr:row>
      <xdr:rowOff>82110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785255-3B74-49CC-AB49-ACD47605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247650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F9D215-23E4-427D-97F6-8E23BC58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865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1074420</xdr:colOff>
      <xdr:row>19</xdr:row>
      <xdr:rowOff>66675</xdr:rowOff>
    </xdr:from>
    <xdr:to>
      <xdr:col>13</xdr:col>
      <xdr:colOff>133350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A985DB-D445-4768-A047-3A66B06C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1074419</xdr:colOff>
      <xdr:row>20</xdr:row>
      <xdr:rowOff>68580</xdr:rowOff>
    </xdr:from>
    <xdr:to>
      <xdr:col>33</xdr:col>
      <xdr:colOff>371474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88F40E-39E4-4BD5-A07F-55872163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7064C0-12DA-4B59-A2DB-769717385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1095375</xdr:colOff>
      <xdr:row>62</xdr:row>
      <xdr:rowOff>123825</xdr:rowOff>
    </xdr:from>
    <xdr:to>
      <xdr:col>37</xdr:col>
      <xdr:colOff>428625</xdr:colOff>
      <xdr:row>86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56F84C-D07D-4160-9EC8-4714BA31A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336550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16762D-F250-4D98-B348-B97352A8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14</xdr:row>
      <xdr:rowOff>74294</xdr:rowOff>
    </xdr:from>
    <xdr:to>
      <xdr:col>13</xdr:col>
      <xdr:colOff>102870</xdr:colOff>
      <xdr:row>31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8E98E7-D5A3-4ABF-B368-F228F97CD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733422</xdr:colOff>
      <xdr:row>51</xdr:row>
      <xdr:rowOff>40004</xdr:rowOff>
    </xdr:from>
    <xdr:to>
      <xdr:col>11</xdr:col>
      <xdr:colOff>247649</xdr:colOff>
      <xdr:row>73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81686D-E8D1-4CDB-8BC4-1CEA4661C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445769</xdr:colOff>
      <xdr:row>15</xdr:row>
      <xdr:rowOff>64770</xdr:rowOff>
    </xdr:from>
    <xdr:to>
      <xdr:col>33</xdr:col>
      <xdr:colOff>131444</xdr:colOff>
      <xdr:row>39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2DE1D2-12C1-4BD1-8045-9DA3B4830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476250</xdr:colOff>
      <xdr:row>51</xdr:row>
      <xdr:rowOff>47625</xdr:rowOff>
    </xdr:from>
    <xdr:to>
      <xdr:col>33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36B45B-762E-4780-8E55-F70EBA535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393700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CD4C14-1B6C-46FF-B065-BA768D33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595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323848</xdr:colOff>
      <xdr:row>40</xdr:row>
      <xdr:rowOff>54290</xdr:rowOff>
    </xdr:from>
    <xdr:to>
      <xdr:col>8</xdr:col>
      <xdr:colOff>320040</xdr:colOff>
      <xdr:row>55</xdr:row>
      <xdr:rowOff>54290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000948-68C8-49AA-A430-8AAE9C67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380999</xdr:colOff>
      <xdr:row>13</xdr:row>
      <xdr:rowOff>14287</xdr:rowOff>
    </xdr:from>
    <xdr:to>
      <xdr:col>11</xdr:col>
      <xdr:colOff>123824</xdr:colOff>
      <xdr:row>27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184B1A-1608-4729-B8F1-E12456B19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11</xdr:row>
      <xdr:rowOff>130492</xdr:rowOff>
    </xdr:from>
    <xdr:to>
      <xdr:col>23</xdr:col>
      <xdr:colOff>310515</xdr:colOff>
      <xdr:row>28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A7A6F8-98C5-4749-ABAB-B94A419D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12</xdr:row>
      <xdr:rowOff>35242</xdr:rowOff>
    </xdr:from>
    <xdr:to>
      <xdr:col>36</xdr:col>
      <xdr:colOff>571500</xdr:colOff>
      <xdr:row>28</xdr:row>
      <xdr:rowOff>72390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5C622-90FD-432A-B74E-0CBF2E7EA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504825</xdr:colOff>
      <xdr:row>39</xdr:row>
      <xdr:rowOff>31431</xdr:rowOff>
    </xdr:from>
    <xdr:to>
      <xdr:col>37</xdr:col>
      <xdr:colOff>123825</xdr:colOff>
      <xdr:row>63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3ED62E-6CA1-4093-9D45-D5DA2E05A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419100</xdr:colOff>
      <xdr:row>40</xdr:row>
      <xdr:rowOff>101917</xdr:rowOff>
    </xdr:from>
    <xdr:to>
      <xdr:col>24</xdr:col>
      <xdr:colOff>369570</xdr:colOff>
      <xdr:row>62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9354FEE-84C6-4C06-8720-9E5AF40E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494665</xdr:colOff>
      <xdr:row>2</xdr:row>
      <xdr:rowOff>37660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5D8D2C-E668-49A8-A1C4-F2952820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8315" cy="3043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1074420</xdr:colOff>
      <xdr:row>19</xdr:row>
      <xdr:rowOff>66675</xdr:rowOff>
    </xdr:from>
    <xdr:to>
      <xdr:col>13</xdr:col>
      <xdr:colOff>133350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36B1C0-CCA0-4AB8-ADA3-BCDFECD4C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1074419</xdr:colOff>
      <xdr:row>20</xdr:row>
      <xdr:rowOff>68580</xdr:rowOff>
    </xdr:from>
    <xdr:to>
      <xdr:col>33</xdr:col>
      <xdr:colOff>371474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F01E2D-2930-4A84-831A-1FA05FF8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9520A0-D69E-42D8-9A5B-8447AE49E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1095375</xdr:colOff>
      <xdr:row>62</xdr:row>
      <xdr:rowOff>123825</xdr:rowOff>
    </xdr:from>
    <xdr:to>
      <xdr:col>37</xdr:col>
      <xdr:colOff>428625</xdr:colOff>
      <xdr:row>86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75A97C-2F79-4D35-81F7-88B786C91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312420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B0F990-CF59-4A67-ADDF-65B36998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513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704848</xdr:colOff>
      <xdr:row>11</xdr:row>
      <xdr:rowOff>59054</xdr:rowOff>
    </xdr:from>
    <xdr:to>
      <xdr:col>13</xdr:col>
      <xdr:colOff>41910</xdr:colOff>
      <xdr:row>26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A8D9B7-A0D6-4902-A6EA-801831E78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461010</xdr:colOff>
      <xdr:row>12</xdr:row>
      <xdr:rowOff>68580</xdr:rowOff>
    </xdr:from>
    <xdr:to>
      <xdr:col>30</xdr:col>
      <xdr:colOff>102870</xdr:colOff>
      <xdr:row>36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98FABB-BC05-4B65-B72A-2D77E22B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699132</xdr:colOff>
      <xdr:row>47</xdr:row>
      <xdr:rowOff>57150</xdr:rowOff>
    </xdr:from>
    <xdr:to>
      <xdr:col>11</xdr:col>
      <xdr:colOff>400049</xdr:colOff>
      <xdr:row>62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E47633-3AC0-483C-9A12-9745C34E3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447674</xdr:colOff>
      <xdr:row>48</xdr:row>
      <xdr:rowOff>66674</xdr:rowOff>
    </xdr:from>
    <xdr:to>
      <xdr:col>29</xdr:col>
      <xdr:colOff>91440</xdr:colOff>
      <xdr:row>63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C4E88A-0D2F-4A07-AA29-2D761DC5C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407245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1268EC-528F-4859-B5BC-D0D870D3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9495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640080</xdr:colOff>
      <xdr:row>10</xdr:row>
      <xdr:rowOff>38101</xdr:rowOff>
    </xdr:from>
    <xdr:to>
      <xdr:col>12</xdr:col>
      <xdr:colOff>270510</xdr:colOff>
      <xdr:row>33</xdr:row>
      <xdr:rowOff>45721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45272E-2593-47F9-A93D-6F2410482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340995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2F18D5-1339-4C81-BE25-F09374EB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9445" cy="30563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</xdr:row>
      <xdr:rowOff>146684</xdr:rowOff>
    </xdr:from>
    <xdr:to>
      <xdr:col>25</xdr:col>
      <xdr:colOff>308610</xdr:colOff>
      <xdr:row>33</xdr:row>
      <xdr:rowOff>125729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676033-3234-424D-8CD9-E7E6C96B9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70484</xdr:rowOff>
    </xdr:from>
    <xdr:to>
      <xdr:col>25</xdr:col>
      <xdr:colOff>640080</xdr:colOff>
      <xdr:row>66</xdr:row>
      <xdr:rowOff>60959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C2B0DF-C703-4D07-9392-10756D6CF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13334</xdr:rowOff>
    </xdr:from>
    <xdr:to>
      <xdr:col>13</xdr:col>
      <xdr:colOff>57150</xdr:colOff>
      <xdr:row>62</xdr:row>
      <xdr:rowOff>15239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019E69-6C66-429F-92C9-ADA1E7D7B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69</xdr:row>
      <xdr:rowOff>112394</xdr:rowOff>
    </xdr:from>
    <xdr:to>
      <xdr:col>12</xdr:col>
      <xdr:colOff>213360</xdr:colOff>
      <xdr:row>90</xdr:row>
      <xdr:rowOff>133349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93691-0943-41FC-B0AA-2D8CDD95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11</xdr:row>
      <xdr:rowOff>57150</xdr:rowOff>
    </xdr:from>
    <xdr:to>
      <xdr:col>13</xdr:col>
      <xdr:colOff>381000</xdr:colOff>
      <xdr:row>36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1FAD69-A41D-48D4-9DF5-87FB212D8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321945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DD00B1-9AB9-427A-838F-E90404DA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6745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400050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7739A-6653-4A7E-A7FE-17996B24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2300" cy="305630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66</xdr:row>
      <xdr:rowOff>11206</xdr:rowOff>
    </xdr:from>
    <xdr:to>
      <xdr:col>13</xdr:col>
      <xdr:colOff>159123</xdr:colOff>
      <xdr:row>85</xdr:row>
      <xdr:rowOff>150159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4F2D1D-567A-41D0-AECD-D20B7FE58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64</xdr:row>
      <xdr:rowOff>133350</xdr:rowOff>
    </xdr:from>
    <xdr:to>
      <xdr:col>24</xdr:col>
      <xdr:colOff>453390</xdr:colOff>
      <xdr:row>86</xdr:row>
      <xdr:rowOff>148590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75DE49-7185-45DB-B3C6-EF2E6F3D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38</xdr:row>
      <xdr:rowOff>0</xdr:rowOff>
    </xdr:from>
    <xdr:to>
      <xdr:col>13</xdr:col>
      <xdr:colOff>71717</xdr:colOff>
      <xdr:row>58</xdr:row>
      <xdr:rowOff>85165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C05670-83B3-47B5-80D3-12CE8CB58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38</xdr:row>
      <xdr:rowOff>0</xdr:rowOff>
    </xdr:from>
    <xdr:to>
      <xdr:col>24</xdr:col>
      <xdr:colOff>342900</xdr:colOff>
      <xdr:row>59</xdr:row>
      <xdr:rowOff>49530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ECA280-90ED-4521-A0C5-04A7FACB9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876300</xdr:colOff>
      <xdr:row>11</xdr:row>
      <xdr:rowOff>0</xdr:rowOff>
    </xdr:from>
    <xdr:to>
      <xdr:col>25</xdr:col>
      <xdr:colOff>228600</xdr:colOff>
      <xdr:row>31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F4ECFF-FF6B-4218-B0F1-693A5B9E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664883</xdr:colOff>
      <xdr:row>11</xdr:row>
      <xdr:rowOff>15352</xdr:rowOff>
    </xdr:from>
    <xdr:to>
      <xdr:col>14</xdr:col>
      <xdr:colOff>156883</xdr:colOff>
      <xdr:row>26</xdr:row>
      <xdr:rowOff>60176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9399E8-11A7-4C16-8524-1CFC64BA8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360680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BA56D-3E90-4764-B14E-F079187A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1830" cy="30563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12</xdr:row>
      <xdr:rowOff>15240</xdr:rowOff>
    </xdr:from>
    <xdr:to>
      <xdr:col>12</xdr:col>
      <xdr:colOff>175260</xdr:colOff>
      <xdr:row>27</xdr:row>
      <xdr:rowOff>15240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617C49CF-E38C-4B31-8D1E-F32AE64D6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354330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890A-3E81-434D-ADAD-9DD3BD46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8020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14</xdr:col>
      <xdr:colOff>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FDC11C-F059-4F4F-8C90-5F515ED82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733424</xdr:colOff>
      <xdr:row>15</xdr:row>
      <xdr:rowOff>66673</xdr:rowOff>
    </xdr:from>
    <xdr:to>
      <xdr:col>14</xdr:col>
      <xdr:colOff>285750</xdr:colOff>
      <xdr:row>38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34DCD8-AA45-4DC5-B655-745420CCB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893444</xdr:colOff>
      <xdr:row>14</xdr:row>
      <xdr:rowOff>13333</xdr:rowOff>
    </xdr:from>
    <xdr:to>
      <xdr:col>29</xdr:col>
      <xdr:colOff>19050</xdr:colOff>
      <xdr:row>35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4FE849-792F-4F21-A92D-3000203E0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184150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B04EC7-1CE0-430F-86A4-B7A94F5C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8180" cy="305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355600</xdr:colOff>
      <xdr:row>2</xdr:row>
      <xdr:rowOff>13530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BABBA-2DFD-46CE-9BE9-8BC29270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3370" cy="27769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59055</xdr:rowOff>
    </xdr:from>
    <xdr:to>
      <xdr:col>18</xdr:col>
      <xdr:colOff>333375</xdr:colOff>
      <xdr:row>41</xdr:row>
      <xdr:rowOff>78105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751B9C-3A85-4443-BDB4-727D0720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0</xdr:row>
      <xdr:rowOff>11430</xdr:rowOff>
    </xdr:from>
    <xdr:to>
      <xdr:col>3</xdr:col>
      <xdr:colOff>87630</xdr:colOff>
      <xdr:row>2</xdr:row>
      <xdr:rowOff>42740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632F1-D2D2-4DE8-A9B6-86F68532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3239770" cy="298010"/>
        </a:xfrm>
        <a:prstGeom prst="rect">
          <a:avLst/>
        </a:prstGeom>
      </xdr:spPr>
    </xdr:pic>
    <xdr:clientData/>
  </xdr:twoCellAnchor>
  <xdr:twoCellAnchor>
    <xdr:from>
      <xdr:col>0</xdr:col>
      <xdr:colOff>648970</xdr:colOff>
      <xdr:row>14</xdr:row>
      <xdr:rowOff>140650</xdr:rowOff>
    </xdr:from>
    <xdr:to>
      <xdr:col>8</xdr:col>
      <xdr:colOff>622300</xdr:colOff>
      <xdr:row>32</xdr:row>
      <xdr:rowOff>2540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F39B2-8300-4D7B-A148-D45AD1119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485775</xdr:colOff>
      <xdr:row>11</xdr:row>
      <xdr:rowOff>95250</xdr:rowOff>
    </xdr:from>
    <xdr:to>
      <xdr:col>20</xdr:col>
      <xdr:colOff>438150</xdr:colOff>
      <xdr:row>32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3D3D1E3C-99BC-48AC-8518-CFA831CE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820269</xdr:colOff>
      <xdr:row>72</xdr:row>
      <xdr:rowOff>38100</xdr:rowOff>
    </xdr:from>
    <xdr:to>
      <xdr:col>26</xdr:col>
      <xdr:colOff>44822</xdr:colOff>
      <xdr:row>93</xdr:row>
      <xdr:rowOff>40341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C93F33-5A9A-418E-BD25-07A3816D8AED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820270</xdr:colOff>
      <xdr:row>41</xdr:row>
      <xdr:rowOff>49530</xdr:rowOff>
    </xdr:from>
    <xdr:to>
      <xdr:col>11</xdr:col>
      <xdr:colOff>138952</xdr:colOff>
      <xdr:row>63</xdr:row>
      <xdr:rowOff>44824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2F429C-6D79-4273-9205-4E3043477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30480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FD7810-79DF-49D3-A22B-82B4EED9E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47720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152399</xdr:rowOff>
    </xdr:from>
    <xdr:to>
      <xdr:col>13</xdr:col>
      <xdr:colOff>17929</xdr:colOff>
      <xdr:row>30</xdr:row>
      <xdr:rowOff>94128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D69EBC-29DE-485C-8975-CB049A2DF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25</xdr:col>
      <xdr:colOff>461682</xdr:colOff>
      <xdr:row>31</xdr:row>
      <xdr:rowOff>4482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F4CE83-9B0F-4F9C-8C27-FFFF64CCC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38</xdr:row>
      <xdr:rowOff>150493</xdr:rowOff>
    </xdr:from>
    <xdr:to>
      <xdr:col>25</xdr:col>
      <xdr:colOff>354106</xdr:colOff>
      <xdr:row>62</xdr:row>
      <xdr:rowOff>89646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B20A5D7-485E-488D-913D-1E42ADC22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70</xdr:row>
      <xdr:rowOff>0</xdr:rowOff>
    </xdr:from>
    <xdr:to>
      <xdr:col>10</xdr:col>
      <xdr:colOff>483870</xdr:colOff>
      <xdr:row>94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4608BA-11A5-4041-AFEA-F005F83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32505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3599-0423-4000-A390-6755453C4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63900" cy="297935"/>
        </a:xfrm>
        <a:prstGeom prst="rect">
          <a:avLst/>
        </a:prstGeom>
      </xdr:spPr>
    </xdr:pic>
    <xdr:clientData/>
  </xdr:twoCellAnchor>
  <xdr:twoCellAnchor>
    <xdr:from>
      <xdr:col>3</xdr:col>
      <xdr:colOff>235324</xdr:colOff>
      <xdr:row>18</xdr:row>
      <xdr:rowOff>44824</xdr:rowOff>
    </xdr:from>
    <xdr:to>
      <xdr:col>17</xdr:col>
      <xdr:colOff>116541</xdr:colOff>
      <xdr:row>43</xdr:row>
      <xdr:rowOff>80013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1BCF3F-5BEB-4120-B414-0688FC239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884928</xdr:colOff>
      <xdr:row>60</xdr:row>
      <xdr:rowOff>44824</xdr:rowOff>
    </xdr:from>
    <xdr:to>
      <xdr:col>16</xdr:col>
      <xdr:colOff>185681</xdr:colOff>
      <xdr:row>92</xdr:row>
      <xdr:rowOff>136375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E92792-0B80-4CB2-B741-FD1C9D2CC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430530</xdr:colOff>
      <xdr:row>2</xdr:row>
      <xdr:rowOff>33215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72926-8169-438A-9EEB-31EFB5427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20" cy="298645"/>
        </a:xfrm>
        <a:prstGeom prst="rect">
          <a:avLst/>
        </a:prstGeom>
      </xdr:spPr>
    </xdr:pic>
    <xdr:clientData/>
  </xdr:twoCellAnchor>
  <xdr:twoCellAnchor>
    <xdr:from>
      <xdr:col>1</xdr:col>
      <xdr:colOff>1089660</xdr:colOff>
      <xdr:row>11</xdr:row>
      <xdr:rowOff>19050</xdr:rowOff>
    </xdr:from>
    <xdr:to>
      <xdr:col>12</xdr:col>
      <xdr:colOff>270510</xdr:colOff>
      <xdr:row>35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6817AD-E66F-4C15-B02C-FD24D5616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1497409</xdr:colOff>
      <xdr:row>2</xdr:row>
      <xdr:rowOff>133120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D3621-F9DF-4491-AD8B-C52FE1ED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9349" cy="43792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1447800</xdr:colOff>
      <xdr:row>8</xdr:row>
      <xdr:rowOff>76200</xdr:rowOff>
    </xdr:from>
    <xdr:to>
      <xdr:col>14</xdr:col>
      <xdr:colOff>289560</xdr:colOff>
      <xdr:row>31</xdr:row>
      <xdr:rowOff>6913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0F01FA-D28F-4DF8-9492-5BC91561C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0.0948</cdr:x>
      <cdr:y>0.8328</cdr:y>
    </cdr:from>
    <cdr:to>
      <cdr:x>0.34434</cdr:x>
      <cdr:y>0.90231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2225F79-D2E8-4D1B-A5BA-7871219C7D36}"/>
            </a:ext>
          </a:extLst>
        </cdr:cNvPr>
        <cdr:cNvSpPr txBox="1"/>
      </cdr:nvSpPr>
      <cdr:spPr>
        <a:xfrm xmlns:a="http://schemas.openxmlformats.org/drawingml/2006/main">
          <a:off x="765396" y="2583964"/>
          <a:ext cx="2014672" cy="215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0" i="0">
              <a:latin typeface="Arial" panose="020B0604020202020204" pitchFamily="34" charset="0"/>
              <a:cs typeface="Arial" panose="020B0604020202020204" pitchFamily="34" charset="0"/>
            </a:rPr>
            <a:t>Cumulative overhang</a:t>
          </a:r>
        </a:p>
      </cdr:txBody>
    </cdr:sp>
  </cdr:relSizeAnchor>
  <cdr:relSizeAnchor xmlns:cdr="http://schemas.openxmlformats.org/drawingml/2006/chartDrawing">
    <cdr:from>
      <cdr:x>0.74032</cdr:x>
      <cdr:y>0.59434</cdr:y>
    </cdr:from>
    <cdr:to>
      <cdr:x>0.87291</cdr:x>
      <cdr:y>0.66094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4F7A29B-E368-4580-AB88-234882E628C4}"/>
            </a:ext>
          </a:extLst>
        </cdr:cNvPr>
        <cdr:cNvSpPr txBox="1"/>
      </cdr:nvSpPr>
      <cdr:spPr>
        <a:xfrm xmlns:a="http://schemas.openxmlformats.org/drawingml/2006/main" rot="5400000">
          <a:off x="6528987" y="1629676"/>
          <a:ext cx="230876" cy="1092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>
              <a:latin typeface="Arial" panose="020B0604020202020204" pitchFamily="34" charset="0"/>
              <a:cs typeface="Arial" panose="020B0604020202020204" pitchFamily="34" charset="0"/>
            </a:rPr>
            <a:t>Overhang by vintage</a:t>
          </a:r>
        </a:p>
      </cdr:txBody>
    </cdr:sp>
  </cdr:relSizeAnchor>
  <cdr:relSizeAnchor xmlns:cdr="http://schemas.openxmlformats.org/drawingml/2006/chartDrawing">
    <cdr:from>
      <cdr:x>0.87271</cdr:x>
      <cdr:y>0.17298</cdr:y>
    </cdr:from>
    <cdr:to>
      <cdr:x>0.88657</cdr:x>
      <cdr:y>0.87536</cdr:y>
    </cdr:to>
    <cdr:sp macro="" textlink="">
      <cdr:nvSpPr>
        <cdr:cNvPr id="8" name="Left Bracket 7">
          <a:extLst xmlns:a="http://schemas.openxmlformats.org/drawingml/2006/main">
            <a:ext uri="{FF2B5EF4-FFF2-40B4-BE49-F238E27FC236}">
              <a16:creationId xmlns:a16="http://schemas.microsoft.com/office/drawing/2014/main" id="{4752957B-15C6-48B4-9301-F2051C9409F9}"/>
            </a:ext>
          </a:extLst>
        </cdr:cNvPr>
        <cdr:cNvSpPr/>
      </cdr:nvSpPr>
      <cdr:spPr>
        <a:xfrm xmlns:a="http://schemas.openxmlformats.org/drawingml/2006/main">
          <a:off x="8295964" y="594359"/>
          <a:ext cx="131756" cy="2413301"/>
        </a:xfrm>
        <a:prstGeom xmlns:a="http://schemas.openxmlformats.org/drawingml/2006/main" prst="leftBracket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292735</xdr:colOff>
      <xdr:row>3</xdr:row>
      <xdr:rowOff>27075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289DC-217A-444A-89AC-E5234385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6735" cy="44617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10</xdr:col>
      <xdr:colOff>454026</xdr:colOff>
      <xdr:row>28</xdr:row>
      <xdr:rowOff>92076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1BF66F-2051-4E77-8016-9898C8FB6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316230</xdr:colOff>
      <xdr:row>4</xdr:row>
      <xdr:rowOff>43815</xdr:rowOff>
    </xdr:from>
    <xdr:to>
      <xdr:col>15</xdr:col>
      <xdr:colOff>601980</xdr:colOff>
      <xdr:row>32</xdr:row>
      <xdr:rowOff>100965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527C67-6200-4992-BC9F-BD5A6D120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805815</xdr:colOff>
      <xdr:row>3</xdr:row>
      <xdr:rowOff>32790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F7FE51-571D-4A46-B2F2-3CC43750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9435" cy="45062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151391</xdr:colOff>
      <xdr:row>4</xdr:row>
      <xdr:rowOff>36413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2C864-5E7D-4E86-A895-42899C3D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57991" cy="595213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745</xdr:colOff>
      <xdr:row>11</xdr:row>
      <xdr:rowOff>57149</xdr:rowOff>
    </xdr:from>
    <xdr:to>
      <xdr:col>12</xdr:col>
      <xdr:colOff>739588</xdr:colOff>
      <xdr:row>33</xdr:row>
      <xdr:rowOff>123265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E60AC0-5CCD-48DD-8C85-3E409F01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14</xdr:row>
      <xdr:rowOff>20319</xdr:rowOff>
    </xdr:from>
    <xdr:to>
      <xdr:col>27</xdr:col>
      <xdr:colOff>254000</xdr:colOff>
      <xdr:row>34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A47A61-83E7-4B2B-94CB-40487D0E6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4455EE5E-552E-4E7C-AD26-BFF4CAD6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771525</xdr:colOff>
      <xdr:row>13</xdr:row>
      <xdr:rowOff>9525</xdr:rowOff>
    </xdr:from>
    <xdr:to>
      <xdr:col>12</xdr:col>
      <xdr:colOff>190500</xdr:colOff>
      <xdr:row>30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8479B8-50BA-4B35-86CD-958DB70A6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571500</xdr:colOff>
      <xdr:row>41</xdr:row>
      <xdr:rowOff>57150</xdr:rowOff>
    </xdr:from>
    <xdr:to>
      <xdr:col>27</xdr:col>
      <xdr:colOff>200025</xdr:colOff>
      <xdr:row>59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D8E18-9953-4630-ADB9-14032BCF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771524</xdr:colOff>
      <xdr:row>40</xdr:row>
      <xdr:rowOff>142874</xdr:rowOff>
    </xdr:from>
    <xdr:to>
      <xdr:col>13</xdr:col>
      <xdr:colOff>47624</xdr:colOff>
      <xdr:row>59</xdr:row>
      <xdr:rowOff>76199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A17500-FA3B-485A-9050-EE76510D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315960-F824-4608-8AC3-220CA1FB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694054</xdr:colOff>
      <xdr:row>108</xdr:row>
      <xdr:rowOff>46354</xdr:rowOff>
    </xdr:from>
    <xdr:to>
      <xdr:col>12</xdr:col>
      <xdr:colOff>414654</xdr:colOff>
      <xdr:row>126</xdr:row>
      <xdr:rowOff>133349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FBF593-7854-45F7-967E-52469884D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771525</xdr:colOff>
      <xdr:row>108</xdr:row>
      <xdr:rowOff>9525</xdr:rowOff>
    </xdr:from>
    <xdr:to>
      <xdr:col>25</xdr:col>
      <xdr:colOff>190500</xdr:colOff>
      <xdr:row>125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6A4040B-01A2-44B4-A4F5-5C7BB07C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143936</xdr:colOff>
      <xdr:row>11</xdr:row>
      <xdr:rowOff>38098</xdr:rowOff>
    </xdr:from>
    <xdr:to>
      <xdr:col>11</xdr:col>
      <xdr:colOff>9407</xdr:colOff>
      <xdr:row>26</xdr:row>
      <xdr:rowOff>112937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583D54F-B7E6-4EF7-89B3-948299559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769620</xdr:colOff>
      <xdr:row>51</xdr:row>
      <xdr:rowOff>28573</xdr:rowOff>
    </xdr:from>
    <xdr:to>
      <xdr:col>26</xdr:col>
      <xdr:colOff>274320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EF0B42-A439-47AB-B728-F5388E5C6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194945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B7D6E-016C-4DA8-B0AF-61D6AD2F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  <xdr:twoCellAnchor>
    <xdr:from>
      <xdr:col>14</xdr:col>
      <xdr:colOff>914400</xdr:colOff>
      <xdr:row>12</xdr:row>
      <xdr:rowOff>72390</xdr:rowOff>
    </xdr:from>
    <xdr:to>
      <xdr:col>27</xdr:col>
      <xdr:colOff>0</xdr:colOff>
      <xdr:row>33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9AE5AE-3E8D-4DEF-84AA-075760FBC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864870</xdr:colOff>
      <xdr:row>92</xdr:row>
      <xdr:rowOff>68577</xdr:rowOff>
    </xdr:from>
    <xdr:to>
      <xdr:col>17</xdr:col>
      <xdr:colOff>159567</xdr:colOff>
      <xdr:row>107</xdr:row>
      <xdr:rowOff>143417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5C02D-96AF-4A55-AC35-15CDAB484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508898</xdr:colOff>
      <xdr:row>13</xdr:row>
      <xdr:rowOff>133349</xdr:rowOff>
    </xdr:from>
    <xdr:to>
      <xdr:col>27</xdr:col>
      <xdr:colOff>123825</xdr:colOff>
      <xdr:row>34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331D03-23E7-4DB7-BA77-155D6348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0DF0AD82-7DB9-44ED-94E8-457515E7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790574</xdr:colOff>
      <xdr:row>9</xdr:row>
      <xdr:rowOff>123825</xdr:rowOff>
    </xdr:from>
    <xdr:to>
      <xdr:col>12</xdr:col>
      <xdr:colOff>233631</xdr:colOff>
      <xdr:row>29</xdr:row>
      <xdr:rowOff>80873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492260-E53B-48E4-B4CD-6AE042837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41</xdr:row>
      <xdr:rowOff>0</xdr:rowOff>
    </xdr:from>
    <xdr:to>
      <xdr:col>25</xdr:col>
      <xdr:colOff>60960</xdr:colOff>
      <xdr:row>64</xdr:row>
      <xdr:rowOff>3810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4B2DA6-EC95-42D4-AD38-85C88657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0</xdr:rowOff>
    </xdr:from>
    <xdr:to>
      <xdr:col>12</xdr:col>
      <xdr:colOff>215660</xdr:colOff>
      <xdr:row>64</xdr:row>
      <xdr:rowOff>28754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112AC4-F713-472E-A1B3-00C13CCED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1B5AD4D-D645-4284-9F42-BBD9E66A0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323983</xdr:colOff>
      <xdr:row>3</xdr:row>
      <xdr:rowOff>19537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FFC40-7C78-4FCB-B677-C39B1182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6083" cy="47673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335795</xdr:colOff>
      <xdr:row>9</xdr:row>
      <xdr:rowOff>92238</xdr:rowOff>
    </xdr:from>
    <xdr:to>
      <xdr:col>6</xdr:col>
      <xdr:colOff>0</xdr:colOff>
      <xdr:row>27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060B3A-0A59-42D0-9CEB-FC80D76B1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184785</xdr:colOff>
      <xdr:row>40</xdr:row>
      <xdr:rowOff>117637</xdr:rowOff>
    </xdr:from>
    <xdr:to>
      <xdr:col>6</xdr:col>
      <xdr:colOff>0</xdr:colOff>
      <xdr:row>61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445249-FCE8-467F-BF5B-77B4A4795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322460</xdr:colOff>
      <xdr:row>9</xdr:row>
      <xdr:rowOff>134146</xdr:rowOff>
    </xdr:from>
    <xdr:to>
      <xdr:col>17</xdr:col>
      <xdr:colOff>275167</xdr:colOff>
      <xdr:row>28</xdr:row>
      <xdr:rowOff>105833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3D0D0D-3B5E-41E6-A187-32F6AB84F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1795026</xdr:colOff>
      <xdr:row>40</xdr:row>
      <xdr:rowOff>7995</xdr:rowOff>
    </xdr:from>
    <xdr:to>
      <xdr:col>15</xdr:col>
      <xdr:colOff>379096</xdr:colOff>
      <xdr:row>62</xdr:row>
      <xdr:rowOff>19261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D7043D-0ECA-4098-BB9B-DB0CCFA6C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323983</xdr:colOff>
      <xdr:row>3</xdr:row>
      <xdr:rowOff>19537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A3B56-ED70-4DB9-8FCC-214B7A46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6083" cy="47673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0</xdr:col>
      <xdr:colOff>55245</xdr:colOff>
      <xdr:row>11</xdr:row>
      <xdr:rowOff>293370</xdr:rowOff>
    </xdr:from>
    <xdr:to>
      <xdr:col>12</xdr:col>
      <xdr:colOff>104775</xdr:colOff>
      <xdr:row>30</xdr:row>
      <xdr:rowOff>97155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C373E6-3E6A-4D4D-983A-528363A0C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48</xdr:row>
      <xdr:rowOff>72390</xdr:rowOff>
    </xdr:from>
    <xdr:to>
      <xdr:col>13</xdr:col>
      <xdr:colOff>36195</xdr:colOff>
      <xdr:row>73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1DE7B0-B4C9-4295-9EB3-3A4659FF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411480</xdr:colOff>
      <xdr:row>15</xdr:row>
      <xdr:rowOff>76200</xdr:rowOff>
    </xdr:from>
    <xdr:to>
      <xdr:col>24</xdr:col>
      <xdr:colOff>121920</xdr:colOff>
      <xdr:row>37</xdr:row>
      <xdr:rowOff>91440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48A4F3-FAC6-4E01-9305-C747A9AE8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300989</xdr:colOff>
      <xdr:row>52</xdr:row>
      <xdr:rowOff>72390</xdr:rowOff>
    </xdr:from>
    <xdr:to>
      <xdr:col>25</xdr:col>
      <xdr:colOff>323850</xdr:colOff>
      <xdr:row>78</xdr:row>
      <xdr:rowOff>99060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D2D691-CB64-431B-8A22-FD31C1D6A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704848</xdr:colOff>
      <xdr:row>11</xdr:row>
      <xdr:rowOff>30480</xdr:rowOff>
    </xdr:from>
    <xdr:to>
      <xdr:col>12</xdr:col>
      <xdr:colOff>430530</xdr:colOff>
      <xdr:row>32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A7741-F893-4F5F-8348-89852E212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701036</xdr:colOff>
      <xdr:row>39</xdr:row>
      <xdr:rowOff>57150</xdr:rowOff>
    </xdr:from>
    <xdr:to>
      <xdr:col>13</xdr:col>
      <xdr:colOff>34290</xdr:colOff>
      <xdr:row>58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F0885-3C40-4E31-9E1C-8DCA6EDF7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398990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5B1138-C025-4917-9CB3-AB357B687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9640" cy="305630"/>
        </a:xfrm>
        <a:prstGeom prst="rect">
          <a:avLst/>
        </a:prstGeom>
      </xdr:spPr>
    </xdr:pic>
    <xdr:clientData/>
  </xdr:twoCellAnchor>
  <xdr:twoCellAnchor>
    <xdr:from>
      <xdr:col>14</xdr:col>
      <xdr:colOff>704848</xdr:colOff>
      <xdr:row>11</xdr:row>
      <xdr:rowOff>59054</xdr:rowOff>
    </xdr:from>
    <xdr:to>
      <xdr:col>26</xdr:col>
      <xdr:colOff>41910</xdr:colOff>
      <xdr:row>32</xdr:row>
      <xdr:rowOff>41910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8992AD-4517-48AF-B4A6-35F621066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3806</xdr:colOff>
      <xdr:row>39</xdr:row>
      <xdr:rowOff>57150</xdr:rowOff>
    </xdr:from>
    <xdr:to>
      <xdr:col>25</xdr:col>
      <xdr:colOff>361949</xdr:colOff>
      <xdr:row>58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87AEBA-7ABA-4D31-B2A1-0F4A451B3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1314450</xdr:colOff>
      <xdr:row>2</xdr:row>
      <xdr:rowOff>127543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A456C-094D-426C-AB1B-F4538934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11300" cy="405673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349250</xdr:colOff>
      <xdr:row>16</xdr:row>
      <xdr:rowOff>137795</xdr:rowOff>
    </xdr:from>
    <xdr:to>
      <xdr:col>11</xdr:col>
      <xdr:colOff>67945</xdr:colOff>
      <xdr:row>43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98FC82-EBE3-480A-AFA6-272EBECE4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297180</xdr:colOff>
      <xdr:row>17</xdr:row>
      <xdr:rowOff>81280</xdr:rowOff>
    </xdr:from>
    <xdr:to>
      <xdr:col>21</xdr:col>
      <xdr:colOff>315595</xdr:colOff>
      <xdr:row>42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B39CE1-F90D-4DB6-86BB-2E6AA64A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33289" cy="419712"/>
    <xdr:pic>
      <xdr:nvPicPr>
        <xdr:cNvPr id="2" name="Picture 1">
          <a:extLst>
            <a:ext uri="{FF2B5EF4-FFF2-40B4-BE49-F238E27FC236}">
              <a16:creationId xmlns:a16="http://schemas.microsoft.com/office/drawing/2014/main" id="{5A2634DA-B85C-4A1B-889E-78B7AA78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33289" cy="419712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11</xdr:col>
      <xdr:colOff>0</xdr:colOff>
      <xdr:row>6</xdr:row>
      <xdr:rowOff>76199</xdr:rowOff>
    </xdr:from>
    <xdr:to>
      <xdr:col>24</xdr:col>
      <xdr:colOff>285750</xdr:colOff>
      <xdr:row>38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1CD9AA-FD9F-4C99-8737-BF33E9F6C419}"/>
            </a:ext>
            <a:ext uri="{147F2762-F138-4A5C-976F-8EAC2B608ADB}">
              <a16:predDERef xmlns:a16="http://schemas.microsoft.com/office/drawing/2014/main" pred="{EF5B8B73-3EFC-4F42-AF51-9549E9C10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388619</xdr:colOff>
      <xdr:row>4</xdr:row>
      <xdr:rowOff>30474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3EB13-0D94-4FD9-9B7F-1BEB7830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27579" cy="56641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1661982</xdr:colOff>
      <xdr:row>13</xdr:row>
      <xdr:rowOff>106979</xdr:rowOff>
    </xdr:from>
    <xdr:to>
      <xdr:col>11</xdr:col>
      <xdr:colOff>151654</xdr:colOff>
      <xdr:row>32</xdr:row>
      <xdr:rowOff>11356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D0406F-DC28-4196-8F1B-58DFA481D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8</xdr:row>
      <xdr:rowOff>74295</xdr:rowOff>
    </xdr:from>
    <xdr:to>
      <xdr:col>23</xdr:col>
      <xdr:colOff>371474</xdr:colOff>
      <xdr:row>35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39321-6808-4937-8E32-472957804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362585</xdr:colOff>
      <xdr:row>2</xdr:row>
      <xdr:rowOff>123989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298BCF-03E0-430B-879B-2EDF9D0C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8785" cy="420534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1693</xdr:colOff>
      <xdr:row>4</xdr:row>
      <xdr:rowOff>1755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BA994-00F7-4004-B91A-275DB914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20"/>
          <a:ext cx="2338493" cy="55293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4</xdr:col>
      <xdr:colOff>503763</xdr:colOff>
      <xdr:row>7</xdr:row>
      <xdr:rowOff>29632</xdr:rowOff>
    </xdr:from>
    <xdr:to>
      <xdr:col>20</xdr:col>
      <xdr:colOff>179915</xdr:colOff>
      <xdr:row>43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EF7D4D-47DA-4D0F-9949-955E189B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245745</xdr:colOff>
      <xdr:row>6</xdr:row>
      <xdr:rowOff>33655</xdr:rowOff>
    </xdr:from>
    <xdr:to>
      <xdr:col>20</xdr:col>
      <xdr:colOff>418353</xdr:colOff>
      <xdr:row>33</xdr:row>
      <xdr:rowOff>37354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63D457-A30A-49E5-8CCB-D4616A0F3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A72215-9D20-4C63-A2C8-F8235D42F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5B491C-38D6-4488-81FE-82F1ECEE0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729752-0252-4518-BBF1-F7B4DDA40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76200</xdr:colOff>
      <xdr:row>52</xdr:row>
      <xdr:rowOff>142875</xdr:rowOff>
    </xdr:from>
    <xdr:to>
      <xdr:col>32</xdr:col>
      <xdr:colOff>352425</xdr:colOff>
      <xdr:row>77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401BF2-AA17-4962-8530-E512B5AA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87630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ADED81-7604-49DA-8A87-9548C8E4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7980" cy="30563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411480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3ACD7-090B-4632-8D6F-83A26A82B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5320" cy="305630"/>
        </a:xfrm>
        <a:prstGeom prst="rect">
          <a:avLst/>
        </a:prstGeom>
      </xdr:spPr>
    </xdr:pic>
    <xdr:clientData/>
  </xdr:twoCellAnchor>
  <xdr:twoCellAnchor>
    <xdr:from>
      <xdr:col>2</xdr:col>
      <xdr:colOff>67628</xdr:colOff>
      <xdr:row>14</xdr:row>
      <xdr:rowOff>59954</xdr:rowOff>
    </xdr:from>
    <xdr:to>
      <xdr:col>12</xdr:col>
      <xdr:colOff>350573</xdr:colOff>
      <xdr:row>38</xdr:row>
      <xdr:rowOff>5345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4271C2-399D-4FD2-9E7A-061F2DBF2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740833</xdr:colOff>
      <xdr:row>14</xdr:row>
      <xdr:rowOff>52917</xdr:rowOff>
    </xdr:from>
    <xdr:to>
      <xdr:col>26</xdr:col>
      <xdr:colOff>464291</xdr:colOff>
      <xdr:row>38</xdr:row>
      <xdr:rowOff>58260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48E6F1-0102-45C4-B05E-A190A7676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92604</xdr:colOff>
      <xdr:row>49</xdr:row>
      <xdr:rowOff>152135</xdr:rowOff>
    </xdr:from>
    <xdr:to>
      <xdr:col>12</xdr:col>
      <xdr:colOff>375549</xdr:colOff>
      <xdr:row>73</xdr:row>
      <xdr:rowOff>100066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F7D1D5-67D0-4F5C-A0C7-B4756E208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51</xdr:row>
      <xdr:rowOff>0</xdr:rowOff>
    </xdr:from>
    <xdr:to>
      <xdr:col>25</xdr:col>
      <xdr:colOff>230028</xdr:colOff>
      <xdr:row>74</xdr:row>
      <xdr:rowOff>102606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9AEB4D-1AD9-4B66-A145-BD0A73D1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893445</xdr:colOff>
      <xdr:row>2</xdr:row>
      <xdr:rowOff>24325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105D4-A8AE-48BF-9F89-CEFFF953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3095" cy="292295"/>
        </a:xfrm>
        <a:prstGeom prst="rect">
          <a:avLst/>
        </a:prstGeom>
      </xdr:spPr>
    </xdr:pic>
    <xdr:clientData/>
  </xdr:twoCellAnchor>
  <xdr:twoCellAnchor>
    <xdr:from>
      <xdr:col>2</xdr:col>
      <xdr:colOff>251460</xdr:colOff>
      <xdr:row>15</xdr:row>
      <xdr:rowOff>20954</xdr:rowOff>
    </xdr:from>
    <xdr:to>
      <xdr:col>13</xdr:col>
      <xdr:colOff>514350</xdr:colOff>
      <xdr:row>39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D7940E-0F10-405D-82F3-6C5E5C7CD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605005</xdr:colOff>
      <xdr:row>4</xdr:row>
      <xdr:rowOff>30474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706B2-F06B-4475-85AA-4C3DE2CC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29335" cy="56641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1407458</xdr:colOff>
      <xdr:row>12</xdr:row>
      <xdr:rowOff>134471</xdr:rowOff>
    </xdr:from>
    <xdr:to>
      <xdr:col>14</xdr:col>
      <xdr:colOff>526677</xdr:colOff>
      <xdr:row>40</xdr:row>
      <xdr:rowOff>67235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7AF560-1D0E-4285-AFF5-6A9163791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24F8D-8649-4992-9C73-968482BB0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915" cy="305630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12</xdr:row>
      <xdr:rowOff>76200</xdr:rowOff>
    </xdr:from>
    <xdr:to>
      <xdr:col>12</xdr:col>
      <xdr:colOff>291863</xdr:colOff>
      <xdr:row>27</xdr:row>
      <xdr:rowOff>76200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F5286025-3E08-4F36-911E-CD197DED5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104772</xdr:colOff>
      <xdr:row>45</xdr:row>
      <xdr:rowOff>123826</xdr:rowOff>
    </xdr:from>
    <xdr:to>
      <xdr:col>19</xdr:col>
      <xdr:colOff>269872</xdr:colOff>
      <xdr:row>60</xdr:row>
      <xdr:rowOff>123826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E286F19-F32A-4D33-B2D9-9AC6989A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723898</xdr:colOff>
      <xdr:row>15</xdr:row>
      <xdr:rowOff>49529</xdr:rowOff>
    </xdr:from>
    <xdr:to>
      <xdr:col>14</xdr:col>
      <xdr:colOff>200024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C2B0A0-6278-48A5-A4CD-C4AA5F432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809624</xdr:colOff>
      <xdr:row>53</xdr:row>
      <xdr:rowOff>3808</xdr:rowOff>
    </xdr:from>
    <xdr:to>
      <xdr:col>13</xdr:col>
      <xdr:colOff>352424</xdr:colOff>
      <xdr:row>75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E8A808-3695-4A4C-ADCB-6530567C2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508635</xdr:colOff>
      <xdr:row>16</xdr:row>
      <xdr:rowOff>97154</xdr:rowOff>
    </xdr:from>
    <xdr:to>
      <xdr:col>29</xdr:col>
      <xdr:colOff>419100</xdr:colOff>
      <xdr:row>38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50216C-1E74-4A56-85F4-0777AF198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638175</xdr:colOff>
      <xdr:row>54</xdr:row>
      <xdr:rowOff>19050</xdr:rowOff>
    </xdr:from>
    <xdr:to>
      <xdr:col>35</xdr:col>
      <xdr:colOff>457200</xdr:colOff>
      <xdr:row>79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2AF490-AD56-47C2-9347-319CDDBE4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209550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E0FA52-8921-4B82-A278-08156C3A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305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Rebrand Custom Theme">
      <a:dk1>
        <a:srgbClr val="051C38"/>
      </a:dk1>
      <a:lt1>
        <a:sysClr val="window" lastClr="FFFFFF"/>
      </a:lt1>
      <a:dk2>
        <a:srgbClr val="6185A6"/>
      </a:dk2>
      <a:lt2>
        <a:srgbClr val="FFFFFF"/>
      </a:lt2>
      <a:accent1>
        <a:srgbClr val="1C5080"/>
      </a:accent1>
      <a:accent2>
        <a:srgbClr val="6185A6"/>
      </a:accent2>
      <a:accent3>
        <a:srgbClr val="40C2C9"/>
      </a:accent3>
      <a:accent4>
        <a:srgbClr val="C4EDEB"/>
      </a:accent4>
      <a:accent5>
        <a:srgbClr val="F5C914"/>
      </a:accent5>
      <a:accent6>
        <a:srgbClr val="E88F36"/>
      </a:accent6>
      <a:hlink>
        <a:srgbClr val="0E4F9F"/>
      </a:hlink>
      <a:folHlink>
        <a:srgbClr val="7030A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48CD9-E05A-45FE-94E1-54DB88576EB5}">
  <dimension ref="A1"/>
  <sheetViews>
    <sheetView workbookViewId="0"/>
  </sheetViews>
  <sheetFormatPr defaultRowHeight="10"/>
  <sheetData>
    <row r="1" spans="1:1">
      <c r="A1" t="s">
        <v>325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57704-760A-4173-B9FC-7DE14908CB28}">
  <sheetPr>
    <tabColor theme="4"/>
  </sheetPr>
  <dimension ref="B5:BI53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20.6640625" style="203" hidden="1" customWidth="1"/>
    <col min="3" max="3" width="14" style="203" bestFit="1" customWidth="1"/>
    <col min="4" max="14" width="7.6640625" style="203" customWidth="1"/>
    <col min="15" max="15" width="13" style="203" customWidth="1"/>
    <col min="16" max="16" width="7" style="203" hidden="1" customWidth="1"/>
    <col min="17" max="17" width="14" style="203" bestFit="1" customWidth="1"/>
    <col min="18" max="23" width="7.6640625" style="203" customWidth="1"/>
    <col min="24" max="16384" width="9" style="203"/>
  </cols>
  <sheetData>
    <row r="5" spans="2:61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1" ht="12" customHeight="1">
      <c r="D6" s="206" t="s">
        <v>374</v>
      </c>
      <c r="R6" s="206" t="s">
        <v>377</v>
      </c>
      <c r="BF6" s="234"/>
      <c r="BG6" s="234"/>
    </row>
    <row r="7" spans="2:61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1" ht="12" customHeight="1">
      <c r="B8" s="203" t="s">
        <v>85</v>
      </c>
      <c r="C8" s="204" t="s">
        <v>89</v>
      </c>
      <c r="D8" s="186">
        <v>797</v>
      </c>
      <c r="E8" s="186">
        <v>891</v>
      </c>
      <c r="F8" s="186">
        <v>823</v>
      </c>
      <c r="G8" s="186">
        <v>815</v>
      </c>
      <c r="H8" s="186">
        <v>770</v>
      </c>
      <c r="I8" s="186">
        <v>825</v>
      </c>
      <c r="J8" s="186">
        <v>710</v>
      </c>
      <c r="K8" s="186">
        <v>712</v>
      </c>
      <c r="L8" s="186">
        <v>641</v>
      </c>
      <c r="M8" s="186">
        <v>534</v>
      </c>
      <c r="N8" s="187">
        <v>198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1" ht="12" customHeight="1">
      <c r="B9" s="203" t="s">
        <v>86</v>
      </c>
      <c r="C9" s="204" t="s">
        <v>90</v>
      </c>
      <c r="D9" s="188">
        <v>406</v>
      </c>
      <c r="E9" s="188">
        <v>440</v>
      </c>
      <c r="F9" s="188">
        <v>345</v>
      </c>
      <c r="G9" s="188">
        <v>350</v>
      </c>
      <c r="H9" s="188">
        <v>310</v>
      </c>
      <c r="I9" s="188">
        <v>359</v>
      </c>
      <c r="J9" s="188">
        <v>307</v>
      </c>
      <c r="K9" s="188">
        <v>331</v>
      </c>
      <c r="L9" s="188">
        <v>264</v>
      </c>
      <c r="M9" s="188">
        <v>190</v>
      </c>
      <c r="N9" s="189">
        <v>71</v>
      </c>
      <c r="P9" s="203" t="s">
        <v>85</v>
      </c>
      <c r="Q9" s="204" t="s">
        <v>89</v>
      </c>
      <c r="R9" s="41">
        <v>208</v>
      </c>
      <c r="S9" s="42">
        <v>224</v>
      </c>
      <c r="T9" s="42">
        <v>176</v>
      </c>
      <c r="U9" s="42">
        <v>189</v>
      </c>
      <c r="V9" s="42">
        <v>228</v>
      </c>
      <c r="W9" s="42">
        <v>232</v>
      </c>
      <c r="X9" s="42">
        <v>221</v>
      </c>
      <c r="Y9" s="42">
        <v>210</v>
      </c>
      <c r="Z9" s="42">
        <v>224</v>
      </c>
      <c r="AA9" s="42">
        <v>234</v>
      </c>
      <c r="AB9" s="42">
        <v>182</v>
      </c>
      <c r="AC9" s="42">
        <v>183</v>
      </c>
      <c r="AD9" s="42">
        <v>219</v>
      </c>
      <c r="AE9" s="42">
        <v>218</v>
      </c>
      <c r="AF9" s="42">
        <v>200</v>
      </c>
      <c r="AG9" s="42">
        <v>178</v>
      </c>
      <c r="AH9" s="42">
        <v>208</v>
      </c>
      <c r="AI9" s="42">
        <v>189</v>
      </c>
      <c r="AJ9" s="42">
        <v>179</v>
      </c>
      <c r="AK9" s="42">
        <v>194</v>
      </c>
      <c r="AL9" s="42">
        <v>203</v>
      </c>
      <c r="AM9" s="42">
        <v>219</v>
      </c>
      <c r="AN9" s="42">
        <v>216</v>
      </c>
      <c r="AO9" s="42">
        <v>187</v>
      </c>
      <c r="AP9" s="42">
        <v>212</v>
      </c>
      <c r="AQ9" s="42">
        <v>162</v>
      </c>
      <c r="AR9" s="42">
        <v>158</v>
      </c>
      <c r="AS9" s="42">
        <v>178</v>
      </c>
      <c r="AT9" s="42">
        <v>199</v>
      </c>
      <c r="AU9" s="42">
        <v>167</v>
      </c>
      <c r="AV9" s="42">
        <v>178</v>
      </c>
      <c r="AW9" s="42">
        <v>168</v>
      </c>
      <c r="AX9" s="42">
        <v>185</v>
      </c>
      <c r="AY9" s="42">
        <v>152</v>
      </c>
      <c r="AZ9" s="42">
        <v>157</v>
      </c>
      <c r="BA9" s="42">
        <v>147</v>
      </c>
      <c r="BB9" s="42">
        <v>127</v>
      </c>
      <c r="BC9" s="42">
        <v>142</v>
      </c>
      <c r="BD9" s="42">
        <v>135</v>
      </c>
      <c r="BE9" s="42">
        <v>130</v>
      </c>
      <c r="BF9" s="42">
        <v>119</v>
      </c>
      <c r="BG9" s="42">
        <v>79</v>
      </c>
      <c r="BH9" s="42"/>
      <c r="BI9" s="43"/>
    </row>
    <row r="10" spans="2:61" ht="12" customHeight="1">
      <c r="B10" s="203" t="s">
        <v>72</v>
      </c>
      <c r="C10" s="204" t="s">
        <v>73</v>
      </c>
      <c r="D10" s="186">
        <v>1208</v>
      </c>
      <c r="E10" s="186">
        <v>1161</v>
      </c>
      <c r="F10" s="186">
        <v>1031</v>
      </c>
      <c r="G10" s="186">
        <v>999</v>
      </c>
      <c r="H10" s="186">
        <v>893</v>
      </c>
      <c r="I10" s="186">
        <v>851</v>
      </c>
      <c r="J10" s="186">
        <v>799</v>
      </c>
      <c r="K10" s="186">
        <v>991</v>
      </c>
      <c r="L10" s="186">
        <v>830</v>
      </c>
      <c r="M10" s="186">
        <v>653</v>
      </c>
      <c r="N10" s="187">
        <v>309</v>
      </c>
      <c r="P10" s="203" t="s">
        <v>86</v>
      </c>
      <c r="Q10" s="204" t="s">
        <v>90</v>
      </c>
      <c r="R10" s="12">
        <v>108</v>
      </c>
      <c r="S10" s="13">
        <v>90</v>
      </c>
      <c r="T10" s="13">
        <v>101</v>
      </c>
      <c r="U10" s="13">
        <v>107</v>
      </c>
      <c r="V10" s="13">
        <v>117</v>
      </c>
      <c r="W10" s="13">
        <v>108</v>
      </c>
      <c r="X10" s="13">
        <v>124</v>
      </c>
      <c r="Y10" s="13">
        <v>91</v>
      </c>
      <c r="Z10" s="13">
        <v>99</v>
      </c>
      <c r="AA10" s="13">
        <v>86</v>
      </c>
      <c r="AB10" s="13">
        <v>92</v>
      </c>
      <c r="AC10" s="13">
        <v>68</v>
      </c>
      <c r="AD10" s="13">
        <v>90</v>
      </c>
      <c r="AE10" s="13">
        <v>84</v>
      </c>
      <c r="AF10" s="13">
        <v>81</v>
      </c>
      <c r="AG10" s="13">
        <v>95</v>
      </c>
      <c r="AH10" s="13">
        <v>67</v>
      </c>
      <c r="AI10" s="13">
        <v>90</v>
      </c>
      <c r="AJ10" s="13">
        <v>69</v>
      </c>
      <c r="AK10" s="13">
        <v>84</v>
      </c>
      <c r="AL10" s="13">
        <v>101</v>
      </c>
      <c r="AM10" s="13">
        <v>97</v>
      </c>
      <c r="AN10" s="13">
        <v>76</v>
      </c>
      <c r="AO10" s="13">
        <v>85</v>
      </c>
      <c r="AP10" s="13">
        <v>92</v>
      </c>
      <c r="AQ10" s="13">
        <v>66</v>
      </c>
      <c r="AR10" s="13">
        <v>64</v>
      </c>
      <c r="AS10" s="13">
        <v>85</v>
      </c>
      <c r="AT10" s="13">
        <v>86</v>
      </c>
      <c r="AU10" s="13">
        <v>74</v>
      </c>
      <c r="AV10" s="13">
        <v>78</v>
      </c>
      <c r="AW10" s="13">
        <v>93</v>
      </c>
      <c r="AX10" s="13">
        <v>79</v>
      </c>
      <c r="AY10" s="13">
        <v>55</v>
      </c>
      <c r="AZ10" s="13">
        <v>67</v>
      </c>
      <c r="BA10" s="13">
        <v>63</v>
      </c>
      <c r="BB10" s="13">
        <v>46</v>
      </c>
      <c r="BC10" s="13">
        <v>45</v>
      </c>
      <c r="BD10" s="13">
        <v>56</v>
      </c>
      <c r="BE10" s="13">
        <v>43</v>
      </c>
      <c r="BF10" s="13">
        <v>36</v>
      </c>
      <c r="BG10" s="13">
        <v>35</v>
      </c>
      <c r="BH10" s="13"/>
      <c r="BI10" s="14"/>
    </row>
    <row r="11" spans="2:61" ht="12" customHeight="1">
      <c r="B11" s="203" t="s">
        <v>75</v>
      </c>
      <c r="C11" s="204" t="s">
        <v>76</v>
      </c>
      <c r="D11" s="188">
        <v>531</v>
      </c>
      <c r="E11" s="188">
        <v>577</v>
      </c>
      <c r="F11" s="188">
        <v>549</v>
      </c>
      <c r="G11" s="188">
        <v>600</v>
      </c>
      <c r="H11" s="188">
        <v>595</v>
      </c>
      <c r="I11" s="188">
        <v>529</v>
      </c>
      <c r="J11" s="188">
        <v>456</v>
      </c>
      <c r="K11" s="188">
        <v>570</v>
      </c>
      <c r="L11" s="188">
        <v>455</v>
      </c>
      <c r="M11" s="188">
        <v>371</v>
      </c>
      <c r="N11" s="189">
        <v>161</v>
      </c>
      <c r="P11" s="203" t="s">
        <v>72</v>
      </c>
      <c r="Q11" s="204" t="s">
        <v>73</v>
      </c>
      <c r="R11" s="20">
        <v>326</v>
      </c>
      <c r="S11" s="21">
        <v>310</v>
      </c>
      <c r="T11" s="21">
        <v>292</v>
      </c>
      <c r="U11" s="21">
        <v>280</v>
      </c>
      <c r="V11" s="21">
        <v>274</v>
      </c>
      <c r="W11" s="21">
        <v>334</v>
      </c>
      <c r="X11" s="21">
        <v>257</v>
      </c>
      <c r="Y11" s="21">
        <v>296</v>
      </c>
      <c r="Z11" s="21">
        <v>305</v>
      </c>
      <c r="AA11" s="21">
        <v>242</v>
      </c>
      <c r="AB11" s="21">
        <v>250</v>
      </c>
      <c r="AC11" s="21">
        <v>234</v>
      </c>
      <c r="AD11" s="21">
        <v>274</v>
      </c>
      <c r="AE11" s="21">
        <v>245</v>
      </c>
      <c r="AF11" s="21">
        <v>230</v>
      </c>
      <c r="AG11" s="21">
        <v>250</v>
      </c>
      <c r="AH11" s="21">
        <v>238</v>
      </c>
      <c r="AI11" s="21">
        <v>219</v>
      </c>
      <c r="AJ11" s="21">
        <v>206</v>
      </c>
      <c r="AK11" s="21">
        <v>230</v>
      </c>
      <c r="AL11" s="21">
        <v>228</v>
      </c>
      <c r="AM11" s="21">
        <v>199</v>
      </c>
      <c r="AN11" s="21">
        <v>178</v>
      </c>
      <c r="AO11" s="21">
        <v>246</v>
      </c>
      <c r="AP11" s="21">
        <v>203</v>
      </c>
      <c r="AQ11" s="21">
        <v>172</v>
      </c>
      <c r="AR11" s="21">
        <v>186</v>
      </c>
      <c r="AS11" s="21">
        <v>238</v>
      </c>
      <c r="AT11" s="21">
        <v>267</v>
      </c>
      <c r="AU11" s="21">
        <v>226</v>
      </c>
      <c r="AV11" s="21">
        <v>254</v>
      </c>
      <c r="AW11" s="21">
        <v>244</v>
      </c>
      <c r="AX11" s="21">
        <v>219</v>
      </c>
      <c r="AY11" s="21">
        <v>212</v>
      </c>
      <c r="AZ11" s="21">
        <v>191</v>
      </c>
      <c r="BA11" s="21">
        <v>208</v>
      </c>
      <c r="BB11" s="21">
        <v>159</v>
      </c>
      <c r="BC11" s="21">
        <v>186</v>
      </c>
      <c r="BD11" s="21">
        <v>148</v>
      </c>
      <c r="BE11" s="21">
        <v>160</v>
      </c>
      <c r="BF11" s="21">
        <v>162</v>
      </c>
      <c r="BG11" s="21">
        <v>147</v>
      </c>
      <c r="BH11" s="21"/>
      <c r="BI11" s="22"/>
    </row>
    <row r="12" spans="2:61" ht="12" customHeight="1">
      <c r="B12" s="203" t="s">
        <v>77</v>
      </c>
      <c r="C12" s="204" t="s">
        <v>78</v>
      </c>
      <c r="D12" s="186">
        <v>464</v>
      </c>
      <c r="E12" s="186">
        <v>519</v>
      </c>
      <c r="F12" s="186">
        <v>503</v>
      </c>
      <c r="G12" s="186">
        <v>592</v>
      </c>
      <c r="H12" s="186">
        <v>670</v>
      </c>
      <c r="I12" s="186">
        <v>666</v>
      </c>
      <c r="J12" s="186">
        <v>621</v>
      </c>
      <c r="K12" s="186">
        <v>1008</v>
      </c>
      <c r="L12" s="186">
        <v>824</v>
      </c>
      <c r="M12" s="186">
        <v>545</v>
      </c>
      <c r="N12" s="187">
        <v>271</v>
      </c>
      <c r="P12" s="203" t="s">
        <v>75</v>
      </c>
      <c r="Q12" s="204" t="s">
        <v>76</v>
      </c>
      <c r="R12" s="12">
        <v>126</v>
      </c>
      <c r="S12" s="13">
        <v>130</v>
      </c>
      <c r="T12" s="13">
        <v>137</v>
      </c>
      <c r="U12" s="13">
        <v>138</v>
      </c>
      <c r="V12" s="13">
        <v>144</v>
      </c>
      <c r="W12" s="13">
        <v>143</v>
      </c>
      <c r="X12" s="13">
        <v>150</v>
      </c>
      <c r="Y12" s="13">
        <v>140</v>
      </c>
      <c r="Z12" s="13">
        <v>121</v>
      </c>
      <c r="AA12" s="13">
        <v>132</v>
      </c>
      <c r="AB12" s="13">
        <v>166</v>
      </c>
      <c r="AC12" s="13">
        <v>130</v>
      </c>
      <c r="AD12" s="13">
        <v>130</v>
      </c>
      <c r="AE12" s="13">
        <v>173</v>
      </c>
      <c r="AF12" s="13">
        <v>148</v>
      </c>
      <c r="AG12" s="13">
        <v>149</v>
      </c>
      <c r="AH12" s="13">
        <v>133</v>
      </c>
      <c r="AI12" s="13">
        <v>166</v>
      </c>
      <c r="AJ12" s="13">
        <v>153</v>
      </c>
      <c r="AK12" s="13">
        <v>143</v>
      </c>
      <c r="AL12" s="13">
        <v>108</v>
      </c>
      <c r="AM12" s="13">
        <v>157</v>
      </c>
      <c r="AN12" s="13">
        <v>124</v>
      </c>
      <c r="AO12" s="13">
        <v>140</v>
      </c>
      <c r="AP12" s="13">
        <v>108</v>
      </c>
      <c r="AQ12" s="13">
        <v>116</v>
      </c>
      <c r="AR12" s="13">
        <v>108</v>
      </c>
      <c r="AS12" s="13">
        <v>124</v>
      </c>
      <c r="AT12" s="13">
        <v>140</v>
      </c>
      <c r="AU12" s="13">
        <v>144</v>
      </c>
      <c r="AV12" s="13">
        <v>152</v>
      </c>
      <c r="AW12" s="13">
        <v>134</v>
      </c>
      <c r="AX12" s="13">
        <v>120</v>
      </c>
      <c r="AY12" s="13">
        <v>126</v>
      </c>
      <c r="AZ12" s="13">
        <v>103</v>
      </c>
      <c r="BA12" s="13">
        <v>106</v>
      </c>
      <c r="BB12" s="13">
        <v>96</v>
      </c>
      <c r="BC12" s="13">
        <v>88</v>
      </c>
      <c r="BD12" s="13">
        <v>85</v>
      </c>
      <c r="BE12" s="13">
        <v>102</v>
      </c>
      <c r="BF12" s="13">
        <v>76</v>
      </c>
      <c r="BG12" s="13">
        <v>85</v>
      </c>
      <c r="BH12" s="13"/>
      <c r="BI12" s="14"/>
    </row>
    <row r="13" spans="2:61" ht="12" customHeight="1">
      <c r="B13" s="203" t="s">
        <v>87</v>
      </c>
      <c r="C13" s="204" t="s">
        <v>91</v>
      </c>
      <c r="D13" s="188">
        <v>178</v>
      </c>
      <c r="E13" s="188">
        <v>219</v>
      </c>
      <c r="F13" s="188">
        <v>190</v>
      </c>
      <c r="G13" s="188">
        <v>259</v>
      </c>
      <c r="H13" s="188">
        <v>366</v>
      </c>
      <c r="I13" s="188">
        <v>402</v>
      </c>
      <c r="J13" s="188">
        <v>454</v>
      </c>
      <c r="K13" s="188">
        <v>904</v>
      </c>
      <c r="L13" s="188">
        <v>714</v>
      </c>
      <c r="M13" s="188">
        <v>411</v>
      </c>
      <c r="N13" s="189">
        <v>211</v>
      </c>
      <c r="P13" s="203" t="s">
        <v>77</v>
      </c>
      <c r="Q13" s="204" t="s">
        <v>78</v>
      </c>
      <c r="R13" s="20">
        <v>101</v>
      </c>
      <c r="S13" s="21">
        <v>132</v>
      </c>
      <c r="T13" s="21">
        <v>111</v>
      </c>
      <c r="U13" s="21">
        <v>120</v>
      </c>
      <c r="V13" s="21">
        <v>134</v>
      </c>
      <c r="W13" s="21">
        <v>134</v>
      </c>
      <c r="X13" s="21">
        <v>120</v>
      </c>
      <c r="Y13" s="21">
        <v>131</v>
      </c>
      <c r="Z13" s="21">
        <v>113</v>
      </c>
      <c r="AA13" s="21">
        <v>138</v>
      </c>
      <c r="AB13" s="21">
        <v>117</v>
      </c>
      <c r="AC13" s="21">
        <v>135</v>
      </c>
      <c r="AD13" s="21">
        <v>127</v>
      </c>
      <c r="AE13" s="21">
        <v>160</v>
      </c>
      <c r="AF13" s="21">
        <v>146</v>
      </c>
      <c r="AG13" s="21">
        <v>159</v>
      </c>
      <c r="AH13" s="21">
        <v>169</v>
      </c>
      <c r="AI13" s="21">
        <v>162</v>
      </c>
      <c r="AJ13" s="21">
        <v>153</v>
      </c>
      <c r="AK13" s="21">
        <v>186</v>
      </c>
      <c r="AL13" s="21">
        <v>161</v>
      </c>
      <c r="AM13" s="21">
        <v>167</v>
      </c>
      <c r="AN13" s="21">
        <v>168</v>
      </c>
      <c r="AO13" s="21">
        <v>170</v>
      </c>
      <c r="AP13" s="21">
        <v>150</v>
      </c>
      <c r="AQ13" s="21">
        <v>126</v>
      </c>
      <c r="AR13" s="21">
        <v>160</v>
      </c>
      <c r="AS13" s="21">
        <v>185</v>
      </c>
      <c r="AT13" s="21">
        <v>198</v>
      </c>
      <c r="AU13" s="21">
        <v>291</v>
      </c>
      <c r="AV13" s="21">
        <v>249</v>
      </c>
      <c r="AW13" s="21">
        <v>270</v>
      </c>
      <c r="AX13" s="21">
        <v>242</v>
      </c>
      <c r="AY13" s="21">
        <v>233</v>
      </c>
      <c r="AZ13" s="21">
        <v>186</v>
      </c>
      <c r="BA13" s="21">
        <v>163</v>
      </c>
      <c r="BB13" s="21">
        <v>141</v>
      </c>
      <c r="BC13" s="21">
        <v>135</v>
      </c>
      <c r="BD13" s="21">
        <v>125</v>
      </c>
      <c r="BE13" s="21">
        <v>144</v>
      </c>
      <c r="BF13" s="21">
        <v>125</v>
      </c>
      <c r="BG13" s="21">
        <v>146</v>
      </c>
      <c r="BH13" s="21"/>
      <c r="BI13" s="22"/>
    </row>
    <row r="14" spans="2:61" ht="12" customHeight="1">
      <c r="B14" s="203" t="s">
        <v>83</v>
      </c>
      <c r="C14" s="204" t="s">
        <v>83</v>
      </c>
      <c r="D14" s="192">
        <v>665</v>
      </c>
      <c r="E14" s="192">
        <v>690</v>
      </c>
      <c r="F14" s="192">
        <v>612</v>
      </c>
      <c r="G14" s="192">
        <v>726</v>
      </c>
      <c r="H14" s="192">
        <v>825</v>
      </c>
      <c r="I14" s="192">
        <v>857</v>
      </c>
      <c r="J14" s="192">
        <v>826</v>
      </c>
      <c r="K14" s="192">
        <v>1444</v>
      </c>
      <c r="L14" s="192">
        <v>1819</v>
      </c>
      <c r="M14" s="192">
        <v>1931</v>
      </c>
      <c r="N14" s="193">
        <v>1084</v>
      </c>
      <c r="P14" s="203" t="s">
        <v>87</v>
      </c>
      <c r="Q14" s="204" t="s">
        <v>91</v>
      </c>
      <c r="R14" s="12">
        <v>36</v>
      </c>
      <c r="S14" s="13">
        <v>42</v>
      </c>
      <c r="T14" s="13">
        <v>51</v>
      </c>
      <c r="U14" s="13">
        <v>49</v>
      </c>
      <c r="V14" s="13">
        <v>37</v>
      </c>
      <c r="W14" s="13">
        <v>61</v>
      </c>
      <c r="X14" s="13">
        <v>65</v>
      </c>
      <c r="Y14" s="13">
        <v>56</v>
      </c>
      <c r="Z14" s="13">
        <v>55</v>
      </c>
      <c r="AA14" s="13">
        <v>51</v>
      </c>
      <c r="AB14" s="13">
        <v>37</v>
      </c>
      <c r="AC14" s="13">
        <v>47</v>
      </c>
      <c r="AD14" s="13">
        <v>58</v>
      </c>
      <c r="AE14" s="13">
        <v>63</v>
      </c>
      <c r="AF14" s="13">
        <v>59</v>
      </c>
      <c r="AG14" s="13">
        <v>79</v>
      </c>
      <c r="AH14" s="13">
        <v>85</v>
      </c>
      <c r="AI14" s="13">
        <v>94</v>
      </c>
      <c r="AJ14" s="13">
        <v>92</v>
      </c>
      <c r="AK14" s="13">
        <v>95</v>
      </c>
      <c r="AL14" s="13">
        <v>87</v>
      </c>
      <c r="AM14" s="13">
        <v>105</v>
      </c>
      <c r="AN14" s="13">
        <v>106</v>
      </c>
      <c r="AO14" s="13">
        <v>104</v>
      </c>
      <c r="AP14" s="13">
        <v>88</v>
      </c>
      <c r="AQ14" s="13">
        <v>93</v>
      </c>
      <c r="AR14" s="13">
        <v>133</v>
      </c>
      <c r="AS14" s="13">
        <v>140</v>
      </c>
      <c r="AT14" s="13">
        <v>160</v>
      </c>
      <c r="AU14" s="13">
        <v>228</v>
      </c>
      <c r="AV14" s="13">
        <v>247</v>
      </c>
      <c r="AW14" s="13">
        <v>269</v>
      </c>
      <c r="AX14" s="13">
        <v>237</v>
      </c>
      <c r="AY14" s="13">
        <v>207</v>
      </c>
      <c r="AZ14" s="13">
        <v>145</v>
      </c>
      <c r="BA14" s="13">
        <v>125</v>
      </c>
      <c r="BB14" s="13">
        <v>104</v>
      </c>
      <c r="BC14" s="13">
        <v>104</v>
      </c>
      <c r="BD14" s="13">
        <v>102</v>
      </c>
      <c r="BE14" s="13">
        <v>101</v>
      </c>
      <c r="BF14" s="13">
        <v>103</v>
      </c>
      <c r="BG14" s="13">
        <v>108</v>
      </c>
      <c r="BH14" s="13"/>
      <c r="BI14" s="14"/>
    </row>
    <row r="15" spans="2:61" ht="12" customHeight="1">
      <c r="C15" s="231" t="s">
        <v>326</v>
      </c>
      <c r="O15" s="232"/>
      <c r="P15" s="203" t="s">
        <v>83</v>
      </c>
      <c r="Q15" s="204" t="s">
        <v>83</v>
      </c>
      <c r="R15" s="28">
        <v>237</v>
      </c>
      <c r="S15" s="26">
        <v>144</v>
      </c>
      <c r="T15" s="26">
        <v>169</v>
      </c>
      <c r="U15" s="26">
        <v>115</v>
      </c>
      <c r="V15" s="26">
        <v>241</v>
      </c>
      <c r="W15" s="26">
        <v>187</v>
      </c>
      <c r="X15" s="26">
        <v>144</v>
      </c>
      <c r="Y15" s="26">
        <v>118</v>
      </c>
      <c r="Z15" s="26">
        <v>259</v>
      </c>
      <c r="AA15" s="26">
        <v>107</v>
      </c>
      <c r="AB15" s="26">
        <v>126</v>
      </c>
      <c r="AC15" s="26">
        <v>120</v>
      </c>
      <c r="AD15" s="26">
        <v>285</v>
      </c>
      <c r="AE15" s="26">
        <v>151</v>
      </c>
      <c r="AF15" s="26">
        <v>154</v>
      </c>
      <c r="AG15" s="26">
        <v>136</v>
      </c>
      <c r="AH15" s="26">
        <v>365</v>
      </c>
      <c r="AI15" s="26">
        <v>127</v>
      </c>
      <c r="AJ15" s="26">
        <v>170</v>
      </c>
      <c r="AK15" s="26">
        <v>163</v>
      </c>
      <c r="AL15" s="26">
        <v>349</v>
      </c>
      <c r="AM15" s="26">
        <v>149</v>
      </c>
      <c r="AN15" s="26">
        <v>179</v>
      </c>
      <c r="AO15" s="26">
        <v>180</v>
      </c>
      <c r="AP15" s="26">
        <v>351</v>
      </c>
      <c r="AQ15" s="26">
        <v>122</v>
      </c>
      <c r="AR15" s="26">
        <v>168</v>
      </c>
      <c r="AS15" s="26">
        <v>185</v>
      </c>
      <c r="AT15" s="26">
        <v>535</v>
      </c>
      <c r="AU15" s="26">
        <v>266</v>
      </c>
      <c r="AV15" s="26">
        <v>301</v>
      </c>
      <c r="AW15" s="26">
        <v>342</v>
      </c>
      <c r="AX15" s="26">
        <v>628</v>
      </c>
      <c r="AY15" s="26">
        <v>393</v>
      </c>
      <c r="AZ15" s="26">
        <v>398</v>
      </c>
      <c r="BA15" s="26">
        <v>400</v>
      </c>
      <c r="BB15" s="26">
        <v>601</v>
      </c>
      <c r="BC15" s="26">
        <v>414</v>
      </c>
      <c r="BD15" s="26">
        <v>412</v>
      </c>
      <c r="BE15" s="26">
        <v>504</v>
      </c>
      <c r="BF15" s="26">
        <v>514</v>
      </c>
      <c r="BG15" s="26">
        <v>570</v>
      </c>
      <c r="BH15" s="26"/>
      <c r="BI15" s="27"/>
    </row>
    <row r="16" spans="2:61" ht="12" customHeight="1">
      <c r="Q16" s="231"/>
    </row>
    <row r="43" spans="2:61" s="215" customFormat="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1" ht="12" customHeight="1">
      <c r="D44" s="206" t="s">
        <v>375</v>
      </c>
      <c r="R44" s="206" t="s">
        <v>376</v>
      </c>
      <c r="BF44" s="234"/>
      <c r="BG44" s="234"/>
    </row>
    <row r="45" spans="2:61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1" ht="12" customHeight="1">
      <c r="B46" s="203" t="s">
        <v>85</v>
      </c>
      <c r="C46" s="204" t="s">
        <v>89</v>
      </c>
      <c r="D46" s="29">
        <v>0.14987974585299996</v>
      </c>
      <c r="E46" s="29">
        <v>0.16446621959100008</v>
      </c>
      <c r="F46" s="29">
        <v>0.14749848737100005</v>
      </c>
      <c r="G46" s="29">
        <v>0.15738725344900006</v>
      </c>
      <c r="H46" s="29">
        <v>0.14663415809600008</v>
      </c>
      <c r="I46" s="29">
        <v>0.142242935988</v>
      </c>
      <c r="J46" s="29">
        <v>0.12760263101499991</v>
      </c>
      <c r="K46" s="29">
        <v>0.13136554065999992</v>
      </c>
      <c r="L46" s="29">
        <v>0.11439430377000007</v>
      </c>
      <c r="M46" s="29">
        <v>9.6084624201999883E-2</v>
      </c>
      <c r="N46" s="30">
        <v>3.7055601894E-2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1" ht="12" customHeight="1">
      <c r="B47" s="203" t="s">
        <v>86</v>
      </c>
      <c r="C47" s="204" t="s">
        <v>90</v>
      </c>
      <c r="D47" s="31">
        <v>0.27358548868600019</v>
      </c>
      <c r="E47" s="31">
        <v>0.29933523447600019</v>
      </c>
      <c r="F47" s="31">
        <v>0.2324181057389999</v>
      </c>
      <c r="G47" s="31">
        <v>0.23608310450200001</v>
      </c>
      <c r="H47" s="31">
        <v>0.20979713226499988</v>
      </c>
      <c r="I47" s="31">
        <v>0.24503691028199984</v>
      </c>
      <c r="J47" s="31">
        <v>0.20196743255799995</v>
      </c>
      <c r="K47" s="31">
        <v>0.22483747311800001</v>
      </c>
      <c r="L47" s="31">
        <v>0.17479339604900002</v>
      </c>
      <c r="M47" s="31">
        <v>0.12533980365199995</v>
      </c>
      <c r="N47" s="32">
        <v>4.5005035000000006E-2</v>
      </c>
      <c r="P47" s="203" t="s">
        <v>85</v>
      </c>
      <c r="Q47" s="204" t="s">
        <v>89</v>
      </c>
      <c r="R47" s="50">
        <v>3.782543554100002E-2</v>
      </c>
      <c r="S47" s="48">
        <v>4.1767803950999972E-2</v>
      </c>
      <c r="T47" s="48">
        <v>3.4493766032000023E-2</v>
      </c>
      <c r="U47" s="48">
        <v>3.5792740329000004E-2</v>
      </c>
      <c r="V47" s="48">
        <v>4.1570839055999981E-2</v>
      </c>
      <c r="W47" s="48">
        <v>4.3109258388999996E-2</v>
      </c>
      <c r="X47" s="48">
        <v>3.806670191100002E-2</v>
      </c>
      <c r="Y47" s="48">
        <v>4.1719420235000006E-2</v>
      </c>
      <c r="Z47" s="48">
        <v>4.0101867746000004E-2</v>
      </c>
      <c r="AA47" s="48">
        <v>4.015132223200002E-2</v>
      </c>
      <c r="AB47" s="48">
        <v>3.3724113716999987E-2</v>
      </c>
      <c r="AC47" s="48">
        <v>3.3521183676000016E-2</v>
      </c>
      <c r="AD47" s="48">
        <v>3.8826458455000004E-2</v>
      </c>
      <c r="AE47" s="48">
        <v>3.9258187404E-2</v>
      </c>
      <c r="AF47" s="48">
        <v>4.0795394962999991E-2</v>
      </c>
      <c r="AG47" s="48">
        <v>3.8507212627E-2</v>
      </c>
      <c r="AH47" s="48">
        <v>4.1082236636000011E-2</v>
      </c>
      <c r="AI47" s="48">
        <v>3.6994161115999999E-2</v>
      </c>
      <c r="AJ47" s="48">
        <v>3.2052578199000023E-2</v>
      </c>
      <c r="AK47" s="48">
        <v>3.6505182144999995E-2</v>
      </c>
      <c r="AL47" s="48">
        <v>3.5181055811999984E-2</v>
      </c>
      <c r="AM47" s="48">
        <v>3.613719249900002E-2</v>
      </c>
      <c r="AN47" s="48">
        <v>3.8367626731999976E-2</v>
      </c>
      <c r="AO47" s="48">
        <v>3.2557060944999994E-2</v>
      </c>
      <c r="AP47" s="48">
        <v>3.7935880394999962E-2</v>
      </c>
      <c r="AQ47" s="48">
        <v>2.8136260975999999E-2</v>
      </c>
      <c r="AR47" s="48">
        <v>2.9186931513000013E-2</v>
      </c>
      <c r="AS47" s="48">
        <v>3.2343558131000011E-2</v>
      </c>
      <c r="AT47" s="48">
        <v>3.5681614638000007E-2</v>
      </c>
      <c r="AU47" s="48">
        <v>2.9796877081000015E-2</v>
      </c>
      <c r="AV47" s="48">
        <v>3.5226600286000012E-2</v>
      </c>
      <c r="AW47" s="48">
        <v>3.0660448654999999E-2</v>
      </c>
      <c r="AX47" s="48">
        <v>3.2874785741000015E-2</v>
      </c>
      <c r="AY47" s="48">
        <v>2.6906624538000017E-2</v>
      </c>
      <c r="AZ47" s="48">
        <v>2.8050949878000005E-2</v>
      </c>
      <c r="BA47" s="48">
        <v>2.6561943613000003E-2</v>
      </c>
      <c r="BB47" s="48">
        <v>2.2112876483999986E-2</v>
      </c>
      <c r="BC47" s="48">
        <v>2.7123853156999993E-2</v>
      </c>
      <c r="BD47" s="48">
        <v>2.3818218198000004E-2</v>
      </c>
      <c r="BE47" s="48">
        <v>2.3029676363000001E-2</v>
      </c>
      <c r="BF47" s="48">
        <v>2.1016823893999993E-2</v>
      </c>
      <c r="BG47" s="48">
        <v>1.6038778000000004E-2</v>
      </c>
      <c r="BH47" s="48"/>
      <c r="BI47" s="49"/>
    </row>
    <row r="48" spans="2:61" ht="12" customHeight="1">
      <c r="B48" s="203" t="s">
        <v>72</v>
      </c>
      <c r="C48" s="204" t="s">
        <v>73</v>
      </c>
      <c r="D48" s="29">
        <v>2.8817893363019977</v>
      </c>
      <c r="E48" s="29">
        <v>2.8095599068519959</v>
      </c>
      <c r="F48" s="29">
        <v>2.5825126015610023</v>
      </c>
      <c r="G48" s="29">
        <v>2.5055221860289998</v>
      </c>
      <c r="H48" s="29">
        <v>2.2981524420999992</v>
      </c>
      <c r="I48" s="29">
        <v>2.1583370918109974</v>
      </c>
      <c r="J48" s="29">
        <v>1.9860954614679986</v>
      </c>
      <c r="K48" s="29">
        <v>2.4621223659989959</v>
      </c>
      <c r="L48" s="29">
        <v>2.0729710682370008</v>
      </c>
      <c r="M48" s="29">
        <v>1.6332479774819997</v>
      </c>
      <c r="N48" s="30">
        <v>0.80648064900199978</v>
      </c>
      <c r="P48" s="203" t="s">
        <v>86</v>
      </c>
      <c r="Q48" s="204" t="s">
        <v>90</v>
      </c>
      <c r="R48" s="34">
        <v>7.0360206535000011E-2</v>
      </c>
      <c r="S48" s="31">
        <v>6.0444309000000009E-2</v>
      </c>
      <c r="T48" s="31">
        <v>6.9800752984999992E-2</v>
      </c>
      <c r="U48" s="31">
        <v>7.298022016599999E-2</v>
      </c>
      <c r="V48" s="31">
        <v>7.9014031000000026E-2</v>
      </c>
      <c r="W48" s="31">
        <v>7.2520428000000026E-2</v>
      </c>
      <c r="X48" s="31">
        <v>8.5895118475999996E-2</v>
      </c>
      <c r="Y48" s="31">
        <v>6.1905656999999982E-2</v>
      </c>
      <c r="Z48" s="31">
        <v>6.8133445999999973E-2</v>
      </c>
      <c r="AA48" s="31">
        <v>5.829953548599999E-2</v>
      </c>
      <c r="AB48" s="31">
        <v>5.9359310267000011E-2</v>
      </c>
      <c r="AC48" s="31">
        <v>4.6625813986000006E-2</v>
      </c>
      <c r="AD48" s="31">
        <v>6.1441867683000015E-2</v>
      </c>
      <c r="AE48" s="31">
        <v>5.6861350000000026E-2</v>
      </c>
      <c r="AF48" s="31">
        <v>5.3632981999999989E-2</v>
      </c>
      <c r="AG48" s="31">
        <v>6.4146904818999997E-2</v>
      </c>
      <c r="AH48" s="31">
        <v>4.4718245999999989E-2</v>
      </c>
      <c r="AI48" s="31">
        <v>6.2006249000000006E-2</v>
      </c>
      <c r="AJ48" s="31">
        <v>4.7338329416000018E-2</v>
      </c>
      <c r="AK48" s="31">
        <v>5.573430784900002E-2</v>
      </c>
      <c r="AL48" s="31">
        <v>6.993062267400002E-2</v>
      </c>
      <c r="AM48" s="31">
        <v>6.6516406759000016E-2</v>
      </c>
      <c r="AN48" s="31">
        <v>5.0048141976999992E-2</v>
      </c>
      <c r="AO48" s="31">
        <v>5.8541738872000017E-2</v>
      </c>
      <c r="AP48" s="31">
        <v>6.0452520258000006E-2</v>
      </c>
      <c r="AQ48" s="31">
        <v>4.3066563669000003E-2</v>
      </c>
      <c r="AR48" s="31">
        <v>4.327030200000001E-2</v>
      </c>
      <c r="AS48" s="31">
        <v>5.5178046631000011E-2</v>
      </c>
      <c r="AT48" s="31">
        <v>5.8425560031000016E-2</v>
      </c>
      <c r="AU48" s="31">
        <v>4.8290039E-2</v>
      </c>
      <c r="AV48" s="31">
        <v>5.2028902086999999E-2</v>
      </c>
      <c r="AW48" s="31">
        <v>6.6092972000000028E-2</v>
      </c>
      <c r="AX48" s="31">
        <v>5.0737276343000015E-2</v>
      </c>
      <c r="AY48" s="31">
        <v>3.6440736785999996E-2</v>
      </c>
      <c r="AZ48" s="31">
        <v>4.4514046000000015E-2</v>
      </c>
      <c r="BA48" s="31">
        <v>4.310133691999999E-2</v>
      </c>
      <c r="BB48" s="31">
        <v>3.0463864532999995E-2</v>
      </c>
      <c r="BC48" s="31">
        <v>3.0179560000000001E-2</v>
      </c>
      <c r="BD48" s="31">
        <v>3.6073275118999999E-2</v>
      </c>
      <c r="BE48" s="31">
        <v>2.8623104E-2</v>
      </c>
      <c r="BF48" s="31">
        <v>2.3037559999999999E-2</v>
      </c>
      <c r="BG48" s="31">
        <v>2.1967475E-2</v>
      </c>
      <c r="BH48" s="31"/>
      <c r="BI48" s="32"/>
    </row>
    <row r="49" spans="2:61" ht="12" customHeight="1">
      <c r="B49" s="203" t="s">
        <v>75</v>
      </c>
      <c r="C49" s="204" t="s">
        <v>76</v>
      </c>
      <c r="D49" s="31">
        <v>3.5966759207549979</v>
      </c>
      <c r="E49" s="31">
        <v>3.9168582059170003</v>
      </c>
      <c r="F49" s="31">
        <v>3.7662089639779941</v>
      </c>
      <c r="G49" s="31">
        <v>4.1940013755200019</v>
      </c>
      <c r="H49" s="31">
        <v>4.2797950482879958</v>
      </c>
      <c r="I49" s="31">
        <v>3.706553609885999</v>
      </c>
      <c r="J49" s="31">
        <v>3.2483628652230014</v>
      </c>
      <c r="K49" s="31">
        <v>4.0521336918269988</v>
      </c>
      <c r="L49" s="31">
        <v>3.1632224453859976</v>
      </c>
      <c r="M49" s="31">
        <v>2.5807261445559995</v>
      </c>
      <c r="N49" s="32">
        <v>1.1217095840000002</v>
      </c>
      <c r="P49" s="203" t="s">
        <v>72</v>
      </c>
      <c r="Q49" s="204" t="s">
        <v>73</v>
      </c>
      <c r="R49" s="33">
        <v>0.76110435348000027</v>
      </c>
      <c r="S49" s="29">
        <v>0.73715577412200051</v>
      </c>
      <c r="T49" s="29">
        <v>0.70244614441199993</v>
      </c>
      <c r="U49" s="29">
        <v>0.68108306428800025</v>
      </c>
      <c r="V49" s="29">
        <v>0.61919629135699994</v>
      </c>
      <c r="W49" s="29">
        <v>0.81681909380499917</v>
      </c>
      <c r="X49" s="29">
        <v>0.63864126536599997</v>
      </c>
      <c r="Y49" s="29">
        <v>0.73490325632400022</v>
      </c>
      <c r="Z49" s="29">
        <v>0.74328854557700053</v>
      </c>
      <c r="AA49" s="29">
        <v>0.598559535212</v>
      </c>
      <c r="AB49" s="29">
        <v>0.63559939848800062</v>
      </c>
      <c r="AC49" s="29">
        <v>0.60506512228399989</v>
      </c>
      <c r="AD49" s="29">
        <v>0.67769069799000015</v>
      </c>
      <c r="AE49" s="29">
        <v>0.63218203180900046</v>
      </c>
      <c r="AF49" s="29">
        <v>0.58776697586900006</v>
      </c>
      <c r="AG49" s="29">
        <v>0.60788248036100012</v>
      </c>
      <c r="AH49" s="29">
        <v>0.58696483743100025</v>
      </c>
      <c r="AI49" s="29">
        <v>0.5800675500389999</v>
      </c>
      <c r="AJ49" s="29">
        <v>0.51541090799300027</v>
      </c>
      <c r="AK49" s="29">
        <v>0.61570914663700005</v>
      </c>
      <c r="AL49" s="29">
        <v>0.61015904101700014</v>
      </c>
      <c r="AM49" s="29">
        <v>0.49270100563100006</v>
      </c>
      <c r="AN49" s="29">
        <v>0.43275066168600035</v>
      </c>
      <c r="AO49" s="29">
        <v>0.62272638347700005</v>
      </c>
      <c r="AP49" s="29">
        <v>0.48711252609400008</v>
      </c>
      <c r="AQ49" s="29">
        <v>0.40292511594500019</v>
      </c>
      <c r="AR49" s="29">
        <v>0.47815924965000028</v>
      </c>
      <c r="AS49" s="29">
        <v>0.61789856977899993</v>
      </c>
      <c r="AT49" s="29">
        <v>0.64312055422299996</v>
      </c>
      <c r="AU49" s="29">
        <v>0.58166641457900004</v>
      </c>
      <c r="AV49" s="29">
        <v>0.60806339265599985</v>
      </c>
      <c r="AW49" s="29">
        <v>0.62927200454100019</v>
      </c>
      <c r="AX49" s="29">
        <v>0.53407669162100002</v>
      </c>
      <c r="AY49" s="29">
        <v>0.54218560032199992</v>
      </c>
      <c r="AZ49" s="29">
        <v>0.48181758629200022</v>
      </c>
      <c r="BA49" s="29">
        <v>0.51489119000199979</v>
      </c>
      <c r="BB49" s="29">
        <v>0.39324817078399987</v>
      </c>
      <c r="BC49" s="29">
        <v>0.46134152508600001</v>
      </c>
      <c r="BD49" s="29">
        <v>0.38730507643500006</v>
      </c>
      <c r="BE49" s="29">
        <v>0.39135320517699995</v>
      </c>
      <c r="BF49" s="29">
        <v>0.43198982299999988</v>
      </c>
      <c r="BG49" s="29">
        <v>0.37449082600200023</v>
      </c>
      <c r="BH49" s="29"/>
      <c r="BI49" s="30"/>
    </row>
    <row r="50" spans="2:61" ht="12" customHeight="1">
      <c r="B50" s="203" t="s">
        <v>77</v>
      </c>
      <c r="C50" s="204" t="s">
        <v>78</v>
      </c>
      <c r="D50" s="29">
        <v>6.772029081560003</v>
      </c>
      <c r="E50" s="29">
        <v>7.6047730630600068</v>
      </c>
      <c r="F50" s="29">
        <v>7.5362509422499997</v>
      </c>
      <c r="G50" s="29">
        <v>8.839243333149998</v>
      </c>
      <c r="H50" s="29">
        <v>10.055157543059988</v>
      </c>
      <c r="I50" s="29">
        <v>10.174584418080006</v>
      </c>
      <c r="J50" s="29">
        <v>9.3862016018399856</v>
      </c>
      <c r="K50" s="29">
        <v>15.955842644970003</v>
      </c>
      <c r="L50" s="29">
        <v>13.166839979769994</v>
      </c>
      <c r="M50" s="29">
        <v>8.6073471776500057</v>
      </c>
      <c r="N50" s="30">
        <v>4.2179784451199973</v>
      </c>
      <c r="P50" s="203" t="s">
        <v>75</v>
      </c>
      <c r="Q50" s="204" t="s">
        <v>76</v>
      </c>
      <c r="R50" s="34">
        <v>0.86267666500000029</v>
      </c>
      <c r="S50" s="31">
        <v>0.89028298421000007</v>
      </c>
      <c r="T50" s="31">
        <v>0.89617595931699967</v>
      </c>
      <c r="U50" s="31">
        <v>0.94754031222800006</v>
      </c>
      <c r="V50" s="31">
        <v>0.98525576070900023</v>
      </c>
      <c r="W50" s="31">
        <v>0.970998515186</v>
      </c>
      <c r="X50" s="31">
        <v>1.0350157890219998</v>
      </c>
      <c r="Y50" s="31">
        <v>0.92558814100000009</v>
      </c>
      <c r="Z50" s="31">
        <v>0.80811109599999997</v>
      </c>
      <c r="AA50" s="31">
        <v>0.94834586446200009</v>
      </c>
      <c r="AB50" s="31">
        <v>1.1346289129490004</v>
      </c>
      <c r="AC50" s="31">
        <v>0.87512309056700022</v>
      </c>
      <c r="AD50" s="31">
        <v>0.89596811600000004</v>
      </c>
      <c r="AE50" s="31">
        <v>1.2120914451429998</v>
      </c>
      <c r="AF50" s="31">
        <v>1.0376260499999999</v>
      </c>
      <c r="AG50" s="31">
        <v>1.048315764377</v>
      </c>
      <c r="AH50" s="31">
        <v>0.95531671799999973</v>
      </c>
      <c r="AI50" s="31">
        <v>1.1794929583270002</v>
      </c>
      <c r="AJ50" s="31">
        <v>1.115279493244</v>
      </c>
      <c r="AK50" s="31">
        <v>1.0297058787170001</v>
      </c>
      <c r="AL50" s="31">
        <v>0.76169126518499997</v>
      </c>
      <c r="AM50" s="31">
        <v>1.1071078824160003</v>
      </c>
      <c r="AN50" s="31">
        <v>0.89281021200000033</v>
      </c>
      <c r="AO50" s="31">
        <v>0.94494425028500006</v>
      </c>
      <c r="AP50" s="31">
        <v>0.77193812132000017</v>
      </c>
      <c r="AQ50" s="31">
        <v>0.81631728791499991</v>
      </c>
      <c r="AR50" s="31">
        <v>0.77164542860200014</v>
      </c>
      <c r="AS50" s="31">
        <v>0.888462027386</v>
      </c>
      <c r="AT50" s="31">
        <v>0.97484535072699996</v>
      </c>
      <c r="AU50" s="31">
        <v>1.0485398664579999</v>
      </c>
      <c r="AV50" s="31">
        <v>1.0974139456830001</v>
      </c>
      <c r="AW50" s="31">
        <v>0.93133452895899993</v>
      </c>
      <c r="AX50" s="31">
        <v>0.83460339199100009</v>
      </c>
      <c r="AY50" s="31">
        <v>0.87860936700000003</v>
      </c>
      <c r="AZ50" s="31">
        <v>0.71797725439500004</v>
      </c>
      <c r="BA50" s="31">
        <v>0.73203243200000023</v>
      </c>
      <c r="BB50" s="31">
        <v>0.67185333269300007</v>
      </c>
      <c r="BC50" s="31">
        <v>0.60471025986299987</v>
      </c>
      <c r="BD50" s="31">
        <v>0.59411063300000022</v>
      </c>
      <c r="BE50" s="31">
        <v>0.71005191900000009</v>
      </c>
      <c r="BF50" s="31">
        <v>0.541501224</v>
      </c>
      <c r="BG50" s="31">
        <v>0.58020835999999987</v>
      </c>
      <c r="BH50" s="31"/>
      <c r="BI50" s="32"/>
    </row>
    <row r="51" spans="2:61" ht="12" customHeight="1">
      <c r="B51" s="203" t="s">
        <v>87</v>
      </c>
      <c r="C51" s="204" t="s">
        <v>91</v>
      </c>
      <c r="D51" s="35">
        <v>8.8676543250000019</v>
      </c>
      <c r="E51" s="35">
        <v>12.05633254137001</v>
      </c>
      <c r="F51" s="35">
        <v>11.642660079620004</v>
      </c>
      <c r="G51" s="35">
        <v>14.456813656280005</v>
      </c>
      <c r="H51" s="35">
        <v>24.84254088210001</v>
      </c>
      <c r="I51" s="35">
        <v>27.188844723000003</v>
      </c>
      <c r="J51" s="35">
        <v>30.081276732319985</v>
      </c>
      <c r="K51" s="35">
        <v>64.017041193579999</v>
      </c>
      <c r="L51" s="35">
        <v>51.727242437100038</v>
      </c>
      <c r="M51" s="35">
        <v>28.323170514150007</v>
      </c>
      <c r="N51" s="36">
        <v>22.081897250999997</v>
      </c>
      <c r="P51" s="203" t="s">
        <v>77</v>
      </c>
      <c r="Q51" s="204" t="s">
        <v>78</v>
      </c>
      <c r="R51" s="33">
        <v>1.5368214693200004</v>
      </c>
      <c r="S51" s="29">
        <v>1.93690458224</v>
      </c>
      <c r="T51" s="29">
        <v>1.626530306</v>
      </c>
      <c r="U51" s="29">
        <v>1.6717727240000004</v>
      </c>
      <c r="V51" s="29">
        <v>1.9557415840199999</v>
      </c>
      <c r="W51" s="29">
        <v>2.0213231128899998</v>
      </c>
      <c r="X51" s="29">
        <v>1.7210450481400004</v>
      </c>
      <c r="Y51" s="29">
        <v>1.906663318010001</v>
      </c>
      <c r="Z51" s="29">
        <v>1.6407055398200001</v>
      </c>
      <c r="AA51" s="29">
        <v>2.0806919651799998</v>
      </c>
      <c r="AB51" s="29">
        <v>1.7168326402500007</v>
      </c>
      <c r="AC51" s="29">
        <v>2.0980207969999998</v>
      </c>
      <c r="AD51" s="29">
        <v>1.9196946851000005</v>
      </c>
      <c r="AE51" s="29">
        <v>2.3560029363299995</v>
      </c>
      <c r="AF51" s="29">
        <v>2.146718533</v>
      </c>
      <c r="AG51" s="29">
        <v>2.4168271787200002</v>
      </c>
      <c r="AH51" s="29">
        <v>2.4489310580799999</v>
      </c>
      <c r="AI51" s="29">
        <v>2.3810086949999989</v>
      </c>
      <c r="AJ51" s="29">
        <v>2.3627117700000002</v>
      </c>
      <c r="AK51" s="29">
        <v>2.8625060199799996</v>
      </c>
      <c r="AL51" s="29">
        <v>2.4082026460099999</v>
      </c>
      <c r="AM51" s="29">
        <v>2.5484927750000006</v>
      </c>
      <c r="AN51" s="29">
        <v>2.6279036507300009</v>
      </c>
      <c r="AO51" s="29">
        <v>2.5899853463399984</v>
      </c>
      <c r="AP51" s="29">
        <v>2.3064232350799996</v>
      </c>
      <c r="AQ51" s="29">
        <v>1.8535399742100003</v>
      </c>
      <c r="AR51" s="29">
        <v>2.3929141302299999</v>
      </c>
      <c r="AS51" s="29">
        <v>2.8333242623200006</v>
      </c>
      <c r="AT51" s="29">
        <v>3.0360235699899989</v>
      </c>
      <c r="AU51" s="29">
        <v>4.5318450880000016</v>
      </c>
      <c r="AV51" s="29">
        <v>4.0068210619799949</v>
      </c>
      <c r="AW51" s="29">
        <v>4.3811529249999985</v>
      </c>
      <c r="AX51" s="29">
        <v>3.9279974730000005</v>
      </c>
      <c r="AY51" s="29">
        <v>3.7550197281099993</v>
      </c>
      <c r="AZ51" s="29">
        <v>2.9658609586199991</v>
      </c>
      <c r="BA51" s="29">
        <v>2.51796182004</v>
      </c>
      <c r="BB51" s="29">
        <v>2.2704461851200008</v>
      </c>
      <c r="BC51" s="29">
        <v>2.1366173429999993</v>
      </c>
      <c r="BD51" s="29">
        <v>1.9546119139999996</v>
      </c>
      <c r="BE51" s="29">
        <v>2.2456717355299998</v>
      </c>
      <c r="BF51" s="29">
        <v>1.9414839129999999</v>
      </c>
      <c r="BG51" s="29">
        <v>2.2764945321199996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87</v>
      </c>
      <c r="Q52" s="204" t="s">
        <v>91</v>
      </c>
      <c r="R52" s="37">
        <v>1.8403322489999998</v>
      </c>
      <c r="S52" s="35">
        <v>1.7897020120000005</v>
      </c>
      <c r="T52" s="35">
        <v>2.3316926460000005</v>
      </c>
      <c r="U52" s="35">
        <v>2.9059274179999997</v>
      </c>
      <c r="V52" s="35">
        <v>1.6300088649999998</v>
      </c>
      <c r="W52" s="35">
        <v>3.9287573563700002</v>
      </c>
      <c r="X52" s="35">
        <v>3.7138620579999992</v>
      </c>
      <c r="Y52" s="35">
        <v>2.7837042619999997</v>
      </c>
      <c r="Z52" s="35">
        <v>3.20151599112</v>
      </c>
      <c r="AA52" s="35">
        <v>3.8766367180000003</v>
      </c>
      <c r="AB52" s="35">
        <v>1.9721185300000004</v>
      </c>
      <c r="AC52" s="35">
        <v>2.5923888405000004</v>
      </c>
      <c r="AD52" s="35">
        <v>2.8913274159999998</v>
      </c>
      <c r="AE52" s="35">
        <v>3.0354233169999993</v>
      </c>
      <c r="AF52" s="35">
        <v>3.09190249748</v>
      </c>
      <c r="AG52" s="35">
        <v>5.4381604257999996</v>
      </c>
      <c r="AH52" s="35">
        <v>6.4225865820000001</v>
      </c>
      <c r="AI52" s="35">
        <v>6.8026081043300026</v>
      </c>
      <c r="AJ52" s="35">
        <v>5.7311781863700002</v>
      </c>
      <c r="AK52" s="35">
        <v>5.8861680094000013</v>
      </c>
      <c r="AL52" s="35">
        <v>7.5587050570000001</v>
      </c>
      <c r="AM52" s="35">
        <v>6.955669812</v>
      </c>
      <c r="AN52" s="35">
        <v>7.2068447399999984</v>
      </c>
      <c r="AO52" s="35">
        <v>5.4676251140000005</v>
      </c>
      <c r="AP52" s="35">
        <v>6.6336321920000012</v>
      </c>
      <c r="AQ52" s="35">
        <v>5.9487203611400004</v>
      </c>
      <c r="AR52" s="35">
        <v>7.8155595842500016</v>
      </c>
      <c r="AS52" s="35">
        <v>9.6833645949299996</v>
      </c>
      <c r="AT52" s="35">
        <v>11.543911805999999</v>
      </c>
      <c r="AU52" s="35">
        <v>15.008631680000006</v>
      </c>
      <c r="AV52" s="35">
        <v>15.120812789550003</v>
      </c>
      <c r="AW52" s="35">
        <v>22.343684918029982</v>
      </c>
      <c r="AX52" s="35">
        <v>18.820074904000002</v>
      </c>
      <c r="AY52" s="35">
        <v>15.107159652999995</v>
      </c>
      <c r="AZ52" s="35">
        <v>10.012315640099997</v>
      </c>
      <c r="BA52" s="35">
        <v>7.7876922400000028</v>
      </c>
      <c r="BB52" s="35">
        <v>7.9296544799999991</v>
      </c>
      <c r="BC52" s="35">
        <v>8.10907933915</v>
      </c>
      <c r="BD52" s="35">
        <v>6.2405611160000021</v>
      </c>
      <c r="BE52" s="35">
        <v>6.0438755789999989</v>
      </c>
      <c r="BF52" s="35">
        <v>7.3160197430000009</v>
      </c>
      <c r="BG52" s="35">
        <v>14.765877508000001</v>
      </c>
      <c r="BH52" s="35"/>
      <c r="BI52" s="36"/>
    </row>
    <row r="53" spans="2:61" ht="12" customHeight="1">
      <c r="P53" s="203" t="s">
        <v>83</v>
      </c>
      <c r="Q53" s="124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EFDA-0F00-41B3-A28B-6E882A8911B2}">
  <sheetPr>
    <tabColor theme="4"/>
  </sheetPr>
  <dimension ref="B5:AZ42"/>
  <sheetViews>
    <sheetView showGridLines="0" zoomScaleNormal="100" workbookViewId="0">
      <selection activeCell="S36" sqref="S36"/>
    </sheetView>
  </sheetViews>
  <sheetFormatPr defaultColWidth="7.6640625" defaultRowHeight="12" customHeight="1"/>
  <cols>
    <col min="1" max="1" width="3.6640625" style="203" customWidth="1"/>
    <col min="2" max="2" width="25" style="203" bestFit="1" customWidth="1"/>
    <col min="3" max="10" width="8" style="203" bestFit="1" customWidth="1"/>
    <col min="11" max="11" width="8.6640625" style="203" bestFit="1" customWidth="1"/>
    <col min="12" max="18" width="8" style="203" bestFit="1" customWidth="1"/>
    <col min="19" max="19" width="7" style="203" customWidth="1"/>
    <col min="20" max="20" width="7.6640625" style="203" customWidth="1"/>
    <col min="21" max="41" width="8" style="203" bestFit="1" customWidth="1"/>
    <col min="42" max="16384" width="7.6640625" style="203"/>
  </cols>
  <sheetData>
    <row r="5" spans="2:19" ht="12" customHeight="1">
      <c r="C5" s="206" t="s">
        <v>104</v>
      </c>
      <c r="S5" s="207"/>
    </row>
    <row r="6" spans="2:19" ht="12" customHeight="1">
      <c r="B6" s="209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</row>
    <row r="7" spans="2:19" ht="12" customHeight="1">
      <c r="B7" s="204" t="s">
        <v>52</v>
      </c>
      <c r="C7" s="9">
        <v>29.641985426107986</v>
      </c>
      <c r="D7" s="10">
        <v>30.070335108382999</v>
      </c>
      <c r="E7" s="10">
        <v>30.020579850251991</v>
      </c>
      <c r="F7" s="10">
        <v>32.652349859459001</v>
      </c>
      <c r="G7" s="10">
        <v>65.354972460969933</v>
      </c>
      <c r="H7" s="10">
        <v>60.467307893422898</v>
      </c>
      <c r="I7" s="10">
        <v>71.165584080181119</v>
      </c>
      <c r="J7" s="10">
        <v>156.68368247166296</v>
      </c>
      <c r="K7" s="10">
        <v>94.525609573625871</v>
      </c>
      <c r="L7" s="10">
        <v>75.548579951670803</v>
      </c>
      <c r="M7" s="11">
        <v>41.377243798031927</v>
      </c>
      <c r="N7" s="214"/>
    </row>
    <row r="8" spans="2:19" ht="12" customHeight="1">
      <c r="B8" s="204" t="s">
        <v>53</v>
      </c>
      <c r="C8" s="191">
        <v>2306</v>
      </c>
      <c r="D8" s="188">
        <v>2476</v>
      </c>
      <c r="E8" s="188">
        <v>2454</v>
      </c>
      <c r="F8" s="188">
        <v>2665</v>
      </c>
      <c r="G8" s="188">
        <v>3024</v>
      </c>
      <c r="H8" s="188">
        <v>3517</v>
      </c>
      <c r="I8" s="188">
        <v>3688</v>
      </c>
      <c r="J8" s="188">
        <v>5088</v>
      </c>
      <c r="K8" s="188">
        <v>4747</v>
      </c>
      <c r="L8" s="188">
        <v>4235</v>
      </c>
      <c r="M8" s="189">
        <v>1916</v>
      </c>
      <c r="N8" s="214"/>
    </row>
    <row r="9" spans="2:19" ht="12" customHeight="1">
      <c r="B9" s="204" t="s">
        <v>54</v>
      </c>
      <c r="C9" s="637"/>
      <c r="D9" s="638"/>
      <c r="E9" s="638"/>
      <c r="F9" s="638"/>
      <c r="G9" s="638"/>
      <c r="H9" s="638"/>
      <c r="I9" s="638"/>
      <c r="J9" s="638"/>
      <c r="K9" s="638"/>
      <c r="L9" s="638">
        <v>43</v>
      </c>
      <c r="M9" s="639">
        <v>267</v>
      </c>
      <c r="N9" s="214"/>
    </row>
    <row r="10" spans="2:19" ht="12" customHeight="1">
      <c r="B10" s="204" t="s">
        <v>55</v>
      </c>
      <c r="C10" s="631"/>
      <c r="D10" s="632"/>
      <c r="E10" s="632"/>
      <c r="F10" s="632"/>
      <c r="G10" s="632"/>
      <c r="H10" s="632"/>
      <c r="I10" s="632"/>
      <c r="J10" s="632"/>
      <c r="K10" s="632"/>
      <c r="L10" s="632">
        <v>4278</v>
      </c>
      <c r="M10" s="633">
        <v>2183</v>
      </c>
      <c r="N10" s="214"/>
    </row>
    <row r="11" spans="2:19" ht="12" customHeight="1">
      <c r="B11" s="231"/>
      <c r="N11" s="214"/>
    </row>
    <row r="36" spans="2:52" s="215" customFormat="1" ht="12" customHeight="1">
      <c r="C36" s="215">
        <v>2014</v>
      </c>
      <c r="D36" s="215">
        <v>2014</v>
      </c>
      <c r="E36" s="215">
        <v>2014</v>
      </c>
      <c r="F36" s="215">
        <v>2014</v>
      </c>
      <c r="G36" s="215">
        <v>2015</v>
      </c>
      <c r="H36" s="215">
        <v>2015</v>
      </c>
      <c r="I36" s="215">
        <v>2015</v>
      </c>
      <c r="J36" s="215">
        <v>2015</v>
      </c>
      <c r="K36" s="215">
        <v>2016</v>
      </c>
      <c r="L36" s="215">
        <v>2016</v>
      </c>
      <c r="M36" s="215">
        <v>2016</v>
      </c>
      <c r="N36" s="215">
        <v>2016</v>
      </c>
      <c r="O36" s="215">
        <v>2017</v>
      </c>
      <c r="P36" s="215">
        <v>2017</v>
      </c>
      <c r="Q36" s="215">
        <v>2017</v>
      </c>
      <c r="R36" s="215">
        <v>2017</v>
      </c>
      <c r="S36" s="215">
        <v>2018</v>
      </c>
      <c r="T36" s="215">
        <v>2018</v>
      </c>
      <c r="U36" s="215">
        <v>2018</v>
      </c>
      <c r="V36" s="215">
        <v>2018</v>
      </c>
      <c r="W36" s="215">
        <v>2019</v>
      </c>
      <c r="X36" s="215">
        <v>2019</v>
      </c>
      <c r="Y36" s="215">
        <v>2019</v>
      </c>
      <c r="Z36" s="215">
        <v>2019</v>
      </c>
      <c r="AA36" s="215">
        <v>2020</v>
      </c>
      <c r="AB36" s="215">
        <v>2020</v>
      </c>
      <c r="AC36" s="215">
        <v>2020</v>
      </c>
      <c r="AD36" s="215">
        <v>2020</v>
      </c>
      <c r="AE36" s="215">
        <v>2021</v>
      </c>
      <c r="AF36" s="215">
        <v>2021</v>
      </c>
      <c r="AG36" s="215">
        <v>2021</v>
      </c>
      <c r="AH36" s="215">
        <v>2021</v>
      </c>
      <c r="AI36" s="215">
        <v>2022</v>
      </c>
      <c r="AJ36" s="215">
        <v>2022</v>
      </c>
      <c r="AK36" s="215">
        <v>2022</v>
      </c>
      <c r="AL36" s="215">
        <v>2022</v>
      </c>
      <c r="AM36" s="215">
        <v>2023</v>
      </c>
      <c r="AN36" s="215">
        <v>2023</v>
      </c>
      <c r="AO36" s="215">
        <v>2023</v>
      </c>
      <c r="AP36" s="215">
        <v>2023</v>
      </c>
      <c r="AQ36" s="215">
        <v>2024</v>
      </c>
      <c r="AR36" s="215">
        <v>2024</v>
      </c>
      <c r="AS36" s="215">
        <v>2024</v>
      </c>
      <c r="AT36" s="215">
        <v>2024</v>
      </c>
    </row>
    <row r="37" spans="2:52" ht="12" customHeight="1">
      <c r="C37" s="127" t="s">
        <v>378</v>
      </c>
      <c r="AY37" s="234"/>
      <c r="AZ37" s="234"/>
    </row>
    <row r="38" spans="2:52" ht="12" customHeight="1">
      <c r="C38" s="715">
        <v>2014</v>
      </c>
      <c r="D38" s="714"/>
      <c r="E38" s="714"/>
      <c r="F38" s="714"/>
      <c r="G38" s="714">
        <v>2015</v>
      </c>
      <c r="H38" s="714"/>
      <c r="I38" s="714"/>
      <c r="J38" s="714"/>
      <c r="K38" s="714">
        <v>2016</v>
      </c>
      <c r="L38" s="714"/>
      <c r="M38" s="714"/>
      <c r="N38" s="714"/>
      <c r="O38" s="714">
        <v>2017</v>
      </c>
      <c r="P38" s="714"/>
      <c r="Q38" s="714"/>
      <c r="R38" s="714"/>
      <c r="S38" s="714">
        <v>2018</v>
      </c>
      <c r="T38" s="714"/>
      <c r="U38" s="714"/>
      <c r="V38" s="714"/>
      <c r="W38" s="714">
        <v>2019</v>
      </c>
      <c r="X38" s="714"/>
      <c r="Y38" s="714"/>
      <c r="Z38" s="714"/>
      <c r="AA38" s="714">
        <v>2020</v>
      </c>
      <c r="AB38" s="714"/>
      <c r="AC38" s="714"/>
      <c r="AD38" s="714"/>
      <c r="AE38" s="714">
        <v>2021</v>
      </c>
      <c r="AF38" s="714"/>
      <c r="AG38" s="714"/>
      <c r="AH38" s="714"/>
      <c r="AI38" s="714">
        <v>2022</v>
      </c>
      <c r="AJ38" s="714"/>
      <c r="AK38" s="714"/>
      <c r="AL38" s="714"/>
      <c r="AM38" s="714">
        <v>2023</v>
      </c>
      <c r="AN38" s="714"/>
      <c r="AO38" s="714"/>
      <c r="AP38" s="714"/>
      <c r="AQ38" s="716">
        <v>2024</v>
      </c>
      <c r="AR38" s="716"/>
      <c r="AS38" s="716"/>
      <c r="AT38" s="716"/>
    </row>
    <row r="39" spans="2:52" ht="12" customHeight="1">
      <c r="C39" s="235" t="s">
        <v>65</v>
      </c>
      <c r="D39" s="236" t="s">
        <v>66</v>
      </c>
      <c r="E39" s="236" t="s">
        <v>67</v>
      </c>
      <c r="F39" s="236" t="s">
        <v>68</v>
      </c>
      <c r="G39" s="236" t="s">
        <v>65</v>
      </c>
      <c r="H39" s="236" t="s">
        <v>66</v>
      </c>
      <c r="I39" s="236" t="s">
        <v>67</v>
      </c>
      <c r="J39" s="236" t="s">
        <v>68</v>
      </c>
      <c r="K39" s="236" t="s">
        <v>65</v>
      </c>
      <c r="L39" s="236" t="s">
        <v>66</v>
      </c>
      <c r="M39" s="236" t="s">
        <v>67</v>
      </c>
      <c r="N39" s="236" t="s">
        <v>68</v>
      </c>
      <c r="O39" s="236" t="s">
        <v>65</v>
      </c>
      <c r="P39" s="236" t="s">
        <v>66</v>
      </c>
      <c r="Q39" s="236" t="s">
        <v>67</v>
      </c>
      <c r="R39" s="236" t="s">
        <v>68</v>
      </c>
      <c r="S39" s="236" t="s">
        <v>65</v>
      </c>
      <c r="T39" s="236" t="s">
        <v>66</v>
      </c>
      <c r="U39" s="236" t="s">
        <v>67</v>
      </c>
      <c r="V39" s="236" t="s">
        <v>68</v>
      </c>
      <c r="W39" s="236" t="s">
        <v>65</v>
      </c>
      <c r="X39" s="236" t="s">
        <v>66</v>
      </c>
      <c r="Y39" s="236" t="s">
        <v>67</v>
      </c>
      <c r="Z39" s="236" t="s">
        <v>68</v>
      </c>
      <c r="AA39" s="236" t="s">
        <v>65</v>
      </c>
      <c r="AB39" s="236" t="s">
        <v>66</v>
      </c>
      <c r="AC39" s="236" t="s">
        <v>67</v>
      </c>
      <c r="AD39" s="236" t="s">
        <v>68</v>
      </c>
      <c r="AE39" s="236" t="s">
        <v>65</v>
      </c>
      <c r="AF39" s="236" t="s">
        <v>66</v>
      </c>
      <c r="AG39" s="236" t="s">
        <v>67</v>
      </c>
      <c r="AH39" s="236" t="s">
        <v>68</v>
      </c>
      <c r="AI39" s="236" t="s">
        <v>65</v>
      </c>
      <c r="AJ39" s="236" t="s">
        <v>66</v>
      </c>
      <c r="AK39" s="236" t="s">
        <v>67</v>
      </c>
      <c r="AL39" s="236" t="s">
        <v>68</v>
      </c>
      <c r="AM39" s="236" t="s">
        <v>65</v>
      </c>
      <c r="AN39" s="236" t="s">
        <v>66</v>
      </c>
      <c r="AO39" s="236" t="s">
        <v>67</v>
      </c>
      <c r="AP39" s="236" t="s">
        <v>68</v>
      </c>
      <c r="AQ39" s="236" t="s">
        <v>65</v>
      </c>
      <c r="AR39" s="237" t="s">
        <v>66</v>
      </c>
      <c r="AS39" s="236" t="s">
        <v>67</v>
      </c>
      <c r="AT39" s="238" t="s">
        <v>68</v>
      </c>
    </row>
    <row r="40" spans="2:52" ht="12" customHeight="1">
      <c r="B40" s="204" t="s">
        <v>52</v>
      </c>
      <c r="C40" s="53">
        <v>5.6686143232010018</v>
      </c>
      <c r="D40" s="54">
        <v>8.8186139617320034</v>
      </c>
      <c r="E40" s="54">
        <v>7.0797947158600012</v>
      </c>
      <c r="F40" s="54">
        <v>8.0749624253150039</v>
      </c>
      <c r="G40" s="54">
        <v>8.0308585146080063</v>
      </c>
      <c r="H40" s="54">
        <v>7.643290767575003</v>
      </c>
      <c r="I40" s="54">
        <v>7.6193853234149982</v>
      </c>
      <c r="J40" s="54">
        <v>6.7768005027849965</v>
      </c>
      <c r="K40" s="54">
        <v>9.5408608377640078</v>
      </c>
      <c r="L40" s="54">
        <v>7.1411669503590094</v>
      </c>
      <c r="M40" s="54">
        <v>7.700974152738004</v>
      </c>
      <c r="N40" s="54">
        <v>5.6375779093909992</v>
      </c>
      <c r="O40" s="54">
        <v>7.0230172125959989</v>
      </c>
      <c r="P40" s="54">
        <v>8.8726131159950103</v>
      </c>
      <c r="Q40" s="54">
        <v>8.6406362984759912</v>
      </c>
      <c r="R40" s="54">
        <v>8.116083232392004</v>
      </c>
      <c r="S40" s="54">
        <v>12.282432063213996</v>
      </c>
      <c r="T40" s="54">
        <v>12.287768440759011</v>
      </c>
      <c r="U40" s="54">
        <v>14.040792201920995</v>
      </c>
      <c r="V40" s="54">
        <v>26.743979755076015</v>
      </c>
      <c r="W40" s="54">
        <v>14.890593541357008</v>
      </c>
      <c r="X40" s="54">
        <v>15.984762855678991</v>
      </c>
      <c r="Y40" s="54">
        <v>14.892239453308015</v>
      </c>
      <c r="Z40" s="54">
        <v>14.699712043079003</v>
      </c>
      <c r="AA40" s="54">
        <v>18.434882622711005</v>
      </c>
      <c r="AB40" s="54">
        <v>17.381326872072012</v>
      </c>
      <c r="AC40" s="54">
        <v>18.076203806649985</v>
      </c>
      <c r="AD40" s="54">
        <v>17.27317077874801</v>
      </c>
      <c r="AE40" s="54">
        <v>34.950324245832</v>
      </c>
      <c r="AF40" s="54">
        <v>38.159235001726984</v>
      </c>
      <c r="AG40" s="54">
        <v>41.243894450370988</v>
      </c>
      <c r="AH40" s="54">
        <v>42.330228773732934</v>
      </c>
      <c r="AI40" s="54">
        <v>33.778516401899992</v>
      </c>
      <c r="AJ40" s="54">
        <v>29.38619059152202</v>
      </c>
      <c r="AK40" s="54">
        <v>17.440788688023012</v>
      </c>
      <c r="AL40" s="54">
        <v>13.920113892180998</v>
      </c>
      <c r="AM40" s="54">
        <v>22.746309089552998</v>
      </c>
      <c r="AN40" s="54">
        <v>15.184527497643005</v>
      </c>
      <c r="AO40" s="54">
        <v>20.411967016962986</v>
      </c>
      <c r="AP40" s="54">
        <v>17.205776347511986</v>
      </c>
      <c r="AQ40" s="54">
        <v>17.853885399791999</v>
      </c>
      <c r="AR40" s="54">
        <v>23.523358398239996</v>
      </c>
      <c r="AS40" s="54"/>
      <c r="AT40" s="55"/>
      <c r="AU40" s="269"/>
      <c r="AV40" s="270"/>
    </row>
    <row r="41" spans="2:52" ht="12" customHeight="1">
      <c r="B41" s="204" t="s">
        <v>53</v>
      </c>
      <c r="C41" s="191">
        <v>585</v>
      </c>
      <c r="D41" s="188">
        <v>632</v>
      </c>
      <c r="E41" s="188">
        <v>527</v>
      </c>
      <c r="F41" s="188">
        <v>562</v>
      </c>
      <c r="G41" s="188">
        <v>709</v>
      </c>
      <c r="H41" s="188">
        <v>640</v>
      </c>
      <c r="I41" s="188">
        <v>566</v>
      </c>
      <c r="J41" s="188">
        <v>561</v>
      </c>
      <c r="K41" s="188">
        <v>728</v>
      </c>
      <c r="L41" s="188">
        <v>638</v>
      </c>
      <c r="M41" s="188">
        <v>569</v>
      </c>
      <c r="N41" s="188">
        <v>519</v>
      </c>
      <c r="O41" s="188">
        <v>730</v>
      </c>
      <c r="P41" s="188">
        <v>674</v>
      </c>
      <c r="Q41" s="188">
        <v>656</v>
      </c>
      <c r="R41" s="188">
        <v>605</v>
      </c>
      <c r="S41" s="188">
        <v>833</v>
      </c>
      <c r="T41" s="188">
        <v>760</v>
      </c>
      <c r="U41" s="188">
        <v>704</v>
      </c>
      <c r="V41" s="188">
        <v>727</v>
      </c>
      <c r="W41" s="188">
        <v>1016</v>
      </c>
      <c r="X41" s="188">
        <v>881</v>
      </c>
      <c r="Y41" s="188">
        <v>834</v>
      </c>
      <c r="Z41" s="188">
        <v>786</v>
      </c>
      <c r="AA41" s="188">
        <v>1082</v>
      </c>
      <c r="AB41" s="188">
        <v>895</v>
      </c>
      <c r="AC41" s="188">
        <v>832</v>
      </c>
      <c r="AD41" s="188">
        <v>879</v>
      </c>
      <c r="AE41" s="188">
        <v>1433</v>
      </c>
      <c r="AF41" s="188">
        <v>1193</v>
      </c>
      <c r="AG41" s="188">
        <v>1226</v>
      </c>
      <c r="AH41" s="188">
        <v>1236</v>
      </c>
      <c r="AI41" s="188">
        <v>1520</v>
      </c>
      <c r="AJ41" s="188">
        <v>1206</v>
      </c>
      <c r="AK41" s="188">
        <v>1046</v>
      </c>
      <c r="AL41" s="188">
        <v>975</v>
      </c>
      <c r="AM41" s="188">
        <v>1229</v>
      </c>
      <c r="AN41" s="188">
        <v>1083</v>
      </c>
      <c r="AO41" s="188">
        <v>946</v>
      </c>
      <c r="AP41" s="188">
        <v>977</v>
      </c>
      <c r="AQ41" s="188">
        <v>1028</v>
      </c>
      <c r="AR41" s="188">
        <v>888</v>
      </c>
      <c r="AS41" s="13"/>
      <c r="AT41" s="14"/>
    </row>
    <row r="42" spans="2:52" ht="12" customHeight="1">
      <c r="B42" s="204" t="s">
        <v>54</v>
      </c>
      <c r="C42" s="640"/>
      <c r="D42" s="641"/>
      <c r="E42" s="641"/>
      <c r="F42" s="641"/>
      <c r="G42" s="641"/>
      <c r="H42" s="641"/>
      <c r="I42" s="641"/>
      <c r="J42" s="641"/>
      <c r="K42" s="641"/>
      <c r="L42" s="641"/>
      <c r="M42" s="641"/>
      <c r="N42" s="641"/>
      <c r="O42" s="641"/>
      <c r="P42" s="641"/>
      <c r="Q42" s="641"/>
      <c r="R42" s="641"/>
      <c r="S42" s="641"/>
      <c r="T42" s="641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1"/>
      <c r="AF42" s="641"/>
      <c r="AG42" s="641"/>
      <c r="AH42" s="642"/>
      <c r="AI42" s="642"/>
      <c r="AJ42" s="642"/>
      <c r="AK42" s="642"/>
      <c r="AL42" s="642"/>
      <c r="AM42" s="642"/>
      <c r="AN42" s="642"/>
      <c r="AO42" s="642">
        <v>12</v>
      </c>
      <c r="AP42" s="642">
        <v>31</v>
      </c>
      <c r="AQ42" s="642">
        <v>71</v>
      </c>
      <c r="AR42" s="642">
        <v>196</v>
      </c>
      <c r="AS42" s="125"/>
      <c r="AT42" s="126"/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1109-B324-4860-9BBF-6BEF5315E54C}">
  <sheetPr>
    <tabColor theme="4"/>
  </sheetPr>
  <dimension ref="B5:BO53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10.6640625" style="203" hidden="1" customWidth="1"/>
    <col min="3" max="3" width="14" style="203" bestFit="1" customWidth="1"/>
    <col min="4" max="14" width="7.6640625" style="203" customWidth="1"/>
    <col min="15" max="15" width="19.33203125" style="203" customWidth="1"/>
    <col min="16" max="16" width="7.6640625" style="203" hidden="1" customWidth="1"/>
    <col min="17" max="17" width="15" style="203" customWidth="1"/>
    <col min="18" max="21" width="7.6640625" style="203" customWidth="1"/>
    <col min="22" max="22" width="16.6640625" style="203" hidden="1" customWidth="1"/>
    <col min="23" max="23" width="14" style="203" bestFit="1" customWidth="1"/>
    <col min="24" max="37" width="7.6640625" style="203" customWidth="1"/>
    <col min="38" max="16384" width="9" style="203"/>
  </cols>
  <sheetData>
    <row r="5" spans="2:67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7" ht="12" customHeight="1">
      <c r="D6" s="206" t="s">
        <v>379</v>
      </c>
      <c r="R6" s="206" t="s">
        <v>382</v>
      </c>
      <c r="BN6" s="234"/>
      <c r="BO6" s="234"/>
    </row>
    <row r="7" spans="2:67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7" ht="12" customHeight="1">
      <c r="B8" s="203" t="s">
        <v>71</v>
      </c>
      <c r="C8" s="204" t="s">
        <v>105</v>
      </c>
      <c r="D8" s="186">
        <v>479</v>
      </c>
      <c r="E8" s="186">
        <v>549</v>
      </c>
      <c r="F8" s="186">
        <v>557</v>
      </c>
      <c r="G8" s="186">
        <v>518</v>
      </c>
      <c r="H8" s="186">
        <v>544</v>
      </c>
      <c r="I8" s="186">
        <v>609</v>
      </c>
      <c r="J8" s="186">
        <v>619</v>
      </c>
      <c r="K8" s="186">
        <v>622</v>
      </c>
      <c r="L8" s="186">
        <v>598</v>
      </c>
      <c r="M8" s="186">
        <v>680</v>
      </c>
      <c r="N8" s="187">
        <v>289</v>
      </c>
      <c r="O8" s="214"/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7" ht="12" customHeight="1">
      <c r="B9" s="203" t="s">
        <v>72</v>
      </c>
      <c r="C9" s="204" t="s">
        <v>73</v>
      </c>
      <c r="D9" s="188">
        <v>554</v>
      </c>
      <c r="E9" s="188">
        <v>606</v>
      </c>
      <c r="F9" s="188">
        <v>581</v>
      </c>
      <c r="G9" s="188">
        <v>661</v>
      </c>
      <c r="H9" s="188">
        <v>658</v>
      </c>
      <c r="I9" s="188">
        <v>754</v>
      </c>
      <c r="J9" s="188">
        <v>763</v>
      </c>
      <c r="K9" s="188">
        <v>887</v>
      </c>
      <c r="L9" s="188">
        <v>801</v>
      </c>
      <c r="M9" s="188">
        <v>826</v>
      </c>
      <c r="N9" s="189">
        <v>308</v>
      </c>
      <c r="O9" s="214"/>
      <c r="P9" s="203" t="s">
        <v>71</v>
      </c>
      <c r="Q9" s="204" t="s">
        <v>105</v>
      </c>
      <c r="R9" s="41">
        <v>132</v>
      </c>
      <c r="S9" s="42">
        <v>124</v>
      </c>
      <c r="T9" s="42">
        <v>102</v>
      </c>
      <c r="U9" s="42">
        <v>121</v>
      </c>
      <c r="V9" s="42">
        <v>151</v>
      </c>
      <c r="W9" s="42">
        <v>150</v>
      </c>
      <c r="X9" s="42">
        <v>132</v>
      </c>
      <c r="Y9" s="42">
        <v>116</v>
      </c>
      <c r="Z9" s="42">
        <v>150</v>
      </c>
      <c r="AA9" s="42">
        <v>165</v>
      </c>
      <c r="AB9" s="42">
        <v>139</v>
      </c>
      <c r="AC9" s="42">
        <v>103</v>
      </c>
      <c r="AD9" s="42">
        <v>144</v>
      </c>
      <c r="AE9" s="42">
        <v>136</v>
      </c>
      <c r="AF9" s="42">
        <v>135</v>
      </c>
      <c r="AG9" s="42">
        <v>103</v>
      </c>
      <c r="AH9" s="42">
        <v>155</v>
      </c>
      <c r="AI9" s="42">
        <v>146</v>
      </c>
      <c r="AJ9" s="42">
        <v>113</v>
      </c>
      <c r="AK9" s="42">
        <v>130</v>
      </c>
      <c r="AL9" s="42">
        <v>169</v>
      </c>
      <c r="AM9" s="42">
        <v>153</v>
      </c>
      <c r="AN9" s="42">
        <v>144</v>
      </c>
      <c r="AO9" s="42">
        <v>143</v>
      </c>
      <c r="AP9" s="42">
        <v>187</v>
      </c>
      <c r="AQ9" s="42">
        <v>165</v>
      </c>
      <c r="AR9" s="42">
        <v>122</v>
      </c>
      <c r="AS9" s="42">
        <v>145</v>
      </c>
      <c r="AT9" s="42">
        <v>212</v>
      </c>
      <c r="AU9" s="42">
        <v>152</v>
      </c>
      <c r="AV9" s="42">
        <v>127</v>
      </c>
      <c r="AW9" s="42">
        <v>131</v>
      </c>
      <c r="AX9" s="42">
        <v>175</v>
      </c>
      <c r="AY9" s="42">
        <v>145</v>
      </c>
      <c r="AZ9" s="42">
        <v>151</v>
      </c>
      <c r="BA9" s="42">
        <v>127</v>
      </c>
      <c r="BB9" s="42">
        <v>213</v>
      </c>
      <c r="BC9" s="42">
        <v>156</v>
      </c>
      <c r="BD9" s="42">
        <v>150</v>
      </c>
      <c r="BE9" s="42">
        <v>161</v>
      </c>
      <c r="BF9" s="42">
        <v>159</v>
      </c>
      <c r="BG9" s="42">
        <v>130</v>
      </c>
      <c r="BH9" s="42"/>
      <c r="BI9" s="43"/>
      <c r="BJ9" s="269"/>
    </row>
    <row r="10" spans="2:67" ht="12" customHeight="1">
      <c r="B10" s="203" t="s">
        <v>75</v>
      </c>
      <c r="C10" s="204" t="s">
        <v>76</v>
      </c>
      <c r="D10" s="186">
        <v>333</v>
      </c>
      <c r="E10" s="186">
        <v>309</v>
      </c>
      <c r="F10" s="186">
        <v>295</v>
      </c>
      <c r="G10" s="186">
        <v>353</v>
      </c>
      <c r="H10" s="186">
        <v>437</v>
      </c>
      <c r="I10" s="186">
        <v>465</v>
      </c>
      <c r="J10" s="186">
        <v>476</v>
      </c>
      <c r="K10" s="186">
        <v>569</v>
      </c>
      <c r="L10" s="186">
        <v>572</v>
      </c>
      <c r="M10" s="186">
        <v>512</v>
      </c>
      <c r="N10" s="187">
        <v>201</v>
      </c>
      <c r="O10" s="214"/>
      <c r="P10" s="203" t="s">
        <v>72</v>
      </c>
      <c r="Q10" s="204" t="s">
        <v>73</v>
      </c>
      <c r="R10" s="12">
        <v>144</v>
      </c>
      <c r="S10" s="13">
        <v>151</v>
      </c>
      <c r="T10" s="13">
        <v>132</v>
      </c>
      <c r="U10" s="13">
        <v>127</v>
      </c>
      <c r="V10" s="13">
        <v>187</v>
      </c>
      <c r="W10" s="13">
        <v>161</v>
      </c>
      <c r="X10" s="13">
        <v>122</v>
      </c>
      <c r="Y10" s="13">
        <v>136</v>
      </c>
      <c r="Z10" s="13">
        <v>160</v>
      </c>
      <c r="AA10" s="13">
        <v>145</v>
      </c>
      <c r="AB10" s="13">
        <v>147</v>
      </c>
      <c r="AC10" s="13">
        <v>129</v>
      </c>
      <c r="AD10" s="13">
        <v>190</v>
      </c>
      <c r="AE10" s="13">
        <v>173</v>
      </c>
      <c r="AF10" s="13">
        <v>149</v>
      </c>
      <c r="AG10" s="13">
        <v>149</v>
      </c>
      <c r="AH10" s="13">
        <v>158</v>
      </c>
      <c r="AI10" s="13">
        <v>179</v>
      </c>
      <c r="AJ10" s="13">
        <v>164</v>
      </c>
      <c r="AK10" s="13">
        <v>157</v>
      </c>
      <c r="AL10" s="13">
        <v>210</v>
      </c>
      <c r="AM10" s="13">
        <v>200</v>
      </c>
      <c r="AN10" s="13">
        <v>168</v>
      </c>
      <c r="AO10" s="13">
        <v>176</v>
      </c>
      <c r="AP10" s="13">
        <v>204</v>
      </c>
      <c r="AQ10" s="13">
        <v>206</v>
      </c>
      <c r="AR10" s="13">
        <v>176</v>
      </c>
      <c r="AS10" s="13">
        <v>177</v>
      </c>
      <c r="AT10" s="13">
        <v>249</v>
      </c>
      <c r="AU10" s="13">
        <v>192</v>
      </c>
      <c r="AV10" s="13">
        <v>229</v>
      </c>
      <c r="AW10" s="13">
        <v>217</v>
      </c>
      <c r="AX10" s="13">
        <v>228</v>
      </c>
      <c r="AY10" s="13">
        <v>210</v>
      </c>
      <c r="AZ10" s="13">
        <v>170</v>
      </c>
      <c r="BA10" s="13">
        <v>193</v>
      </c>
      <c r="BB10" s="13">
        <v>231</v>
      </c>
      <c r="BC10" s="13">
        <v>232</v>
      </c>
      <c r="BD10" s="13">
        <v>185</v>
      </c>
      <c r="BE10" s="13">
        <v>178</v>
      </c>
      <c r="BF10" s="13">
        <v>175</v>
      </c>
      <c r="BG10" s="13">
        <v>133</v>
      </c>
      <c r="BH10" s="13"/>
      <c r="BI10" s="14"/>
      <c r="BJ10" s="269"/>
    </row>
    <row r="11" spans="2:67" ht="12" customHeight="1">
      <c r="B11" s="203" t="s">
        <v>77</v>
      </c>
      <c r="C11" s="204" t="s">
        <v>78</v>
      </c>
      <c r="D11" s="188">
        <v>353</v>
      </c>
      <c r="E11" s="188">
        <v>387</v>
      </c>
      <c r="F11" s="188">
        <v>407</v>
      </c>
      <c r="G11" s="188">
        <v>441</v>
      </c>
      <c r="H11" s="188">
        <v>507</v>
      </c>
      <c r="I11" s="188">
        <v>623</v>
      </c>
      <c r="J11" s="188">
        <v>592</v>
      </c>
      <c r="K11" s="188">
        <v>843</v>
      </c>
      <c r="L11" s="188">
        <v>786</v>
      </c>
      <c r="M11" s="188">
        <v>628</v>
      </c>
      <c r="N11" s="189">
        <v>288</v>
      </c>
      <c r="O11" s="214"/>
      <c r="P11" s="203" t="s">
        <v>75</v>
      </c>
      <c r="Q11" s="204" t="s">
        <v>76</v>
      </c>
      <c r="R11" s="20">
        <v>68</v>
      </c>
      <c r="S11" s="21">
        <v>103</v>
      </c>
      <c r="T11" s="21">
        <v>77</v>
      </c>
      <c r="U11" s="21">
        <v>85</v>
      </c>
      <c r="V11" s="21">
        <v>77</v>
      </c>
      <c r="W11" s="21">
        <v>72</v>
      </c>
      <c r="X11" s="21">
        <v>72</v>
      </c>
      <c r="Y11" s="21">
        <v>88</v>
      </c>
      <c r="Z11" s="21">
        <v>78</v>
      </c>
      <c r="AA11" s="21">
        <v>86</v>
      </c>
      <c r="AB11" s="21">
        <v>53</v>
      </c>
      <c r="AC11" s="21">
        <v>78</v>
      </c>
      <c r="AD11" s="21">
        <v>77</v>
      </c>
      <c r="AE11" s="21">
        <v>83</v>
      </c>
      <c r="AF11" s="21">
        <v>103</v>
      </c>
      <c r="AG11" s="21">
        <v>90</v>
      </c>
      <c r="AH11" s="21">
        <v>115</v>
      </c>
      <c r="AI11" s="21">
        <v>106</v>
      </c>
      <c r="AJ11" s="21">
        <v>94</v>
      </c>
      <c r="AK11" s="21">
        <v>122</v>
      </c>
      <c r="AL11" s="21">
        <v>127</v>
      </c>
      <c r="AM11" s="21">
        <v>128</v>
      </c>
      <c r="AN11" s="21">
        <v>120</v>
      </c>
      <c r="AO11" s="21">
        <v>90</v>
      </c>
      <c r="AP11" s="21">
        <v>145</v>
      </c>
      <c r="AQ11" s="21">
        <v>124</v>
      </c>
      <c r="AR11" s="21">
        <v>101</v>
      </c>
      <c r="AS11" s="21">
        <v>106</v>
      </c>
      <c r="AT11" s="21">
        <v>150</v>
      </c>
      <c r="AU11" s="21">
        <v>156</v>
      </c>
      <c r="AV11" s="21">
        <v>122</v>
      </c>
      <c r="AW11" s="21">
        <v>141</v>
      </c>
      <c r="AX11" s="21">
        <v>183</v>
      </c>
      <c r="AY11" s="21">
        <v>146</v>
      </c>
      <c r="AZ11" s="21">
        <v>132</v>
      </c>
      <c r="BA11" s="21">
        <v>111</v>
      </c>
      <c r="BB11" s="21">
        <v>130</v>
      </c>
      <c r="BC11" s="21">
        <v>128</v>
      </c>
      <c r="BD11" s="21">
        <v>118</v>
      </c>
      <c r="BE11" s="21">
        <v>136</v>
      </c>
      <c r="BF11" s="21">
        <v>106</v>
      </c>
      <c r="BG11" s="21">
        <v>95</v>
      </c>
      <c r="BH11" s="21"/>
      <c r="BI11" s="22"/>
      <c r="BJ11" s="269"/>
    </row>
    <row r="12" spans="2:67" ht="12" customHeight="1">
      <c r="B12" s="203" t="s">
        <v>79</v>
      </c>
      <c r="C12" s="204" t="s">
        <v>106</v>
      </c>
      <c r="D12" s="186">
        <v>187</v>
      </c>
      <c r="E12" s="186">
        <v>201</v>
      </c>
      <c r="F12" s="186">
        <v>204</v>
      </c>
      <c r="G12" s="186">
        <v>226</v>
      </c>
      <c r="H12" s="186">
        <v>270</v>
      </c>
      <c r="I12" s="186">
        <v>338</v>
      </c>
      <c r="J12" s="186">
        <v>358</v>
      </c>
      <c r="K12" s="186">
        <v>511</v>
      </c>
      <c r="L12" s="186">
        <v>469</v>
      </c>
      <c r="M12" s="186">
        <v>298</v>
      </c>
      <c r="N12" s="187">
        <v>170</v>
      </c>
      <c r="O12" s="214"/>
      <c r="P12" s="203" t="s">
        <v>77</v>
      </c>
      <c r="Q12" s="204" t="s">
        <v>78</v>
      </c>
      <c r="R12" s="12">
        <v>78</v>
      </c>
      <c r="S12" s="13">
        <v>89</v>
      </c>
      <c r="T12" s="13">
        <v>95</v>
      </c>
      <c r="U12" s="13">
        <v>91</v>
      </c>
      <c r="V12" s="13">
        <v>107</v>
      </c>
      <c r="W12" s="13">
        <v>102</v>
      </c>
      <c r="X12" s="13">
        <v>99</v>
      </c>
      <c r="Y12" s="13">
        <v>79</v>
      </c>
      <c r="Z12" s="13">
        <v>115</v>
      </c>
      <c r="AA12" s="13">
        <v>111</v>
      </c>
      <c r="AB12" s="13">
        <v>92</v>
      </c>
      <c r="AC12" s="13">
        <v>89</v>
      </c>
      <c r="AD12" s="13">
        <v>121</v>
      </c>
      <c r="AE12" s="13">
        <v>105</v>
      </c>
      <c r="AF12" s="13">
        <v>121</v>
      </c>
      <c r="AG12" s="13">
        <v>94</v>
      </c>
      <c r="AH12" s="13">
        <v>133</v>
      </c>
      <c r="AI12" s="13">
        <v>129</v>
      </c>
      <c r="AJ12" s="13">
        <v>126</v>
      </c>
      <c r="AK12" s="13">
        <v>119</v>
      </c>
      <c r="AL12" s="13">
        <v>165</v>
      </c>
      <c r="AM12" s="13">
        <v>164</v>
      </c>
      <c r="AN12" s="13">
        <v>138</v>
      </c>
      <c r="AO12" s="13">
        <v>156</v>
      </c>
      <c r="AP12" s="13">
        <v>157</v>
      </c>
      <c r="AQ12" s="13">
        <v>134</v>
      </c>
      <c r="AR12" s="13">
        <v>131</v>
      </c>
      <c r="AS12" s="13">
        <v>170</v>
      </c>
      <c r="AT12" s="13">
        <v>214</v>
      </c>
      <c r="AU12" s="13">
        <v>209</v>
      </c>
      <c r="AV12" s="13">
        <v>211</v>
      </c>
      <c r="AW12" s="13">
        <v>209</v>
      </c>
      <c r="AX12" s="13">
        <v>245</v>
      </c>
      <c r="AY12" s="13">
        <v>197</v>
      </c>
      <c r="AZ12" s="13">
        <v>190</v>
      </c>
      <c r="BA12" s="13">
        <v>154</v>
      </c>
      <c r="BB12" s="13">
        <v>160</v>
      </c>
      <c r="BC12" s="13">
        <v>184</v>
      </c>
      <c r="BD12" s="13">
        <v>155</v>
      </c>
      <c r="BE12" s="13">
        <v>129</v>
      </c>
      <c r="BF12" s="13">
        <v>142</v>
      </c>
      <c r="BG12" s="13">
        <v>146</v>
      </c>
      <c r="BH12" s="13"/>
      <c r="BI12" s="14"/>
      <c r="BJ12" s="269"/>
    </row>
    <row r="13" spans="2:67" ht="12" customHeight="1">
      <c r="B13" s="203" t="s">
        <v>81</v>
      </c>
      <c r="C13" s="204" t="s">
        <v>82</v>
      </c>
      <c r="D13" s="188">
        <v>127</v>
      </c>
      <c r="E13" s="188">
        <v>141</v>
      </c>
      <c r="F13" s="188">
        <v>128</v>
      </c>
      <c r="G13" s="188">
        <v>146</v>
      </c>
      <c r="H13" s="188">
        <v>248</v>
      </c>
      <c r="I13" s="188">
        <v>259</v>
      </c>
      <c r="J13" s="188">
        <v>358</v>
      </c>
      <c r="K13" s="188">
        <v>785</v>
      </c>
      <c r="L13" s="188">
        <v>491</v>
      </c>
      <c r="M13" s="188">
        <v>264</v>
      </c>
      <c r="N13" s="189">
        <v>153</v>
      </c>
      <c r="O13" s="214"/>
      <c r="P13" s="203" t="s">
        <v>79</v>
      </c>
      <c r="Q13" s="204" t="s">
        <v>106</v>
      </c>
      <c r="R13" s="20">
        <v>42</v>
      </c>
      <c r="S13" s="21">
        <v>60</v>
      </c>
      <c r="T13" s="21">
        <v>43</v>
      </c>
      <c r="U13" s="21">
        <v>42</v>
      </c>
      <c r="V13" s="21">
        <v>51</v>
      </c>
      <c r="W13" s="21">
        <v>53</v>
      </c>
      <c r="X13" s="21">
        <v>47</v>
      </c>
      <c r="Y13" s="21">
        <v>50</v>
      </c>
      <c r="Z13" s="21">
        <v>70</v>
      </c>
      <c r="AA13" s="21">
        <v>42</v>
      </c>
      <c r="AB13" s="21">
        <v>51</v>
      </c>
      <c r="AC13" s="21">
        <v>41</v>
      </c>
      <c r="AD13" s="21">
        <v>48</v>
      </c>
      <c r="AE13" s="21">
        <v>65</v>
      </c>
      <c r="AF13" s="21">
        <v>56</v>
      </c>
      <c r="AG13" s="21">
        <v>57</v>
      </c>
      <c r="AH13" s="21">
        <v>66</v>
      </c>
      <c r="AI13" s="21">
        <v>66</v>
      </c>
      <c r="AJ13" s="21">
        <v>68</v>
      </c>
      <c r="AK13" s="21">
        <v>70</v>
      </c>
      <c r="AL13" s="21">
        <v>90</v>
      </c>
      <c r="AM13" s="21">
        <v>79</v>
      </c>
      <c r="AN13" s="21">
        <v>91</v>
      </c>
      <c r="AO13" s="21">
        <v>78</v>
      </c>
      <c r="AP13" s="21">
        <v>97</v>
      </c>
      <c r="AQ13" s="21">
        <v>82</v>
      </c>
      <c r="AR13" s="21">
        <v>91</v>
      </c>
      <c r="AS13" s="21">
        <v>88</v>
      </c>
      <c r="AT13" s="21">
        <v>130</v>
      </c>
      <c r="AU13" s="21">
        <v>106</v>
      </c>
      <c r="AV13" s="21">
        <v>145</v>
      </c>
      <c r="AW13" s="21">
        <v>130</v>
      </c>
      <c r="AX13" s="21">
        <v>162</v>
      </c>
      <c r="AY13" s="21">
        <v>133</v>
      </c>
      <c r="AZ13" s="21">
        <v>98</v>
      </c>
      <c r="BA13" s="21">
        <v>76</v>
      </c>
      <c r="BB13" s="21">
        <v>85</v>
      </c>
      <c r="BC13" s="21">
        <v>82</v>
      </c>
      <c r="BD13" s="21">
        <v>62</v>
      </c>
      <c r="BE13" s="21">
        <v>69</v>
      </c>
      <c r="BF13" s="21">
        <v>79</v>
      </c>
      <c r="BG13" s="21">
        <v>91</v>
      </c>
      <c r="BH13" s="21"/>
      <c r="BI13" s="22"/>
      <c r="BJ13" s="269"/>
    </row>
    <row r="14" spans="2:67" ht="12" customHeight="1">
      <c r="B14" s="203" t="s">
        <v>83</v>
      </c>
      <c r="C14" s="204" t="s">
        <v>83</v>
      </c>
      <c r="D14" s="192">
        <v>273</v>
      </c>
      <c r="E14" s="192">
        <v>283</v>
      </c>
      <c r="F14" s="192">
        <v>282</v>
      </c>
      <c r="G14" s="192">
        <v>320</v>
      </c>
      <c r="H14" s="192">
        <v>360</v>
      </c>
      <c r="I14" s="192">
        <v>469</v>
      </c>
      <c r="J14" s="192">
        <v>522</v>
      </c>
      <c r="K14" s="192">
        <v>871</v>
      </c>
      <c r="L14" s="192">
        <v>1030</v>
      </c>
      <c r="M14" s="192">
        <v>1027</v>
      </c>
      <c r="N14" s="193">
        <v>507</v>
      </c>
      <c r="O14" s="214"/>
      <c r="P14" s="203" t="s">
        <v>81</v>
      </c>
      <c r="Q14" s="204" t="s">
        <v>82</v>
      </c>
      <c r="R14" s="12">
        <v>22</v>
      </c>
      <c r="S14" s="13">
        <v>36</v>
      </c>
      <c r="T14" s="13">
        <v>29</v>
      </c>
      <c r="U14" s="13">
        <v>40</v>
      </c>
      <c r="V14" s="13">
        <v>39</v>
      </c>
      <c r="W14" s="13">
        <v>33</v>
      </c>
      <c r="X14" s="13">
        <v>39</v>
      </c>
      <c r="Y14" s="13">
        <v>30</v>
      </c>
      <c r="Z14" s="13">
        <v>41</v>
      </c>
      <c r="AA14" s="13">
        <v>33</v>
      </c>
      <c r="AB14" s="13">
        <v>31</v>
      </c>
      <c r="AC14" s="13">
        <v>23</v>
      </c>
      <c r="AD14" s="13">
        <v>32</v>
      </c>
      <c r="AE14" s="13">
        <v>38</v>
      </c>
      <c r="AF14" s="13">
        <v>40</v>
      </c>
      <c r="AG14" s="13">
        <v>36</v>
      </c>
      <c r="AH14" s="13">
        <v>60</v>
      </c>
      <c r="AI14" s="13">
        <v>66</v>
      </c>
      <c r="AJ14" s="13">
        <v>64</v>
      </c>
      <c r="AK14" s="13">
        <v>58</v>
      </c>
      <c r="AL14" s="13">
        <v>63</v>
      </c>
      <c r="AM14" s="13">
        <v>68</v>
      </c>
      <c r="AN14" s="13">
        <v>70</v>
      </c>
      <c r="AO14" s="13">
        <v>58</v>
      </c>
      <c r="AP14" s="13">
        <v>90</v>
      </c>
      <c r="AQ14" s="13">
        <v>81</v>
      </c>
      <c r="AR14" s="13">
        <v>95</v>
      </c>
      <c r="AS14" s="13">
        <v>92</v>
      </c>
      <c r="AT14" s="13">
        <v>190</v>
      </c>
      <c r="AU14" s="13">
        <v>201</v>
      </c>
      <c r="AV14" s="13">
        <v>194</v>
      </c>
      <c r="AW14" s="13">
        <v>200</v>
      </c>
      <c r="AX14" s="13">
        <v>179</v>
      </c>
      <c r="AY14" s="13">
        <v>151</v>
      </c>
      <c r="AZ14" s="13">
        <v>84</v>
      </c>
      <c r="BA14" s="13">
        <v>77</v>
      </c>
      <c r="BB14" s="13">
        <v>62</v>
      </c>
      <c r="BC14" s="13">
        <v>72</v>
      </c>
      <c r="BD14" s="13">
        <v>72</v>
      </c>
      <c r="BE14" s="13">
        <v>58</v>
      </c>
      <c r="BF14" s="13">
        <v>82</v>
      </c>
      <c r="BG14" s="13">
        <v>71</v>
      </c>
      <c r="BH14" s="13"/>
      <c r="BI14" s="14"/>
      <c r="BJ14" s="269"/>
    </row>
    <row r="15" spans="2:67" ht="12" customHeight="1">
      <c r="C15" s="231" t="s">
        <v>326</v>
      </c>
      <c r="O15" s="232"/>
      <c r="P15" s="203" t="s">
        <v>83</v>
      </c>
      <c r="Q15" s="204" t="s">
        <v>83</v>
      </c>
      <c r="R15" s="28">
        <v>99</v>
      </c>
      <c r="S15" s="26">
        <v>69</v>
      </c>
      <c r="T15" s="26">
        <v>49</v>
      </c>
      <c r="U15" s="26">
        <v>56</v>
      </c>
      <c r="V15" s="26">
        <v>97</v>
      </c>
      <c r="W15" s="26">
        <v>69</v>
      </c>
      <c r="X15" s="26">
        <v>55</v>
      </c>
      <c r="Y15" s="26">
        <v>62</v>
      </c>
      <c r="Z15" s="26">
        <v>114</v>
      </c>
      <c r="AA15" s="26">
        <v>56</v>
      </c>
      <c r="AB15" s="26">
        <v>56</v>
      </c>
      <c r="AC15" s="26">
        <v>56</v>
      </c>
      <c r="AD15" s="26">
        <v>118</v>
      </c>
      <c r="AE15" s="26">
        <v>74</v>
      </c>
      <c r="AF15" s="26">
        <v>52</v>
      </c>
      <c r="AG15" s="26">
        <v>76</v>
      </c>
      <c r="AH15" s="26">
        <v>146</v>
      </c>
      <c r="AI15" s="26">
        <v>68</v>
      </c>
      <c r="AJ15" s="26">
        <v>75</v>
      </c>
      <c r="AK15" s="26">
        <v>71</v>
      </c>
      <c r="AL15" s="26">
        <v>192</v>
      </c>
      <c r="AM15" s="26">
        <v>89</v>
      </c>
      <c r="AN15" s="26">
        <v>103</v>
      </c>
      <c r="AO15" s="26">
        <v>85</v>
      </c>
      <c r="AP15" s="26">
        <v>202</v>
      </c>
      <c r="AQ15" s="26">
        <v>103</v>
      </c>
      <c r="AR15" s="26">
        <v>116</v>
      </c>
      <c r="AS15" s="26">
        <v>101</v>
      </c>
      <c r="AT15" s="26">
        <v>288</v>
      </c>
      <c r="AU15" s="26">
        <v>177</v>
      </c>
      <c r="AV15" s="26">
        <v>198</v>
      </c>
      <c r="AW15" s="26">
        <v>208</v>
      </c>
      <c r="AX15" s="26">
        <v>348</v>
      </c>
      <c r="AY15" s="26">
        <v>224</v>
      </c>
      <c r="AZ15" s="26">
        <v>221</v>
      </c>
      <c r="BA15" s="26">
        <v>237</v>
      </c>
      <c r="BB15" s="26">
        <v>348</v>
      </c>
      <c r="BC15" s="26">
        <v>229</v>
      </c>
      <c r="BD15" s="26">
        <v>204</v>
      </c>
      <c r="BE15" s="26">
        <v>246</v>
      </c>
      <c r="BF15" s="26">
        <v>285</v>
      </c>
      <c r="BG15" s="26">
        <v>222</v>
      </c>
      <c r="BH15" s="26"/>
      <c r="BI15" s="27"/>
      <c r="BJ15" s="269"/>
    </row>
    <row r="43" spans="2:67" s="215" customFormat="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7" ht="12" customHeight="1">
      <c r="D44" s="206" t="s">
        <v>380</v>
      </c>
      <c r="R44" s="206" t="s">
        <v>381</v>
      </c>
      <c r="BN44" s="234"/>
      <c r="BO44" s="234"/>
    </row>
    <row r="45" spans="2:67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7" ht="12" customHeight="1">
      <c r="B46" s="203" t="s">
        <v>71</v>
      </c>
      <c r="C46" s="204" t="s">
        <v>105</v>
      </c>
      <c r="D46" s="29">
        <v>0.18554898827300004</v>
      </c>
      <c r="E46" s="29">
        <v>0.20322557550400011</v>
      </c>
      <c r="F46" s="29">
        <v>0.20184921898100006</v>
      </c>
      <c r="G46" s="29">
        <v>0.20024868589600012</v>
      </c>
      <c r="H46" s="29">
        <v>0.22078917958200001</v>
      </c>
      <c r="I46" s="29">
        <v>0.23219615051299994</v>
      </c>
      <c r="J46" s="29">
        <v>0.21143546641800015</v>
      </c>
      <c r="K46" s="29">
        <v>0.23356929965600015</v>
      </c>
      <c r="L46" s="29">
        <v>0.2116780021200001</v>
      </c>
      <c r="M46" s="29">
        <v>0.24422252503900008</v>
      </c>
      <c r="N46" s="30">
        <v>0.10995032040799996</v>
      </c>
      <c r="O46" s="269"/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7" ht="12" customHeight="1">
      <c r="B47" s="203" t="s">
        <v>72</v>
      </c>
      <c r="C47" s="204" t="s">
        <v>73</v>
      </c>
      <c r="D47" s="31">
        <v>1.4111685008309987</v>
      </c>
      <c r="E47" s="31">
        <v>1.5634869613820002</v>
      </c>
      <c r="F47" s="31">
        <v>1.4820951044450015</v>
      </c>
      <c r="G47" s="31">
        <v>1.6924088050989998</v>
      </c>
      <c r="H47" s="31">
        <v>1.7244250363630012</v>
      </c>
      <c r="I47" s="31">
        <v>1.9719905125590009</v>
      </c>
      <c r="J47" s="31">
        <v>1.9632898234399998</v>
      </c>
      <c r="K47" s="31">
        <v>2.2902417848730026</v>
      </c>
      <c r="L47" s="31">
        <v>2.0589852888029974</v>
      </c>
      <c r="M47" s="31">
        <v>2.0666930760389999</v>
      </c>
      <c r="N47" s="32">
        <v>0.78258961100900015</v>
      </c>
      <c r="O47" s="269"/>
      <c r="P47" s="203" t="s">
        <v>71</v>
      </c>
      <c r="Q47" s="204" t="s">
        <v>105</v>
      </c>
      <c r="R47" s="50">
        <v>5.2649688161000026E-2</v>
      </c>
      <c r="S47" s="48">
        <v>4.2122305763999987E-2</v>
      </c>
      <c r="T47" s="48">
        <v>3.7539774348000016E-2</v>
      </c>
      <c r="U47" s="48">
        <v>5.3237219999999981E-2</v>
      </c>
      <c r="V47" s="48">
        <v>5.7212445057999994E-2</v>
      </c>
      <c r="W47" s="48">
        <v>5.6524465938E-2</v>
      </c>
      <c r="X47" s="48">
        <v>4.860391951300002E-2</v>
      </c>
      <c r="Y47" s="48">
        <v>4.0884744994999986E-2</v>
      </c>
      <c r="Z47" s="48">
        <v>4.9792833274000019E-2</v>
      </c>
      <c r="AA47" s="48">
        <v>5.7946191681999978E-2</v>
      </c>
      <c r="AB47" s="48">
        <v>5.195683202500001E-2</v>
      </c>
      <c r="AC47" s="48">
        <v>4.2153362E-2</v>
      </c>
      <c r="AD47" s="48">
        <v>5.8084379307E-2</v>
      </c>
      <c r="AE47" s="48">
        <v>5.0762574582000008E-2</v>
      </c>
      <c r="AF47" s="48">
        <v>5.0937821056000032E-2</v>
      </c>
      <c r="AG47" s="48">
        <v>4.0463910951000007E-2</v>
      </c>
      <c r="AH47" s="48">
        <v>6.4228722102000022E-2</v>
      </c>
      <c r="AI47" s="48">
        <v>6.2222196518000039E-2</v>
      </c>
      <c r="AJ47" s="48">
        <v>4.3209664000000016E-2</v>
      </c>
      <c r="AK47" s="48">
        <v>5.1128596962000013E-2</v>
      </c>
      <c r="AL47" s="48">
        <v>6.010767096099999E-2</v>
      </c>
      <c r="AM47" s="48">
        <v>5.9281863700999984E-2</v>
      </c>
      <c r="AN47" s="48">
        <v>5.2106699467999992E-2</v>
      </c>
      <c r="AO47" s="48">
        <v>6.0699916383000006E-2</v>
      </c>
      <c r="AP47" s="48">
        <v>6.5072134910999987E-2</v>
      </c>
      <c r="AQ47" s="48">
        <v>5.603819059000003E-2</v>
      </c>
      <c r="AR47" s="48">
        <v>4.0466680469999988E-2</v>
      </c>
      <c r="AS47" s="48">
        <v>4.9858460447000021E-2</v>
      </c>
      <c r="AT47" s="48">
        <v>7.5366882406999999E-2</v>
      </c>
      <c r="AU47" s="48">
        <v>5.6543940325000035E-2</v>
      </c>
      <c r="AV47" s="48">
        <v>4.5728428851000015E-2</v>
      </c>
      <c r="AW47" s="48">
        <v>5.5930048073000005E-2</v>
      </c>
      <c r="AX47" s="48">
        <v>6.0414279409999987E-2</v>
      </c>
      <c r="AY47" s="48">
        <v>5.4802937878000009E-2</v>
      </c>
      <c r="AZ47" s="48">
        <v>4.9862660373000016E-2</v>
      </c>
      <c r="BA47" s="48">
        <v>4.6598124458999989E-2</v>
      </c>
      <c r="BB47" s="48">
        <v>7.3141555041000006E-2</v>
      </c>
      <c r="BC47" s="48">
        <v>5.2726014045999983E-2</v>
      </c>
      <c r="BD47" s="48">
        <v>5.3985357861000012E-2</v>
      </c>
      <c r="BE47" s="48">
        <v>6.4369598090999999E-2</v>
      </c>
      <c r="BF47" s="48">
        <v>6.1615209422999966E-2</v>
      </c>
      <c r="BG47" s="48">
        <v>4.8335110985000027E-2</v>
      </c>
      <c r="BH47" s="48"/>
      <c r="BI47" s="49"/>
      <c r="BJ47" s="269"/>
    </row>
    <row r="48" spans="2:67" ht="12" customHeight="1">
      <c r="B48" s="203" t="s">
        <v>75</v>
      </c>
      <c r="C48" s="204" t="s">
        <v>76</v>
      </c>
      <c r="D48" s="29">
        <v>2.2481963832740002</v>
      </c>
      <c r="E48" s="29">
        <v>2.1167093447770009</v>
      </c>
      <c r="F48" s="29">
        <v>2.0583255374360001</v>
      </c>
      <c r="G48" s="29">
        <v>2.458268284903999</v>
      </c>
      <c r="H48" s="29">
        <v>3.0453812297449994</v>
      </c>
      <c r="I48" s="29">
        <v>3.2685069198210006</v>
      </c>
      <c r="J48" s="29">
        <v>3.3197210526829988</v>
      </c>
      <c r="K48" s="29">
        <v>4.0697829191939991</v>
      </c>
      <c r="L48" s="29">
        <v>4.0374169840729976</v>
      </c>
      <c r="M48" s="29">
        <v>3.5777116357829986</v>
      </c>
      <c r="N48" s="30">
        <v>1.4057242841249995</v>
      </c>
      <c r="O48" s="269"/>
      <c r="P48" s="203" t="s">
        <v>72</v>
      </c>
      <c r="Q48" s="204" t="s">
        <v>73</v>
      </c>
      <c r="R48" s="34">
        <v>0.34366973803999995</v>
      </c>
      <c r="S48" s="31">
        <v>0.40304208996800012</v>
      </c>
      <c r="T48" s="31">
        <v>0.34348954800000009</v>
      </c>
      <c r="U48" s="31">
        <v>0.32096712482299999</v>
      </c>
      <c r="V48" s="31">
        <v>0.50000061254999995</v>
      </c>
      <c r="W48" s="31">
        <v>0.40265801703399995</v>
      </c>
      <c r="X48" s="31">
        <v>0.31242571879800002</v>
      </c>
      <c r="Y48" s="31">
        <v>0.34840261299999992</v>
      </c>
      <c r="Z48" s="31">
        <v>0.39276612546799999</v>
      </c>
      <c r="AA48" s="31">
        <v>0.3895206929070002</v>
      </c>
      <c r="AB48" s="31">
        <v>0.37447981994200008</v>
      </c>
      <c r="AC48" s="31">
        <v>0.32532846612799987</v>
      </c>
      <c r="AD48" s="31">
        <v>0.47798077128900013</v>
      </c>
      <c r="AE48" s="31">
        <v>0.45746462016699985</v>
      </c>
      <c r="AF48" s="31">
        <v>0.37881662746600003</v>
      </c>
      <c r="AG48" s="31">
        <v>0.37814678617699993</v>
      </c>
      <c r="AH48" s="31">
        <v>0.39693722729099984</v>
      </c>
      <c r="AI48" s="31">
        <v>0.45451224500000004</v>
      </c>
      <c r="AJ48" s="31">
        <v>0.43904965118099992</v>
      </c>
      <c r="AK48" s="31">
        <v>0.4339259128909998</v>
      </c>
      <c r="AL48" s="31">
        <v>0.56087010719600006</v>
      </c>
      <c r="AM48" s="31">
        <v>0.51733427085399974</v>
      </c>
      <c r="AN48" s="31">
        <v>0.43784906920299999</v>
      </c>
      <c r="AO48" s="31">
        <v>0.45593706530599981</v>
      </c>
      <c r="AP48" s="31">
        <v>0.52018302152900009</v>
      </c>
      <c r="AQ48" s="31">
        <v>0.54234556799999978</v>
      </c>
      <c r="AR48" s="31">
        <v>0.44945697981999977</v>
      </c>
      <c r="AS48" s="31">
        <v>0.45130425409100011</v>
      </c>
      <c r="AT48" s="31">
        <v>0.60027430988300023</v>
      </c>
      <c r="AU48" s="31">
        <v>0.51617599643200007</v>
      </c>
      <c r="AV48" s="31">
        <v>0.59631478336399979</v>
      </c>
      <c r="AW48" s="31">
        <v>0.57747669519400013</v>
      </c>
      <c r="AX48" s="31">
        <v>0.59244228515000008</v>
      </c>
      <c r="AY48" s="31">
        <v>0.52224246860400014</v>
      </c>
      <c r="AZ48" s="31">
        <v>0.44296458858700005</v>
      </c>
      <c r="BA48" s="31">
        <v>0.50133594646200008</v>
      </c>
      <c r="BB48" s="31">
        <v>0.57958384042200017</v>
      </c>
      <c r="BC48" s="31">
        <v>0.56840040993800023</v>
      </c>
      <c r="BD48" s="31">
        <v>0.46843862031199984</v>
      </c>
      <c r="BE48" s="31">
        <v>0.45027020536699985</v>
      </c>
      <c r="BF48" s="31">
        <v>0.43767342735899994</v>
      </c>
      <c r="BG48" s="31">
        <v>0.34491618364999999</v>
      </c>
      <c r="BH48" s="31"/>
      <c r="BI48" s="32"/>
      <c r="BJ48" s="269"/>
    </row>
    <row r="49" spans="2:62" ht="12" customHeight="1">
      <c r="B49" s="203" t="s">
        <v>77</v>
      </c>
      <c r="C49" s="204" t="s">
        <v>78</v>
      </c>
      <c r="D49" s="31">
        <v>5.4707448820999991</v>
      </c>
      <c r="E49" s="31">
        <v>6.1688379507200013</v>
      </c>
      <c r="F49" s="31">
        <v>6.1960445483900006</v>
      </c>
      <c r="G49" s="31">
        <v>6.6866314953100048</v>
      </c>
      <c r="H49" s="31">
        <v>7.7650090142099994</v>
      </c>
      <c r="I49" s="31">
        <v>9.6867075990999965</v>
      </c>
      <c r="J49" s="31">
        <v>9.2349323475899983</v>
      </c>
      <c r="K49" s="31">
        <v>13.442213672499975</v>
      </c>
      <c r="L49" s="31">
        <v>12.269413977910006</v>
      </c>
      <c r="M49" s="31">
        <v>9.5322388383099987</v>
      </c>
      <c r="N49" s="32">
        <v>4.5118995624899982</v>
      </c>
      <c r="O49" s="269"/>
      <c r="P49" s="203" t="s">
        <v>75</v>
      </c>
      <c r="Q49" s="204" t="s">
        <v>76</v>
      </c>
      <c r="R49" s="33">
        <v>0.45330331600000001</v>
      </c>
      <c r="S49" s="29">
        <v>0.69896155500000001</v>
      </c>
      <c r="T49" s="29">
        <v>0.51453597519200001</v>
      </c>
      <c r="U49" s="29">
        <v>0.58139553708199987</v>
      </c>
      <c r="V49" s="29">
        <v>0.5350972690000001</v>
      </c>
      <c r="W49" s="29">
        <v>0.48312647960299993</v>
      </c>
      <c r="X49" s="29">
        <v>0.49943133677399981</v>
      </c>
      <c r="Y49" s="29">
        <v>0.59905425940000001</v>
      </c>
      <c r="Z49" s="29">
        <v>0.53880715926199996</v>
      </c>
      <c r="AA49" s="29">
        <v>0.59827499900000014</v>
      </c>
      <c r="AB49" s="29">
        <v>0.36958195191100007</v>
      </c>
      <c r="AC49" s="29">
        <v>0.55166142726299994</v>
      </c>
      <c r="AD49" s="29">
        <v>0.52443291300000006</v>
      </c>
      <c r="AE49" s="29">
        <v>0.58436592370600016</v>
      </c>
      <c r="AF49" s="29">
        <v>0.72086169746400008</v>
      </c>
      <c r="AG49" s="29">
        <v>0.62860775073400021</v>
      </c>
      <c r="AH49" s="29">
        <v>0.79278622504100016</v>
      </c>
      <c r="AI49" s="29">
        <v>0.75368096133099982</v>
      </c>
      <c r="AJ49" s="29">
        <v>0.66286029800000013</v>
      </c>
      <c r="AK49" s="29">
        <v>0.83605374537300015</v>
      </c>
      <c r="AL49" s="29">
        <v>0.92017524300000009</v>
      </c>
      <c r="AM49" s="29">
        <v>0.88016328493400009</v>
      </c>
      <c r="AN49" s="29">
        <v>0.83918256533699986</v>
      </c>
      <c r="AO49" s="29">
        <v>0.62898582655000002</v>
      </c>
      <c r="AP49" s="29">
        <v>1.0126261507810006</v>
      </c>
      <c r="AQ49" s="29">
        <v>0.86335672459199997</v>
      </c>
      <c r="AR49" s="29">
        <v>0.70710859600000009</v>
      </c>
      <c r="AS49" s="29">
        <v>0.73662958131</v>
      </c>
      <c r="AT49" s="29">
        <v>1.0873741685320002</v>
      </c>
      <c r="AU49" s="29">
        <v>1.1222189890000001</v>
      </c>
      <c r="AV49" s="29">
        <v>0.86291667789600024</v>
      </c>
      <c r="AW49" s="29">
        <v>0.99727308376600032</v>
      </c>
      <c r="AX49" s="29">
        <v>1.2933048927000004</v>
      </c>
      <c r="AY49" s="29">
        <v>1.0004372760000002</v>
      </c>
      <c r="AZ49" s="29">
        <v>0.93688777937299994</v>
      </c>
      <c r="BA49" s="29">
        <v>0.80678703600000012</v>
      </c>
      <c r="BB49" s="29">
        <v>0.91213621099999986</v>
      </c>
      <c r="BC49" s="29">
        <v>0.8954528822390001</v>
      </c>
      <c r="BD49" s="29">
        <v>0.80759132499999997</v>
      </c>
      <c r="BE49" s="29">
        <v>0.96253121754399995</v>
      </c>
      <c r="BF49" s="29">
        <v>0.74841267700000014</v>
      </c>
      <c r="BG49" s="29">
        <v>0.65731160712500003</v>
      </c>
      <c r="BH49" s="29"/>
      <c r="BI49" s="30"/>
      <c r="BJ49" s="269"/>
    </row>
    <row r="50" spans="2:62" ht="12" customHeight="1">
      <c r="B50" s="203" t="s">
        <v>79</v>
      </c>
      <c r="C50" s="204" t="s">
        <v>106</v>
      </c>
      <c r="D50" s="29">
        <v>6.2703514032200012</v>
      </c>
      <c r="E50" s="29">
        <v>6.947593959999999</v>
      </c>
      <c r="F50" s="29">
        <v>7.130025496</v>
      </c>
      <c r="G50" s="29">
        <v>7.7569450865100009</v>
      </c>
      <c r="H50" s="29">
        <v>9.1867788030700037</v>
      </c>
      <c r="I50" s="29">
        <v>11.722545020770003</v>
      </c>
      <c r="J50" s="29">
        <v>12.575034744049999</v>
      </c>
      <c r="K50" s="29">
        <v>18.276138491449998</v>
      </c>
      <c r="L50" s="29">
        <v>16.310916454299988</v>
      </c>
      <c r="M50" s="29">
        <v>10.204976795710008</v>
      </c>
      <c r="N50" s="30">
        <v>5.9041275590000017</v>
      </c>
      <c r="O50" s="269"/>
      <c r="P50" s="203" t="s">
        <v>77</v>
      </c>
      <c r="Q50" s="204" t="s">
        <v>78</v>
      </c>
      <c r="R50" s="34">
        <v>1.203002117</v>
      </c>
      <c r="S50" s="31">
        <v>1.4139249861000003</v>
      </c>
      <c r="T50" s="31">
        <v>1.4410282130000001</v>
      </c>
      <c r="U50" s="31">
        <v>1.4127895659999994</v>
      </c>
      <c r="V50" s="31">
        <v>1.8059373269999996</v>
      </c>
      <c r="W50" s="31">
        <v>1.604480949</v>
      </c>
      <c r="X50" s="31">
        <v>1.5309002393300006</v>
      </c>
      <c r="Y50" s="31">
        <v>1.2275194353900001</v>
      </c>
      <c r="Z50" s="31">
        <v>1.7762795927600001</v>
      </c>
      <c r="AA50" s="31">
        <v>1.6823364307699995</v>
      </c>
      <c r="AB50" s="31">
        <v>1.3707527578600007</v>
      </c>
      <c r="AC50" s="31">
        <v>1.3666757670000005</v>
      </c>
      <c r="AD50" s="31">
        <v>1.8265146660000005</v>
      </c>
      <c r="AE50" s="31">
        <v>1.5661193099999995</v>
      </c>
      <c r="AF50" s="31">
        <v>1.8106708073100004</v>
      </c>
      <c r="AG50" s="31">
        <v>1.483326712</v>
      </c>
      <c r="AH50" s="31">
        <v>2.0236954928299999</v>
      </c>
      <c r="AI50" s="31">
        <v>1.9822142666399998</v>
      </c>
      <c r="AJ50" s="31">
        <v>1.8630076677399996</v>
      </c>
      <c r="AK50" s="31">
        <v>1.8960915869999997</v>
      </c>
      <c r="AL50" s="31">
        <v>2.5094048398800006</v>
      </c>
      <c r="AM50" s="31">
        <v>2.5725408511899994</v>
      </c>
      <c r="AN50" s="31">
        <v>2.1141553875399994</v>
      </c>
      <c r="AO50" s="31">
        <v>2.4906065204900001</v>
      </c>
      <c r="AP50" s="31">
        <v>2.5166567529999995</v>
      </c>
      <c r="AQ50" s="31">
        <v>2.1179543354199994</v>
      </c>
      <c r="AR50" s="31">
        <v>1.9845477049999998</v>
      </c>
      <c r="AS50" s="31">
        <v>2.6157735541699996</v>
      </c>
      <c r="AT50" s="31">
        <v>3.4756102905999997</v>
      </c>
      <c r="AU50" s="31">
        <v>3.3560208399999998</v>
      </c>
      <c r="AV50" s="31">
        <v>3.34279924851</v>
      </c>
      <c r="AW50" s="31">
        <v>3.26778329339</v>
      </c>
      <c r="AX50" s="31">
        <v>3.8780733125700002</v>
      </c>
      <c r="AY50" s="31">
        <v>3.0763916948899999</v>
      </c>
      <c r="AZ50" s="31">
        <v>2.9438551254499994</v>
      </c>
      <c r="BA50" s="31">
        <v>2.3710938450000003</v>
      </c>
      <c r="BB50" s="31">
        <v>2.5076174270899996</v>
      </c>
      <c r="BC50" s="31">
        <v>2.7470200764199992</v>
      </c>
      <c r="BD50" s="31">
        <v>2.3496157299999991</v>
      </c>
      <c r="BE50" s="31">
        <v>1.9279856048000001</v>
      </c>
      <c r="BF50" s="31">
        <v>2.3029279950100006</v>
      </c>
      <c r="BG50" s="31">
        <v>2.208971567479999</v>
      </c>
      <c r="BH50" s="31"/>
      <c r="BI50" s="32"/>
      <c r="BJ50" s="269"/>
    </row>
    <row r="51" spans="2:62" ht="12" customHeight="1">
      <c r="B51" s="203" t="s">
        <v>81</v>
      </c>
      <c r="C51" s="204" t="s">
        <v>82</v>
      </c>
      <c r="D51" s="35">
        <v>14.05597526841</v>
      </c>
      <c r="E51" s="35">
        <v>13.070481315999992</v>
      </c>
      <c r="F51" s="35">
        <v>12.952239945000002</v>
      </c>
      <c r="G51" s="35">
        <v>13.857847501740009</v>
      </c>
      <c r="H51" s="35">
        <v>43.412589198000006</v>
      </c>
      <c r="I51" s="35">
        <v>33.585361690660008</v>
      </c>
      <c r="J51" s="35">
        <v>43.861170645999998</v>
      </c>
      <c r="K51" s="35">
        <v>118.37173630399012</v>
      </c>
      <c r="L51" s="35">
        <v>59.637198866420015</v>
      </c>
      <c r="M51" s="35">
        <v>49.922737080790007</v>
      </c>
      <c r="N51" s="36">
        <v>28.662952461000007</v>
      </c>
      <c r="O51" s="269"/>
      <c r="P51" s="203" t="s">
        <v>79</v>
      </c>
      <c r="Q51" s="204" t="s">
        <v>106</v>
      </c>
      <c r="R51" s="33">
        <v>1.3768974899999995</v>
      </c>
      <c r="S51" s="29">
        <v>2.0847523378999999</v>
      </c>
      <c r="T51" s="29">
        <v>1.4210567993199998</v>
      </c>
      <c r="U51" s="29">
        <v>1.3876447759999999</v>
      </c>
      <c r="V51" s="29">
        <v>1.7544282280000005</v>
      </c>
      <c r="W51" s="29">
        <v>1.798212438</v>
      </c>
      <c r="X51" s="29">
        <v>1.6501741150000004</v>
      </c>
      <c r="Y51" s="29">
        <v>1.7447791789999998</v>
      </c>
      <c r="Z51" s="29">
        <v>2.4279801850000009</v>
      </c>
      <c r="AA51" s="29">
        <v>1.4830000640000001</v>
      </c>
      <c r="AB51" s="29">
        <v>1.8135150529999999</v>
      </c>
      <c r="AC51" s="29">
        <v>1.4055301940000005</v>
      </c>
      <c r="AD51" s="29">
        <v>1.5941449679999999</v>
      </c>
      <c r="AE51" s="29">
        <v>2.2574521505400003</v>
      </c>
      <c r="AF51" s="29">
        <v>1.93916590418</v>
      </c>
      <c r="AG51" s="29">
        <v>1.96618206379</v>
      </c>
      <c r="AH51" s="29">
        <v>2.2574122809499997</v>
      </c>
      <c r="AI51" s="29">
        <v>2.1535816392699996</v>
      </c>
      <c r="AJ51" s="29">
        <v>2.3622117939999998</v>
      </c>
      <c r="AK51" s="29">
        <v>2.4135730888499998</v>
      </c>
      <c r="AL51" s="29">
        <v>3.1222046183199996</v>
      </c>
      <c r="AM51" s="29">
        <v>2.7034853380000001</v>
      </c>
      <c r="AN51" s="29">
        <v>3.14395362545</v>
      </c>
      <c r="AO51" s="29">
        <v>2.7529014389999982</v>
      </c>
      <c r="AP51" s="29">
        <v>3.2832065614899983</v>
      </c>
      <c r="AQ51" s="29">
        <v>2.8872163024700002</v>
      </c>
      <c r="AR51" s="29">
        <v>3.1954885763599989</v>
      </c>
      <c r="AS51" s="29">
        <v>3.2091233037300007</v>
      </c>
      <c r="AT51" s="29">
        <v>4.6456786745099983</v>
      </c>
      <c r="AU51" s="29">
        <v>3.7308188449700017</v>
      </c>
      <c r="AV51" s="29">
        <v>5.2772192896499952</v>
      </c>
      <c r="AW51" s="29">
        <v>4.6224216823199997</v>
      </c>
      <c r="AX51" s="29">
        <v>5.6522636480000017</v>
      </c>
      <c r="AY51" s="29">
        <v>4.5689032925099999</v>
      </c>
      <c r="AZ51" s="29">
        <v>3.4649212175299984</v>
      </c>
      <c r="BA51" s="29">
        <v>2.62482829626</v>
      </c>
      <c r="BB51" s="29">
        <v>2.8729589740000003</v>
      </c>
      <c r="BC51" s="29">
        <v>2.7872414669999999</v>
      </c>
      <c r="BD51" s="29">
        <v>2.0870264279999997</v>
      </c>
      <c r="BE51" s="29">
        <v>2.45774992671</v>
      </c>
      <c r="BF51" s="29">
        <v>2.685652803</v>
      </c>
      <c r="BG51" s="29">
        <v>3.2184747560000004</v>
      </c>
      <c r="BH51" s="29"/>
      <c r="BI51" s="30"/>
      <c r="BJ51" s="269"/>
    </row>
    <row r="52" spans="2:62" ht="12" customHeight="1">
      <c r="B52" s="203" t="s">
        <v>83</v>
      </c>
      <c r="C52" s="231" t="s">
        <v>326</v>
      </c>
      <c r="P52" s="203" t="s">
        <v>81</v>
      </c>
      <c r="Q52" s="204" t="s">
        <v>82</v>
      </c>
      <c r="R52" s="37">
        <v>2.2390919739999999</v>
      </c>
      <c r="S52" s="35">
        <v>4.1758106870000002</v>
      </c>
      <c r="T52" s="35">
        <v>3.322144406</v>
      </c>
      <c r="U52" s="35">
        <v>4.3189282014100012</v>
      </c>
      <c r="V52" s="35">
        <v>3.3781826329999993</v>
      </c>
      <c r="W52" s="35">
        <v>3.2982884180000007</v>
      </c>
      <c r="X52" s="35">
        <v>3.5778499939999997</v>
      </c>
      <c r="Y52" s="35">
        <v>2.8161602710000002</v>
      </c>
      <c r="Z52" s="35">
        <v>4.3552349420000009</v>
      </c>
      <c r="AA52" s="35">
        <v>2.9300885720000007</v>
      </c>
      <c r="AB52" s="35">
        <v>3.7206877380000005</v>
      </c>
      <c r="AC52" s="35">
        <v>1.9462286930000003</v>
      </c>
      <c r="AD52" s="35">
        <v>2.5418595149999992</v>
      </c>
      <c r="AE52" s="35">
        <v>3.9564485369999982</v>
      </c>
      <c r="AF52" s="35">
        <v>3.7401834409999992</v>
      </c>
      <c r="AG52" s="35">
        <v>3.6193560087399992</v>
      </c>
      <c r="AH52" s="35">
        <v>6.7473721149999983</v>
      </c>
      <c r="AI52" s="35">
        <v>6.8815571319999966</v>
      </c>
      <c r="AJ52" s="35">
        <v>8.6704531269999965</v>
      </c>
      <c r="AK52" s="35">
        <v>21.113206824000002</v>
      </c>
      <c r="AL52" s="35">
        <v>7.7178310619999992</v>
      </c>
      <c r="AM52" s="35">
        <v>9.2519572470000018</v>
      </c>
      <c r="AN52" s="35">
        <v>8.3049921063099994</v>
      </c>
      <c r="AO52" s="35">
        <v>8.3105812753499997</v>
      </c>
      <c r="AP52" s="35">
        <v>11.037138000999995</v>
      </c>
      <c r="AQ52" s="35">
        <v>10.914415751</v>
      </c>
      <c r="AR52" s="35">
        <v>11.699135269000003</v>
      </c>
      <c r="AS52" s="35">
        <v>10.210481625000003</v>
      </c>
      <c r="AT52" s="35">
        <v>25.066019919900011</v>
      </c>
      <c r="AU52" s="35">
        <v>29.377456390999999</v>
      </c>
      <c r="AV52" s="35">
        <v>31.118916022100006</v>
      </c>
      <c r="AW52" s="35">
        <v>32.809343970990014</v>
      </c>
      <c r="AX52" s="35">
        <v>22.302017984070002</v>
      </c>
      <c r="AY52" s="35">
        <v>20.163412921639996</v>
      </c>
      <c r="AZ52" s="35">
        <v>9.602297316709997</v>
      </c>
      <c r="BA52" s="35">
        <v>7.5694706440000017</v>
      </c>
      <c r="BB52" s="35">
        <v>15.800871082000002</v>
      </c>
      <c r="BC52" s="35">
        <v>8.133686648000003</v>
      </c>
      <c r="BD52" s="35">
        <v>14.645309555790002</v>
      </c>
      <c r="BE52" s="35">
        <v>11.342869795</v>
      </c>
      <c r="BF52" s="35">
        <v>11.617603287999998</v>
      </c>
      <c r="BG52" s="35">
        <v>17.045349172999998</v>
      </c>
      <c r="BH52" s="35"/>
      <c r="BI52" s="36"/>
      <c r="BJ52" s="269"/>
    </row>
    <row r="53" spans="2:62" ht="12" customHeight="1">
      <c r="P53" s="203" t="s">
        <v>83</v>
      </c>
      <c r="Q53" s="124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0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0A00-EBE6-4245-B6F3-B712B8997E47}">
  <sheetPr>
    <tabColor theme="4"/>
  </sheetPr>
  <dimension ref="B5:AZ42"/>
  <sheetViews>
    <sheetView showGridLines="0" zoomScaleNormal="100" workbookViewId="0">
      <selection activeCell="C38" sqref="C38:F38"/>
    </sheetView>
  </sheetViews>
  <sheetFormatPr defaultColWidth="7.6640625" defaultRowHeight="12" customHeight="1"/>
  <cols>
    <col min="1" max="1" width="3.6640625" style="203" customWidth="1"/>
    <col min="2" max="2" width="25" style="203" bestFit="1" customWidth="1"/>
    <col min="3" max="18" width="7.6640625" style="203"/>
    <col min="19" max="19" width="7" style="203" customWidth="1"/>
    <col min="20" max="20" width="7.6640625" style="203" customWidth="1"/>
    <col min="21" max="16384" width="7.6640625" style="203"/>
  </cols>
  <sheetData>
    <row r="5" spans="2:19" ht="12" customHeight="1">
      <c r="C5" s="206" t="s">
        <v>383</v>
      </c>
      <c r="S5" s="207"/>
    </row>
    <row r="6" spans="2:19" ht="12" customHeight="1">
      <c r="B6" s="209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</row>
    <row r="7" spans="2:19" ht="12" customHeight="1">
      <c r="B7" s="204" t="s">
        <v>52</v>
      </c>
      <c r="C7" s="9">
        <v>17.639654924589998</v>
      </c>
      <c r="D7" s="10">
        <v>24.219188539953006</v>
      </c>
      <c r="E7" s="10">
        <v>21.662750036413009</v>
      </c>
      <c r="F7" s="10">
        <v>20.377025294475008</v>
      </c>
      <c r="G7" s="10">
        <v>28.98190563617899</v>
      </c>
      <c r="H7" s="10">
        <v>38.098100307183998</v>
      </c>
      <c r="I7" s="10">
        <v>45.255299793916969</v>
      </c>
      <c r="J7" s="10">
        <v>88.00905941224002</v>
      </c>
      <c r="K7" s="10">
        <v>53.083561120567964</v>
      </c>
      <c r="L7" s="10">
        <v>33.67023817530297</v>
      </c>
      <c r="M7" s="11">
        <v>17.252703171665996</v>
      </c>
    </row>
    <row r="8" spans="2:19" ht="12" customHeight="1">
      <c r="B8" s="204" t="s">
        <v>53</v>
      </c>
      <c r="C8" s="12">
        <v>548</v>
      </c>
      <c r="D8" s="13">
        <v>516</v>
      </c>
      <c r="E8" s="13">
        <v>500</v>
      </c>
      <c r="F8" s="13">
        <v>534</v>
      </c>
      <c r="G8" s="13">
        <v>634</v>
      </c>
      <c r="H8" s="13">
        <v>678</v>
      </c>
      <c r="I8" s="13">
        <v>750</v>
      </c>
      <c r="J8" s="13">
        <v>933</v>
      </c>
      <c r="K8" s="13">
        <v>810</v>
      </c>
      <c r="L8" s="13">
        <v>740</v>
      </c>
      <c r="M8" s="14">
        <v>400</v>
      </c>
    </row>
    <row r="9" spans="2:19" ht="12" customHeight="1">
      <c r="B9" s="204" t="s">
        <v>54</v>
      </c>
      <c r="C9" s="15"/>
      <c r="D9" s="16"/>
      <c r="E9" s="16"/>
      <c r="F9" s="16"/>
      <c r="G9" s="16"/>
      <c r="H9" s="16"/>
      <c r="I9" s="16"/>
      <c r="J9" s="16"/>
      <c r="K9" s="16"/>
      <c r="L9" s="16">
        <v>5</v>
      </c>
      <c r="M9" s="19">
        <v>30</v>
      </c>
    </row>
    <row r="10" spans="2:19" ht="12" customHeight="1">
      <c r="B10" s="204" t="s">
        <v>55</v>
      </c>
      <c r="C10" s="38"/>
      <c r="D10" s="39"/>
      <c r="E10" s="39"/>
      <c r="F10" s="39"/>
      <c r="G10" s="39"/>
      <c r="H10" s="39"/>
      <c r="I10" s="39"/>
      <c r="J10" s="39"/>
      <c r="K10" s="39"/>
      <c r="L10" s="39">
        <v>745</v>
      </c>
      <c r="M10" s="40">
        <v>430</v>
      </c>
    </row>
    <row r="11" spans="2:19" ht="12" customHeight="1">
      <c r="B11" s="231"/>
    </row>
    <row r="36" spans="2:52" s="215" customFormat="1" ht="12" customHeight="1">
      <c r="C36" s="215">
        <v>2014</v>
      </c>
      <c r="D36" s="215">
        <v>2014</v>
      </c>
      <c r="E36" s="215">
        <v>2014</v>
      </c>
      <c r="F36" s="215">
        <v>2014</v>
      </c>
      <c r="G36" s="215">
        <v>2015</v>
      </c>
      <c r="H36" s="215">
        <v>2015</v>
      </c>
      <c r="I36" s="215">
        <v>2015</v>
      </c>
      <c r="J36" s="215">
        <v>2015</v>
      </c>
      <c r="K36" s="215">
        <v>2016</v>
      </c>
      <c r="L36" s="215">
        <v>2016</v>
      </c>
      <c r="M36" s="215">
        <v>2016</v>
      </c>
      <c r="N36" s="215">
        <v>2016</v>
      </c>
      <c r="O36" s="215">
        <v>2017</v>
      </c>
      <c r="P36" s="215">
        <v>2017</v>
      </c>
      <c r="Q36" s="215">
        <v>2017</v>
      </c>
      <c r="R36" s="215">
        <v>2017</v>
      </c>
      <c r="S36" s="215">
        <v>2018</v>
      </c>
      <c r="T36" s="215">
        <v>2018</v>
      </c>
      <c r="U36" s="215">
        <v>2018</v>
      </c>
      <c r="V36" s="215">
        <v>2018</v>
      </c>
      <c r="W36" s="215">
        <v>2019</v>
      </c>
      <c r="X36" s="215">
        <v>2019</v>
      </c>
      <c r="Y36" s="215">
        <v>2019</v>
      </c>
      <c r="Z36" s="215">
        <v>2019</v>
      </c>
      <c r="AA36" s="215">
        <v>2020</v>
      </c>
      <c r="AB36" s="215">
        <v>2020</v>
      </c>
      <c r="AC36" s="215">
        <v>2020</v>
      </c>
      <c r="AD36" s="215">
        <v>2020</v>
      </c>
      <c r="AE36" s="215">
        <v>2021</v>
      </c>
      <c r="AF36" s="215">
        <v>2021</v>
      </c>
      <c r="AG36" s="215">
        <v>2021</v>
      </c>
      <c r="AH36" s="215">
        <v>2021</v>
      </c>
      <c r="AI36" s="215">
        <v>2022</v>
      </c>
      <c r="AJ36" s="215">
        <v>2022</v>
      </c>
      <c r="AK36" s="215">
        <v>2022</v>
      </c>
      <c r="AL36" s="215">
        <v>2022</v>
      </c>
      <c r="AM36" s="215">
        <v>2023</v>
      </c>
      <c r="AN36" s="215">
        <v>2023</v>
      </c>
      <c r="AO36" s="215">
        <v>2023</v>
      </c>
      <c r="AP36" s="215">
        <v>2023</v>
      </c>
      <c r="AQ36" s="215">
        <v>2024</v>
      </c>
      <c r="AR36" s="215">
        <v>2024</v>
      </c>
      <c r="AS36" s="215">
        <v>2024</v>
      </c>
      <c r="AT36" s="215">
        <v>2024</v>
      </c>
    </row>
    <row r="37" spans="2:52" ht="12" customHeight="1">
      <c r="C37" s="127" t="s">
        <v>384</v>
      </c>
      <c r="AY37" s="234"/>
      <c r="AZ37" s="234"/>
    </row>
    <row r="38" spans="2:52" ht="12" customHeight="1">
      <c r="C38" s="715">
        <v>2013</v>
      </c>
      <c r="D38" s="714"/>
      <c r="E38" s="714"/>
      <c r="F38" s="714"/>
      <c r="G38" s="714">
        <v>2014</v>
      </c>
      <c r="H38" s="714"/>
      <c r="I38" s="714"/>
      <c r="J38" s="714"/>
      <c r="K38" s="714">
        <v>2015</v>
      </c>
      <c r="L38" s="714"/>
      <c r="M38" s="714"/>
      <c r="N38" s="714"/>
      <c r="O38" s="714">
        <v>2016</v>
      </c>
      <c r="P38" s="714"/>
      <c r="Q38" s="714"/>
      <c r="R38" s="714"/>
      <c r="S38" s="714">
        <v>2017</v>
      </c>
      <c r="T38" s="714"/>
      <c r="U38" s="714"/>
      <c r="V38" s="714"/>
      <c r="W38" s="714">
        <v>2018</v>
      </c>
      <c r="X38" s="714"/>
      <c r="Y38" s="714"/>
      <c r="Z38" s="714"/>
      <c r="AA38" s="714">
        <v>2019</v>
      </c>
      <c r="AB38" s="714"/>
      <c r="AC38" s="714"/>
      <c r="AD38" s="714"/>
      <c r="AE38" s="714">
        <v>2020</v>
      </c>
      <c r="AF38" s="714"/>
      <c r="AG38" s="714"/>
      <c r="AH38" s="714"/>
      <c r="AI38" s="714">
        <v>2021</v>
      </c>
      <c r="AJ38" s="714"/>
      <c r="AK38" s="714"/>
      <c r="AL38" s="714"/>
      <c r="AM38" s="714">
        <v>2022</v>
      </c>
      <c r="AN38" s="714"/>
      <c r="AO38" s="714"/>
      <c r="AP38" s="714"/>
      <c r="AQ38" s="716">
        <v>2023</v>
      </c>
      <c r="AR38" s="716"/>
      <c r="AS38" s="716"/>
      <c r="AT38" s="716"/>
    </row>
    <row r="39" spans="2:52" ht="12" customHeight="1">
      <c r="C39" s="235" t="s">
        <v>65</v>
      </c>
      <c r="D39" s="236" t="s">
        <v>66</v>
      </c>
      <c r="E39" s="236" t="s">
        <v>67</v>
      </c>
      <c r="F39" s="236" t="s">
        <v>68</v>
      </c>
      <c r="G39" s="236" t="s">
        <v>65</v>
      </c>
      <c r="H39" s="236" t="s">
        <v>66</v>
      </c>
      <c r="I39" s="236" t="s">
        <v>67</v>
      </c>
      <c r="J39" s="236" t="s">
        <v>68</v>
      </c>
      <c r="K39" s="236" t="s">
        <v>65</v>
      </c>
      <c r="L39" s="236" t="s">
        <v>66</v>
      </c>
      <c r="M39" s="236" t="s">
        <v>67</v>
      </c>
      <c r="N39" s="236" t="s">
        <v>68</v>
      </c>
      <c r="O39" s="236" t="s">
        <v>65</v>
      </c>
      <c r="P39" s="236" t="s">
        <v>66</v>
      </c>
      <c r="Q39" s="236" t="s">
        <v>67</v>
      </c>
      <c r="R39" s="236" t="s">
        <v>68</v>
      </c>
      <c r="S39" s="236" t="s">
        <v>65</v>
      </c>
      <c r="T39" s="236" t="s">
        <v>66</v>
      </c>
      <c r="U39" s="236" t="s">
        <v>67</v>
      </c>
      <c r="V39" s="236" t="s">
        <v>68</v>
      </c>
      <c r="W39" s="236" t="s">
        <v>65</v>
      </c>
      <c r="X39" s="236" t="s">
        <v>66</v>
      </c>
      <c r="Y39" s="236" t="s">
        <v>67</v>
      </c>
      <c r="Z39" s="236" t="s">
        <v>68</v>
      </c>
      <c r="AA39" s="236" t="s">
        <v>65</v>
      </c>
      <c r="AB39" s="236" t="s">
        <v>66</v>
      </c>
      <c r="AC39" s="236" t="s">
        <v>67</v>
      </c>
      <c r="AD39" s="236" t="s">
        <v>68</v>
      </c>
      <c r="AE39" s="236" t="s">
        <v>65</v>
      </c>
      <c r="AF39" s="236" t="s">
        <v>66</v>
      </c>
      <c r="AG39" s="236" t="s">
        <v>67</v>
      </c>
      <c r="AH39" s="236" t="s">
        <v>68</v>
      </c>
      <c r="AI39" s="236" t="s">
        <v>65</v>
      </c>
      <c r="AJ39" s="236" t="s">
        <v>66</v>
      </c>
      <c r="AK39" s="236" t="s">
        <v>67</v>
      </c>
      <c r="AL39" s="236" t="s">
        <v>68</v>
      </c>
      <c r="AM39" s="236" t="s">
        <v>65</v>
      </c>
      <c r="AN39" s="236" t="s">
        <v>66</v>
      </c>
      <c r="AO39" s="236" t="s">
        <v>67</v>
      </c>
      <c r="AP39" s="236" t="s">
        <v>68</v>
      </c>
      <c r="AQ39" s="236" t="s">
        <v>65</v>
      </c>
      <c r="AR39" s="237" t="s">
        <v>66</v>
      </c>
      <c r="AS39" s="236" t="s">
        <v>67</v>
      </c>
      <c r="AT39" s="238" t="s">
        <v>68</v>
      </c>
    </row>
    <row r="40" spans="2:52" ht="12" customHeight="1">
      <c r="B40" s="204" t="s">
        <v>52</v>
      </c>
      <c r="C40" s="53">
        <v>3.8697094775900012</v>
      </c>
      <c r="D40" s="54">
        <v>5.5563480108999999</v>
      </c>
      <c r="E40" s="54">
        <v>3.2995187779999999</v>
      </c>
      <c r="F40" s="54">
        <v>4.9140786581000029</v>
      </c>
      <c r="G40" s="54">
        <v>6.7767575904800026</v>
      </c>
      <c r="H40" s="54">
        <v>4.5490301450000006</v>
      </c>
      <c r="I40" s="54">
        <v>6.9299569154029994</v>
      </c>
      <c r="J40" s="54">
        <v>5.9634438890700006</v>
      </c>
      <c r="K40" s="54">
        <v>4.2355836262720024</v>
      </c>
      <c r="L40" s="54">
        <v>10.125130917859998</v>
      </c>
      <c r="M40" s="54">
        <v>3.8056967642809996</v>
      </c>
      <c r="N40" s="54">
        <v>3.4963387279999991</v>
      </c>
      <c r="O40" s="54">
        <v>3.4824415577909993</v>
      </c>
      <c r="P40" s="54">
        <v>5.3903036786419998</v>
      </c>
      <c r="Q40" s="54">
        <v>7.7071980200419974</v>
      </c>
      <c r="R40" s="54">
        <v>3.7970820380000001</v>
      </c>
      <c r="S40" s="54">
        <v>6.2638690702500011</v>
      </c>
      <c r="T40" s="54">
        <v>5.5339192189999995</v>
      </c>
      <c r="U40" s="54">
        <v>9.0536038352509962</v>
      </c>
      <c r="V40" s="54">
        <v>8.1305135116780001</v>
      </c>
      <c r="W40" s="54">
        <v>12.218855096775997</v>
      </c>
      <c r="X40" s="54">
        <v>9.2913644770000055</v>
      </c>
      <c r="Y40" s="54">
        <v>8.0928971027400038</v>
      </c>
      <c r="Z40" s="54">
        <v>8.4949836306680027</v>
      </c>
      <c r="AA40" s="54">
        <v>7.8898506860000008</v>
      </c>
      <c r="AB40" s="54">
        <v>8.9233775254980028</v>
      </c>
      <c r="AC40" s="54">
        <v>16.116894057717001</v>
      </c>
      <c r="AD40" s="54">
        <v>12.325177524702005</v>
      </c>
      <c r="AE40" s="54">
        <v>24.655101867943991</v>
      </c>
      <c r="AF40" s="54">
        <v>20.376293893399996</v>
      </c>
      <c r="AG40" s="54">
        <v>21.500460175369998</v>
      </c>
      <c r="AH40" s="54">
        <v>21.477203475526</v>
      </c>
      <c r="AI40" s="54">
        <v>15.366859326343999</v>
      </c>
      <c r="AJ40" s="54">
        <v>20.128142805214001</v>
      </c>
      <c r="AK40" s="54">
        <v>7.6903575019940016</v>
      </c>
      <c r="AL40" s="54">
        <v>9.8982014870159993</v>
      </c>
      <c r="AM40" s="54">
        <v>14.017552360650996</v>
      </c>
      <c r="AN40" s="54">
        <v>5.0280009404819985</v>
      </c>
      <c r="AO40" s="54">
        <v>6.1861671671699998</v>
      </c>
      <c r="AP40" s="54">
        <v>8.438517706999999</v>
      </c>
      <c r="AQ40" s="54">
        <v>6.5303421388360006</v>
      </c>
      <c r="AR40" s="54">
        <v>10.722361032830003</v>
      </c>
      <c r="AS40" s="54"/>
      <c r="AT40" s="55"/>
    </row>
    <row r="41" spans="2:52" ht="12" customHeight="1">
      <c r="B41" s="204" t="s">
        <v>53</v>
      </c>
      <c r="C41" s="12">
        <v>142</v>
      </c>
      <c r="D41" s="13">
        <v>149</v>
      </c>
      <c r="E41" s="13">
        <v>140</v>
      </c>
      <c r="F41" s="13">
        <v>117</v>
      </c>
      <c r="G41" s="13">
        <v>148</v>
      </c>
      <c r="H41" s="13">
        <v>116</v>
      </c>
      <c r="I41" s="13">
        <v>131</v>
      </c>
      <c r="J41" s="13">
        <v>121</v>
      </c>
      <c r="K41" s="13">
        <v>142</v>
      </c>
      <c r="L41" s="13">
        <v>108</v>
      </c>
      <c r="M41" s="13">
        <v>117</v>
      </c>
      <c r="N41" s="13">
        <v>133</v>
      </c>
      <c r="O41" s="13">
        <v>140</v>
      </c>
      <c r="P41" s="13">
        <v>152</v>
      </c>
      <c r="Q41" s="13">
        <v>115</v>
      </c>
      <c r="R41" s="13">
        <v>127</v>
      </c>
      <c r="S41" s="13">
        <v>150</v>
      </c>
      <c r="T41" s="13">
        <v>155</v>
      </c>
      <c r="U41" s="13">
        <v>166</v>
      </c>
      <c r="V41" s="13">
        <v>163</v>
      </c>
      <c r="W41" s="13">
        <v>177</v>
      </c>
      <c r="X41" s="13">
        <v>179</v>
      </c>
      <c r="Y41" s="13">
        <v>174</v>
      </c>
      <c r="Z41" s="13">
        <v>148</v>
      </c>
      <c r="AA41" s="13">
        <v>203</v>
      </c>
      <c r="AB41" s="13">
        <v>169</v>
      </c>
      <c r="AC41" s="13">
        <v>184</v>
      </c>
      <c r="AD41" s="13">
        <v>194</v>
      </c>
      <c r="AE41" s="13">
        <v>229</v>
      </c>
      <c r="AF41" s="13">
        <v>250</v>
      </c>
      <c r="AG41" s="13">
        <v>227</v>
      </c>
      <c r="AH41" s="13">
        <v>227</v>
      </c>
      <c r="AI41" s="13">
        <v>240</v>
      </c>
      <c r="AJ41" s="13">
        <v>192</v>
      </c>
      <c r="AK41" s="13">
        <v>174</v>
      </c>
      <c r="AL41" s="13">
        <v>204</v>
      </c>
      <c r="AM41" s="13">
        <v>210</v>
      </c>
      <c r="AN41" s="13">
        <v>195</v>
      </c>
      <c r="AO41" s="13">
        <v>159</v>
      </c>
      <c r="AP41" s="13">
        <v>176</v>
      </c>
      <c r="AQ41" s="13">
        <v>217</v>
      </c>
      <c r="AR41" s="13">
        <v>183</v>
      </c>
      <c r="AS41" s="13"/>
      <c r="AT41" s="14"/>
    </row>
    <row r="42" spans="2:52" ht="12" customHeight="1">
      <c r="B42" s="204" t="s">
        <v>54</v>
      </c>
      <c r="C42" s="266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125"/>
      <c r="AI42" s="125"/>
      <c r="AJ42" s="125"/>
      <c r="AK42" s="125"/>
      <c r="AL42" s="125"/>
      <c r="AM42" s="125"/>
      <c r="AN42" s="125"/>
      <c r="AO42" s="125">
        <v>3</v>
      </c>
      <c r="AP42" s="125">
        <v>1</v>
      </c>
      <c r="AQ42" s="125">
        <v>0</v>
      </c>
      <c r="AR42" s="125">
        <v>30</v>
      </c>
      <c r="AS42" s="125"/>
      <c r="AT42" s="126"/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D953-893B-4EA8-9FE8-05A30D983088}">
  <sheetPr>
    <tabColor theme="4"/>
  </sheetPr>
  <dimension ref="B5:BO53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10.6640625" style="203" hidden="1" customWidth="1"/>
    <col min="3" max="3" width="14" style="203" bestFit="1" customWidth="1"/>
    <col min="4" max="15" width="7.6640625" style="203" customWidth="1"/>
    <col min="16" max="16" width="7.6640625" style="203" hidden="1" customWidth="1"/>
    <col min="17" max="17" width="15" style="203" customWidth="1"/>
    <col min="18" max="21" width="7.6640625" style="203" customWidth="1"/>
    <col min="22" max="22" width="16.6640625" style="203" hidden="1" customWidth="1"/>
    <col min="23" max="23" width="14" style="203" bestFit="1" customWidth="1"/>
    <col min="24" max="37" width="7.6640625" style="203" customWidth="1"/>
    <col min="38" max="16384" width="9" style="203"/>
  </cols>
  <sheetData>
    <row r="5" spans="2:67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7" ht="12" customHeight="1">
      <c r="D6" s="206" t="s">
        <v>385</v>
      </c>
      <c r="R6" s="206" t="s">
        <v>385</v>
      </c>
      <c r="BN6" s="234"/>
      <c r="BO6" s="234"/>
    </row>
    <row r="7" spans="2:67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7" ht="12" customHeight="1">
      <c r="B8" s="203" t="s">
        <v>71</v>
      </c>
      <c r="C8" s="204" t="s">
        <v>105</v>
      </c>
      <c r="D8" s="21">
        <v>50</v>
      </c>
      <c r="E8" s="21">
        <v>42</v>
      </c>
      <c r="F8" s="21">
        <v>59</v>
      </c>
      <c r="G8" s="21">
        <v>48</v>
      </c>
      <c r="H8" s="21">
        <v>57</v>
      </c>
      <c r="I8" s="21">
        <v>62</v>
      </c>
      <c r="J8" s="21">
        <v>58</v>
      </c>
      <c r="K8" s="21">
        <v>61</v>
      </c>
      <c r="L8" s="21">
        <v>60</v>
      </c>
      <c r="M8" s="21">
        <v>68</v>
      </c>
      <c r="N8" s="22">
        <v>35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7" ht="12" customHeight="1">
      <c r="B9" s="203" t="s">
        <v>72</v>
      </c>
      <c r="C9" s="204" t="s">
        <v>73</v>
      </c>
      <c r="D9" s="13">
        <v>92</v>
      </c>
      <c r="E9" s="13">
        <v>93</v>
      </c>
      <c r="F9" s="13">
        <v>102</v>
      </c>
      <c r="G9" s="13">
        <v>98</v>
      </c>
      <c r="H9" s="13">
        <v>91</v>
      </c>
      <c r="I9" s="13">
        <v>114</v>
      </c>
      <c r="J9" s="13">
        <v>119</v>
      </c>
      <c r="K9" s="13">
        <v>107</v>
      </c>
      <c r="L9" s="13">
        <v>118</v>
      </c>
      <c r="M9" s="13">
        <v>113</v>
      </c>
      <c r="N9" s="14">
        <v>72</v>
      </c>
      <c r="P9" s="203" t="s">
        <v>71</v>
      </c>
      <c r="Q9" s="204" t="s">
        <v>105</v>
      </c>
      <c r="R9" s="20">
        <v>12</v>
      </c>
      <c r="S9" s="21">
        <v>13</v>
      </c>
      <c r="T9" s="21">
        <v>16</v>
      </c>
      <c r="U9" s="21">
        <v>9</v>
      </c>
      <c r="V9" s="21">
        <v>4</v>
      </c>
      <c r="W9" s="21">
        <v>14</v>
      </c>
      <c r="X9" s="21">
        <v>7</v>
      </c>
      <c r="Y9" s="21">
        <v>17</v>
      </c>
      <c r="Z9" s="21">
        <v>20</v>
      </c>
      <c r="AA9" s="21">
        <v>13</v>
      </c>
      <c r="AB9" s="21">
        <v>11</v>
      </c>
      <c r="AC9" s="21">
        <v>15</v>
      </c>
      <c r="AD9" s="21">
        <v>8</v>
      </c>
      <c r="AE9" s="21">
        <v>19</v>
      </c>
      <c r="AF9" s="21">
        <v>5</v>
      </c>
      <c r="AG9" s="21">
        <v>16</v>
      </c>
      <c r="AH9" s="21">
        <v>11</v>
      </c>
      <c r="AI9" s="21">
        <v>15</v>
      </c>
      <c r="AJ9" s="21">
        <v>17</v>
      </c>
      <c r="AK9" s="21">
        <v>14</v>
      </c>
      <c r="AL9" s="21">
        <v>14</v>
      </c>
      <c r="AM9" s="21">
        <v>21</v>
      </c>
      <c r="AN9" s="21">
        <v>15</v>
      </c>
      <c r="AO9" s="21">
        <v>12</v>
      </c>
      <c r="AP9" s="21">
        <v>16</v>
      </c>
      <c r="AQ9" s="21">
        <v>17</v>
      </c>
      <c r="AR9" s="21">
        <v>9</v>
      </c>
      <c r="AS9" s="21">
        <v>16</v>
      </c>
      <c r="AT9" s="21">
        <v>12</v>
      </c>
      <c r="AU9" s="21">
        <v>13</v>
      </c>
      <c r="AV9" s="21">
        <v>21</v>
      </c>
      <c r="AW9" s="21">
        <v>15</v>
      </c>
      <c r="AX9" s="21">
        <v>19</v>
      </c>
      <c r="AY9" s="21">
        <v>15</v>
      </c>
      <c r="AZ9" s="21">
        <v>11</v>
      </c>
      <c r="BA9" s="21">
        <v>15</v>
      </c>
      <c r="BB9" s="21">
        <v>13</v>
      </c>
      <c r="BC9" s="21">
        <v>30</v>
      </c>
      <c r="BD9" s="21">
        <v>10</v>
      </c>
      <c r="BE9" s="21">
        <v>15</v>
      </c>
      <c r="BF9" s="21">
        <v>18</v>
      </c>
      <c r="BG9" s="21">
        <v>17</v>
      </c>
      <c r="BH9" s="21"/>
      <c r="BI9" s="22"/>
    </row>
    <row r="10" spans="2:67" ht="12" customHeight="1">
      <c r="B10" s="203" t="s">
        <v>75</v>
      </c>
      <c r="C10" s="204" t="s">
        <v>76</v>
      </c>
      <c r="D10" s="21">
        <v>72</v>
      </c>
      <c r="E10" s="21">
        <v>52</v>
      </c>
      <c r="F10" s="21">
        <v>66</v>
      </c>
      <c r="G10" s="21">
        <v>59</v>
      </c>
      <c r="H10" s="21">
        <v>87</v>
      </c>
      <c r="I10" s="21">
        <v>75</v>
      </c>
      <c r="J10" s="21">
        <v>79</v>
      </c>
      <c r="K10" s="21">
        <v>71</v>
      </c>
      <c r="L10" s="21">
        <v>84</v>
      </c>
      <c r="M10" s="21">
        <v>76</v>
      </c>
      <c r="N10" s="22">
        <v>52</v>
      </c>
      <c r="P10" s="203" t="s">
        <v>72</v>
      </c>
      <c r="Q10" s="204" t="s">
        <v>73</v>
      </c>
      <c r="R10" s="12">
        <v>31</v>
      </c>
      <c r="S10" s="13">
        <v>25</v>
      </c>
      <c r="T10" s="13">
        <v>19</v>
      </c>
      <c r="U10" s="13">
        <v>17</v>
      </c>
      <c r="V10" s="13">
        <v>23</v>
      </c>
      <c r="W10" s="13">
        <v>22</v>
      </c>
      <c r="X10" s="13">
        <v>28</v>
      </c>
      <c r="Y10" s="13">
        <v>20</v>
      </c>
      <c r="Z10" s="13">
        <v>39</v>
      </c>
      <c r="AA10" s="13">
        <v>19</v>
      </c>
      <c r="AB10" s="13">
        <v>23</v>
      </c>
      <c r="AC10" s="13">
        <v>21</v>
      </c>
      <c r="AD10" s="13">
        <v>33</v>
      </c>
      <c r="AE10" s="13">
        <v>27</v>
      </c>
      <c r="AF10" s="13">
        <v>16</v>
      </c>
      <c r="AG10" s="13">
        <v>22</v>
      </c>
      <c r="AH10" s="13">
        <v>30</v>
      </c>
      <c r="AI10" s="13">
        <v>18</v>
      </c>
      <c r="AJ10" s="13">
        <v>22</v>
      </c>
      <c r="AK10" s="13">
        <v>21</v>
      </c>
      <c r="AL10" s="13">
        <v>29</v>
      </c>
      <c r="AM10" s="13">
        <v>27</v>
      </c>
      <c r="AN10" s="13">
        <v>30</v>
      </c>
      <c r="AO10" s="13">
        <v>28</v>
      </c>
      <c r="AP10" s="13">
        <v>38</v>
      </c>
      <c r="AQ10" s="13">
        <v>30</v>
      </c>
      <c r="AR10" s="13">
        <v>22</v>
      </c>
      <c r="AS10" s="13">
        <v>29</v>
      </c>
      <c r="AT10" s="13">
        <v>27</v>
      </c>
      <c r="AU10" s="13">
        <v>32</v>
      </c>
      <c r="AV10" s="13">
        <v>23</v>
      </c>
      <c r="AW10" s="13">
        <v>25</v>
      </c>
      <c r="AX10" s="13">
        <v>27</v>
      </c>
      <c r="AY10" s="13">
        <v>28</v>
      </c>
      <c r="AZ10" s="13">
        <v>24</v>
      </c>
      <c r="BA10" s="13">
        <v>39</v>
      </c>
      <c r="BB10" s="13">
        <v>30</v>
      </c>
      <c r="BC10" s="13">
        <v>28</v>
      </c>
      <c r="BD10" s="13">
        <v>23</v>
      </c>
      <c r="BE10" s="13">
        <v>32</v>
      </c>
      <c r="BF10" s="13">
        <v>42</v>
      </c>
      <c r="BG10" s="13">
        <v>30</v>
      </c>
      <c r="BH10" s="13"/>
      <c r="BI10" s="14"/>
    </row>
    <row r="11" spans="2:67" ht="12" customHeight="1">
      <c r="B11" s="203" t="s">
        <v>77</v>
      </c>
      <c r="C11" s="204" t="s">
        <v>78</v>
      </c>
      <c r="D11" s="13">
        <v>126</v>
      </c>
      <c r="E11" s="13">
        <v>119</v>
      </c>
      <c r="F11" s="13">
        <v>96</v>
      </c>
      <c r="G11" s="13">
        <v>119</v>
      </c>
      <c r="H11" s="13">
        <v>116</v>
      </c>
      <c r="I11" s="13">
        <v>131</v>
      </c>
      <c r="J11" s="13">
        <v>120</v>
      </c>
      <c r="K11" s="13">
        <v>131</v>
      </c>
      <c r="L11" s="13">
        <v>107</v>
      </c>
      <c r="M11" s="13">
        <v>113</v>
      </c>
      <c r="N11" s="14">
        <v>53</v>
      </c>
      <c r="P11" s="203" t="s">
        <v>75</v>
      </c>
      <c r="Q11" s="204" t="s">
        <v>76</v>
      </c>
      <c r="R11" s="20">
        <v>19</v>
      </c>
      <c r="S11" s="21">
        <v>16</v>
      </c>
      <c r="T11" s="21">
        <v>19</v>
      </c>
      <c r="U11" s="21">
        <v>18</v>
      </c>
      <c r="V11" s="21">
        <v>19</v>
      </c>
      <c r="W11" s="21">
        <v>7</v>
      </c>
      <c r="X11" s="21">
        <v>12</v>
      </c>
      <c r="Y11" s="21">
        <v>14</v>
      </c>
      <c r="Z11" s="21">
        <v>21</v>
      </c>
      <c r="AA11" s="21">
        <v>15</v>
      </c>
      <c r="AB11" s="21">
        <v>10</v>
      </c>
      <c r="AC11" s="21">
        <v>20</v>
      </c>
      <c r="AD11" s="21">
        <v>21</v>
      </c>
      <c r="AE11" s="21">
        <v>8</v>
      </c>
      <c r="AF11" s="21">
        <v>14</v>
      </c>
      <c r="AG11" s="21">
        <v>16</v>
      </c>
      <c r="AH11" s="21">
        <v>23</v>
      </c>
      <c r="AI11" s="21">
        <v>24</v>
      </c>
      <c r="AJ11" s="21">
        <v>18</v>
      </c>
      <c r="AK11" s="21">
        <v>22</v>
      </c>
      <c r="AL11" s="21">
        <v>19</v>
      </c>
      <c r="AM11" s="21">
        <v>17</v>
      </c>
      <c r="AN11" s="21">
        <v>24</v>
      </c>
      <c r="AO11" s="21">
        <v>15</v>
      </c>
      <c r="AP11" s="21">
        <v>20</v>
      </c>
      <c r="AQ11" s="21">
        <v>25</v>
      </c>
      <c r="AR11" s="21">
        <v>23</v>
      </c>
      <c r="AS11" s="21">
        <v>11</v>
      </c>
      <c r="AT11" s="21">
        <v>12</v>
      </c>
      <c r="AU11" s="21">
        <v>17</v>
      </c>
      <c r="AV11" s="21">
        <v>14</v>
      </c>
      <c r="AW11" s="21">
        <v>28</v>
      </c>
      <c r="AX11" s="21">
        <v>20</v>
      </c>
      <c r="AY11" s="21">
        <v>18</v>
      </c>
      <c r="AZ11" s="21">
        <v>20</v>
      </c>
      <c r="BA11" s="21">
        <v>26</v>
      </c>
      <c r="BB11" s="21">
        <v>25</v>
      </c>
      <c r="BC11" s="21">
        <v>23</v>
      </c>
      <c r="BD11" s="21">
        <v>15</v>
      </c>
      <c r="BE11" s="21">
        <v>13</v>
      </c>
      <c r="BF11" s="21">
        <v>32</v>
      </c>
      <c r="BG11" s="21">
        <v>20</v>
      </c>
      <c r="BH11" s="21"/>
      <c r="BI11" s="22"/>
    </row>
    <row r="12" spans="2:67" ht="12" customHeight="1">
      <c r="B12" s="203" t="s">
        <v>79</v>
      </c>
      <c r="C12" s="204" t="s">
        <v>106</v>
      </c>
      <c r="D12" s="21">
        <v>97</v>
      </c>
      <c r="E12" s="21">
        <v>84</v>
      </c>
      <c r="F12" s="21">
        <v>85</v>
      </c>
      <c r="G12" s="21">
        <v>77</v>
      </c>
      <c r="H12" s="21">
        <v>93</v>
      </c>
      <c r="I12" s="21">
        <v>79</v>
      </c>
      <c r="J12" s="21">
        <v>85</v>
      </c>
      <c r="K12" s="21">
        <v>115</v>
      </c>
      <c r="L12" s="21">
        <v>88</v>
      </c>
      <c r="M12" s="21">
        <v>94</v>
      </c>
      <c r="N12" s="22">
        <v>37</v>
      </c>
      <c r="P12" s="203" t="s">
        <v>77</v>
      </c>
      <c r="Q12" s="204" t="s">
        <v>78</v>
      </c>
      <c r="R12" s="12">
        <v>34</v>
      </c>
      <c r="S12" s="13">
        <v>32</v>
      </c>
      <c r="T12" s="13">
        <v>36</v>
      </c>
      <c r="U12" s="13">
        <v>24</v>
      </c>
      <c r="V12" s="13">
        <v>48</v>
      </c>
      <c r="W12" s="13">
        <v>21</v>
      </c>
      <c r="X12" s="13">
        <v>26</v>
      </c>
      <c r="Y12" s="13">
        <v>24</v>
      </c>
      <c r="Z12" s="13">
        <v>17</v>
      </c>
      <c r="AA12" s="13">
        <v>24</v>
      </c>
      <c r="AB12" s="13">
        <v>27</v>
      </c>
      <c r="AC12" s="13">
        <v>28</v>
      </c>
      <c r="AD12" s="13">
        <v>27</v>
      </c>
      <c r="AE12" s="13">
        <v>35</v>
      </c>
      <c r="AF12" s="13">
        <v>23</v>
      </c>
      <c r="AG12" s="13">
        <v>34</v>
      </c>
      <c r="AH12" s="13">
        <v>30</v>
      </c>
      <c r="AI12" s="13">
        <v>22</v>
      </c>
      <c r="AJ12" s="13">
        <v>33</v>
      </c>
      <c r="AK12" s="13">
        <v>31</v>
      </c>
      <c r="AL12" s="13">
        <v>35</v>
      </c>
      <c r="AM12" s="13">
        <v>37</v>
      </c>
      <c r="AN12" s="13">
        <v>33</v>
      </c>
      <c r="AO12" s="13">
        <v>26</v>
      </c>
      <c r="AP12" s="13">
        <v>37</v>
      </c>
      <c r="AQ12" s="13">
        <v>21</v>
      </c>
      <c r="AR12" s="13">
        <v>29</v>
      </c>
      <c r="AS12" s="13">
        <v>33</v>
      </c>
      <c r="AT12" s="13">
        <v>32</v>
      </c>
      <c r="AU12" s="13">
        <v>36</v>
      </c>
      <c r="AV12" s="13">
        <v>42</v>
      </c>
      <c r="AW12" s="13">
        <v>21</v>
      </c>
      <c r="AX12" s="13">
        <v>21</v>
      </c>
      <c r="AY12" s="13">
        <v>24</v>
      </c>
      <c r="AZ12" s="13">
        <v>29</v>
      </c>
      <c r="BA12" s="13">
        <v>33</v>
      </c>
      <c r="BB12" s="13">
        <v>26</v>
      </c>
      <c r="BC12" s="13">
        <v>30</v>
      </c>
      <c r="BD12" s="13">
        <v>30</v>
      </c>
      <c r="BE12" s="13">
        <v>27</v>
      </c>
      <c r="BF12" s="13">
        <v>20</v>
      </c>
      <c r="BG12" s="13">
        <v>33</v>
      </c>
      <c r="BH12" s="13"/>
      <c r="BI12" s="14"/>
    </row>
    <row r="13" spans="2:67" ht="12" customHeight="1">
      <c r="B13" s="203" t="s">
        <v>81</v>
      </c>
      <c r="C13" s="204" t="s">
        <v>82</v>
      </c>
      <c r="D13" s="13">
        <v>87</v>
      </c>
      <c r="E13" s="13">
        <v>101</v>
      </c>
      <c r="F13" s="13">
        <v>63</v>
      </c>
      <c r="G13" s="13">
        <v>91</v>
      </c>
      <c r="H13" s="13">
        <v>147</v>
      </c>
      <c r="I13" s="13">
        <v>155</v>
      </c>
      <c r="J13" s="13">
        <v>215</v>
      </c>
      <c r="K13" s="13">
        <v>368</v>
      </c>
      <c r="L13" s="13">
        <v>227</v>
      </c>
      <c r="M13" s="13">
        <v>130</v>
      </c>
      <c r="N13" s="14">
        <v>78</v>
      </c>
      <c r="P13" s="203" t="s">
        <v>79</v>
      </c>
      <c r="Q13" s="204" t="s">
        <v>106</v>
      </c>
      <c r="R13" s="20">
        <v>22</v>
      </c>
      <c r="S13" s="21">
        <v>26</v>
      </c>
      <c r="T13" s="21">
        <v>24</v>
      </c>
      <c r="U13" s="21">
        <v>25</v>
      </c>
      <c r="V13" s="21">
        <v>23</v>
      </c>
      <c r="W13" s="21">
        <v>21</v>
      </c>
      <c r="X13" s="21">
        <v>23</v>
      </c>
      <c r="Y13" s="21">
        <v>17</v>
      </c>
      <c r="Z13" s="21">
        <v>18</v>
      </c>
      <c r="AA13" s="21">
        <v>19</v>
      </c>
      <c r="AB13" s="21">
        <v>19</v>
      </c>
      <c r="AC13" s="21">
        <v>29</v>
      </c>
      <c r="AD13" s="21">
        <v>24</v>
      </c>
      <c r="AE13" s="21">
        <v>22</v>
      </c>
      <c r="AF13" s="21">
        <v>22</v>
      </c>
      <c r="AG13" s="21">
        <v>9</v>
      </c>
      <c r="AH13" s="21">
        <v>25</v>
      </c>
      <c r="AI13" s="21">
        <v>23</v>
      </c>
      <c r="AJ13" s="21">
        <v>19</v>
      </c>
      <c r="AK13" s="21">
        <v>26</v>
      </c>
      <c r="AL13" s="21">
        <v>18</v>
      </c>
      <c r="AM13" s="21">
        <v>25</v>
      </c>
      <c r="AN13" s="21">
        <v>17</v>
      </c>
      <c r="AO13" s="21">
        <v>19</v>
      </c>
      <c r="AP13" s="21">
        <v>32</v>
      </c>
      <c r="AQ13" s="21">
        <v>14</v>
      </c>
      <c r="AR13" s="21">
        <v>20</v>
      </c>
      <c r="AS13" s="21">
        <v>19</v>
      </c>
      <c r="AT13" s="21">
        <v>28</v>
      </c>
      <c r="AU13" s="21">
        <v>29</v>
      </c>
      <c r="AV13" s="21">
        <v>24</v>
      </c>
      <c r="AW13" s="21">
        <v>34</v>
      </c>
      <c r="AX13" s="21">
        <v>28</v>
      </c>
      <c r="AY13" s="21">
        <v>21</v>
      </c>
      <c r="AZ13" s="21">
        <v>21</v>
      </c>
      <c r="BA13" s="21">
        <v>18</v>
      </c>
      <c r="BB13" s="21">
        <v>31</v>
      </c>
      <c r="BC13" s="21">
        <v>19</v>
      </c>
      <c r="BD13" s="21">
        <v>17</v>
      </c>
      <c r="BE13" s="21">
        <v>27</v>
      </c>
      <c r="BF13" s="21">
        <v>18</v>
      </c>
      <c r="BG13" s="21">
        <v>19</v>
      </c>
      <c r="BH13" s="21"/>
      <c r="BI13" s="22"/>
    </row>
    <row r="14" spans="2:67" ht="12" customHeight="1">
      <c r="B14" s="203" t="s">
        <v>83</v>
      </c>
      <c r="C14" s="204" t="s">
        <v>83</v>
      </c>
      <c r="D14" s="26">
        <v>24</v>
      </c>
      <c r="E14" s="26">
        <v>25</v>
      </c>
      <c r="F14" s="26">
        <v>29</v>
      </c>
      <c r="G14" s="26">
        <v>42</v>
      </c>
      <c r="H14" s="26">
        <v>43</v>
      </c>
      <c r="I14" s="26">
        <v>62</v>
      </c>
      <c r="J14" s="26">
        <v>74</v>
      </c>
      <c r="K14" s="26">
        <v>80</v>
      </c>
      <c r="L14" s="26">
        <v>126</v>
      </c>
      <c r="M14" s="26">
        <v>146</v>
      </c>
      <c r="N14" s="27">
        <v>73</v>
      </c>
      <c r="P14" s="203" t="s">
        <v>81</v>
      </c>
      <c r="Q14" s="204" t="s">
        <v>82</v>
      </c>
      <c r="R14" s="12">
        <v>21</v>
      </c>
      <c r="S14" s="13">
        <v>29</v>
      </c>
      <c r="T14" s="13">
        <v>19</v>
      </c>
      <c r="U14" s="13">
        <v>18</v>
      </c>
      <c r="V14" s="13">
        <v>27</v>
      </c>
      <c r="W14" s="13">
        <v>25</v>
      </c>
      <c r="X14" s="13">
        <v>30</v>
      </c>
      <c r="Y14" s="13">
        <v>19</v>
      </c>
      <c r="Z14" s="13">
        <v>18</v>
      </c>
      <c r="AA14" s="13">
        <v>16</v>
      </c>
      <c r="AB14" s="13">
        <v>15</v>
      </c>
      <c r="AC14" s="13">
        <v>14</v>
      </c>
      <c r="AD14" s="13">
        <v>19</v>
      </c>
      <c r="AE14" s="13">
        <v>28</v>
      </c>
      <c r="AF14" s="13">
        <v>24</v>
      </c>
      <c r="AG14" s="13">
        <v>20</v>
      </c>
      <c r="AH14" s="13">
        <v>26</v>
      </c>
      <c r="AI14" s="13">
        <v>37</v>
      </c>
      <c r="AJ14" s="13">
        <v>45</v>
      </c>
      <c r="AK14" s="13">
        <v>39</v>
      </c>
      <c r="AL14" s="13">
        <v>39</v>
      </c>
      <c r="AM14" s="13">
        <v>42</v>
      </c>
      <c r="AN14" s="13">
        <v>43</v>
      </c>
      <c r="AO14" s="13">
        <v>31</v>
      </c>
      <c r="AP14" s="13">
        <v>32</v>
      </c>
      <c r="AQ14" s="13">
        <v>47</v>
      </c>
      <c r="AR14" s="13">
        <v>68</v>
      </c>
      <c r="AS14" s="13">
        <v>68</v>
      </c>
      <c r="AT14" s="13">
        <v>88</v>
      </c>
      <c r="AU14" s="13">
        <v>102</v>
      </c>
      <c r="AV14" s="13">
        <v>85</v>
      </c>
      <c r="AW14" s="13">
        <v>93</v>
      </c>
      <c r="AX14" s="13">
        <v>79</v>
      </c>
      <c r="AY14" s="13">
        <v>56</v>
      </c>
      <c r="AZ14" s="13">
        <v>48</v>
      </c>
      <c r="BA14" s="13">
        <v>44</v>
      </c>
      <c r="BB14" s="13">
        <v>35</v>
      </c>
      <c r="BC14" s="13">
        <v>25</v>
      </c>
      <c r="BD14" s="13">
        <v>39</v>
      </c>
      <c r="BE14" s="13">
        <v>31</v>
      </c>
      <c r="BF14" s="13">
        <v>43</v>
      </c>
      <c r="BG14" s="13">
        <v>35</v>
      </c>
      <c r="BH14" s="13"/>
      <c r="BI14" s="14"/>
    </row>
    <row r="15" spans="2:67" ht="12" customHeight="1">
      <c r="C15" s="231" t="s">
        <v>326</v>
      </c>
      <c r="O15" s="232"/>
      <c r="P15" s="203" t="s">
        <v>83</v>
      </c>
      <c r="Q15" s="204" t="s">
        <v>83</v>
      </c>
      <c r="R15" s="28">
        <v>3</v>
      </c>
      <c r="S15" s="26">
        <v>8</v>
      </c>
      <c r="T15" s="26">
        <v>7</v>
      </c>
      <c r="U15" s="26">
        <v>6</v>
      </c>
      <c r="V15" s="26">
        <v>4</v>
      </c>
      <c r="W15" s="26">
        <v>6</v>
      </c>
      <c r="X15" s="26">
        <v>5</v>
      </c>
      <c r="Y15" s="26">
        <v>10</v>
      </c>
      <c r="Z15" s="26">
        <v>9</v>
      </c>
      <c r="AA15" s="26">
        <v>2</v>
      </c>
      <c r="AB15" s="26">
        <v>12</v>
      </c>
      <c r="AC15" s="26">
        <v>6</v>
      </c>
      <c r="AD15" s="26">
        <v>8</v>
      </c>
      <c r="AE15" s="26">
        <v>13</v>
      </c>
      <c r="AF15" s="26">
        <v>11</v>
      </c>
      <c r="AG15" s="26">
        <v>10</v>
      </c>
      <c r="AH15" s="26">
        <v>5</v>
      </c>
      <c r="AI15" s="26">
        <v>16</v>
      </c>
      <c r="AJ15" s="26">
        <v>12</v>
      </c>
      <c r="AK15" s="26">
        <v>10</v>
      </c>
      <c r="AL15" s="26">
        <v>23</v>
      </c>
      <c r="AM15" s="26">
        <v>10</v>
      </c>
      <c r="AN15" s="26">
        <v>12</v>
      </c>
      <c r="AO15" s="26">
        <v>17</v>
      </c>
      <c r="AP15" s="26">
        <v>28</v>
      </c>
      <c r="AQ15" s="26">
        <v>15</v>
      </c>
      <c r="AR15" s="26">
        <v>13</v>
      </c>
      <c r="AS15" s="26">
        <v>18</v>
      </c>
      <c r="AT15" s="26">
        <v>30</v>
      </c>
      <c r="AU15" s="26">
        <v>21</v>
      </c>
      <c r="AV15" s="26">
        <v>18</v>
      </c>
      <c r="AW15" s="26">
        <v>11</v>
      </c>
      <c r="AX15" s="26">
        <v>46</v>
      </c>
      <c r="AY15" s="26">
        <v>30</v>
      </c>
      <c r="AZ15" s="26">
        <v>21</v>
      </c>
      <c r="BA15" s="26">
        <v>29</v>
      </c>
      <c r="BB15" s="26">
        <v>50</v>
      </c>
      <c r="BC15" s="26">
        <v>40</v>
      </c>
      <c r="BD15" s="26">
        <v>25</v>
      </c>
      <c r="BE15" s="26">
        <v>31</v>
      </c>
      <c r="BF15" s="26">
        <v>44</v>
      </c>
      <c r="BG15" s="26">
        <v>29</v>
      </c>
      <c r="BH15" s="26"/>
      <c r="BI15" s="27"/>
    </row>
    <row r="43" spans="2:67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7" ht="12" customHeight="1">
      <c r="D44" s="206" t="s">
        <v>386</v>
      </c>
      <c r="R44" s="206" t="s">
        <v>386</v>
      </c>
      <c r="BN44" s="234"/>
      <c r="BO44" s="234"/>
    </row>
    <row r="45" spans="2:67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7" ht="12" customHeight="1">
      <c r="B46" s="203" t="s">
        <v>71</v>
      </c>
      <c r="C46" s="204" t="s">
        <v>105</v>
      </c>
      <c r="D46" s="29">
        <v>2.3425303999999997E-2</v>
      </c>
      <c r="E46" s="29">
        <v>1.8570510000000005E-2</v>
      </c>
      <c r="F46" s="29">
        <v>2.7120747272000003E-2</v>
      </c>
      <c r="G46" s="29">
        <v>1.7037490999999995E-2</v>
      </c>
      <c r="H46" s="29">
        <v>2.0735833251000004E-2</v>
      </c>
      <c r="I46" s="29">
        <v>2.5078042465000002E-2</v>
      </c>
      <c r="J46" s="29">
        <v>2.6173337290000001E-2</v>
      </c>
      <c r="K46" s="29">
        <v>2.3884944000000002E-2</v>
      </c>
      <c r="L46" s="29">
        <v>2.0289097170000003E-2</v>
      </c>
      <c r="M46" s="29">
        <v>2.8968542999999992E-2</v>
      </c>
      <c r="N46" s="30">
        <v>1.5818202E-2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7" ht="12" customHeight="1">
      <c r="B47" s="203" t="s">
        <v>72</v>
      </c>
      <c r="C47" s="204" t="s">
        <v>73</v>
      </c>
      <c r="D47" s="31">
        <v>0.27036181800000003</v>
      </c>
      <c r="E47" s="31">
        <v>0.25268957600000003</v>
      </c>
      <c r="F47" s="31">
        <v>0.29411347658299997</v>
      </c>
      <c r="G47" s="31">
        <v>0.26437158277400002</v>
      </c>
      <c r="H47" s="31">
        <v>0.25835352125</v>
      </c>
      <c r="I47" s="31">
        <v>0.28709171466799999</v>
      </c>
      <c r="J47" s="31">
        <v>0.331895903755</v>
      </c>
      <c r="K47" s="31">
        <v>0.27926174521399999</v>
      </c>
      <c r="L47" s="31">
        <v>0.30418436221799994</v>
      </c>
      <c r="M47" s="31">
        <v>0.30068706821100005</v>
      </c>
      <c r="N47" s="32">
        <v>0.191140813736</v>
      </c>
      <c r="P47" s="203" t="s">
        <v>71</v>
      </c>
      <c r="Q47" s="204" t="s">
        <v>105</v>
      </c>
      <c r="R47" s="33">
        <v>4.9912960000000001E-3</v>
      </c>
      <c r="S47" s="29">
        <v>4.4654660000000004E-3</v>
      </c>
      <c r="T47" s="29">
        <v>9.6322619999999991E-3</v>
      </c>
      <c r="U47" s="29">
        <v>4.3362799999999996E-3</v>
      </c>
      <c r="V47" s="29">
        <v>1.62473E-3</v>
      </c>
      <c r="W47" s="29">
        <v>2.7166989999999999E-3</v>
      </c>
      <c r="X47" s="29">
        <v>3.8508809999999996E-3</v>
      </c>
      <c r="Y47" s="29">
        <v>1.0378199999999999E-2</v>
      </c>
      <c r="Z47" s="29">
        <v>8.3513832719999993E-3</v>
      </c>
      <c r="AA47" s="29">
        <v>7.1498930000000009E-3</v>
      </c>
      <c r="AB47" s="29">
        <v>4.3928430000000004E-3</v>
      </c>
      <c r="AC47" s="29">
        <v>7.2266280000000006E-3</v>
      </c>
      <c r="AD47" s="29">
        <v>2.5254790000000002E-3</v>
      </c>
      <c r="AE47" s="29">
        <v>6.4020230000000006E-3</v>
      </c>
      <c r="AF47" s="29">
        <v>2.7499990000000004E-3</v>
      </c>
      <c r="AG47" s="29">
        <v>5.3599899999999985E-3</v>
      </c>
      <c r="AH47" s="29">
        <v>4.139088E-3</v>
      </c>
      <c r="AI47" s="29">
        <v>4.9393420000000011E-3</v>
      </c>
      <c r="AJ47" s="29">
        <v>6.6897292509999987E-3</v>
      </c>
      <c r="AK47" s="29">
        <v>4.9676740000000009E-3</v>
      </c>
      <c r="AL47" s="29">
        <v>5.1434533340000014E-3</v>
      </c>
      <c r="AM47" s="29">
        <v>8.6735570000000001E-3</v>
      </c>
      <c r="AN47" s="29">
        <v>6.2190761309999995E-3</v>
      </c>
      <c r="AO47" s="29">
        <v>5.0419560000000002E-3</v>
      </c>
      <c r="AP47" s="29">
        <v>7.0828080000000003E-3</v>
      </c>
      <c r="AQ47" s="29">
        <v>6.6122659999999995E-3</v>
      </c>
      <c r="AR47" s="29">
        <v>3.7936950000000001E-3</v>
      </c>
      <c r="AS47" s="29">
        <v>8.6845682899999981E-3</v>
      </c>
      <c r="AT47" s="29">
        <v>3.7420190000000001E-3</v>
      </c>
      <c r="AU47" s="29">
        <v>5.5614600000000016E-3</v>
      </c>
      <c r="AV47" s="29">
        <v>9.7586010000000004E-3</v>
      </c>
      <c r="AW47" s="29">
        <v>4.8228639999999988E-3</v>
      </c>
      <c r="AX47" s="29">
        <v>7.4202153660000011E-3</v>
      </c>
      <c r="AY47" s="29">
        <v>4.6942119999999997E-3</v>
      </c>
      <c r="AZ47" s="29">
        <v>3.404893E-3</v>
      </c>
      <c r="BA47" s="29">
        <v>4.7697768040000001E-3</v>
      </c>
      <c r="BB47" s="29">
        <v>5.823206E-3</v>
      </c>
      <c r="BC47" s="29">
        <v>1.4174212E-2</v>
      </c>
      <c r="BD47" s="29">
        <v>3.3305929999999997E-3</v>
      </c>
      <c r="BE47" s="29">
        <v>5.6405320000000002E-3</v>
      </c>
      <c r="BF47" s="29">
        <v>7.8215880000000008E-3</v>
      </c>
      <c r="BG47" s="29">
        <v>7.9966140000000008E-3</v>
      </c>
      <c r="BH47" s="29"/>
      <c r="BI47" s="30"/>
    </row>
    <row r="48" spans="2:67" ht="12" customHeight="1">
      <c r="B48" s="203" t="s">
        <v>75</v>
      </c>
      <c r="C48" s="204" t="s">
        <v>76</v>
      </c>
      <c r="D48" s="29">
        <v>0.50628896800000001</v>
      </c>
      <c r="E48" s="29">
        <v>0.33887164714299994</v>
      </c>
      <c r="F48" s="29">
        <v>0.42625710369800002</v>
      </c>
      <c r="G48" s="29">
        <v>0.40976058986100006</v>
      </c>
      <c r="H48" s="29">
        <v>0.61046282671800012</v>
      </c>
      <c r="I48" s="29">
        <v>0.53338245732099998</v>
      </c>
      <c r="J48" s="29">
        <v>0.56586675107200002</v>
      </c>
      <c r="K48" s="29">
        <v>0.50129683629600008</v>
      </c>
      <c r="L48" s="29">
        <v>0.55356872152999981</v>
      </c>
      <c r="M48" s="29">
        <v>0.528334419482</v>
      </c>
      <c r="N48" s="30">
        <v>0.35606344699999998</v>
      </c>
      <c r="P48" s="203" t="s">
        <v>72</v>
      </c>
      <c r="Q48" s="204" t="s">
        <v>73</v>
      </c>
      <c r="R48" s="34">
        <v>8.8090762999999961E-2</v>
      </c>
      <c r="S48" s="31">
        <v>7.4284416000000006E-2</v>
      </c>
      <c r="T48" s="31">
        <v>5.6568704000000011E-2</v>
      </c>
      <c r="U48" s="31">
        <v>5.1417934999999998E-2</v>
      </c>
      <c r="V48" s="31">
        <v>6.1747147000000009E-2</v>
      </c>
      <c r="W48" s="31">
        <v>5.8480332999999995E-2</v>
      </c>
      <c r="X48" s="31">
        <v>7.6979221000000014E-2</v>
      </c>
      <c r="Y48" s="31">
        <v>5.5482875000000008E-2</v>
      </c>
      <c r="Z48" s="31">
        <v>0.11329861000000001</v>
      </c>
      <c r="AA48" s="31">
        <v>5.6127840000000005E-2</v>
      </c>
      <c r="AB48" s="31">
        <v>5.9627341583000003E-2</v>
      </c>
      <c r="AC48" s="31">
        <v>6.5059685000000006E-2</v>
      </c>
      <c r="AD48" s="31">
        <v>9.0755236951000004E-2</v>
      </c>
      <c r="AE48" s="31">
        <v>6.9491924780999997E-2</v>
      </c>
      <c r="AF48" s="31">
        <v>5.3220955042000001E-2</v>
      </c>
      <c r="AG48" s="31">
        <v>5.0903466000000008E-2</v>
      </c>
      <c r="AH48" s="31">
        <v>8.7686244250000003E-2</v>
      </c>
      <c r="AI48" s="31">
        <v>5.2788356000000008E-2</v>
      </c>
      <c r="AJ48" s="31">
        <v>6.2491736000000006E-2</v>
      </c>
      <c r="AK48" s="31">
        <v>5.5387184999999999E-2</v>
      </c>
      <c r="AL48" s="31">
        <v>7.7719884999999989E-2</v>
      </c>
      <c r="AM48" s="31">
        <v>6.6354866999999998E-2</v>
      </c>
      <c r="AN48" s="31">
        <v>7.4008423999999975E-2</v>
      </c>
      <c r="AO48" s="31">
        <v>6.9008538667999997E-2</v>
      </c>
      <c r="AP48" s="31">
        <v>0.11430894599999999</v>
      </c>
      <c r="AQ48" s="31">
        <v>8.3716573247000006E-2</v>
      </c>
      <c r="AR48" s="31">
        <v>5.5311218505999994E-2</v>
      </c>
      <c r="AS48" s="31">
        <v>7.8559166002000025E-2</v>
      </c>
      <c r="AT48" s="31">
        <v>6.8287131213999999E-2</v>
      </c>
      <c r="AU48" s="31">
        <v>7.7892036999999997E-2</v>
      </c>
      <c r="AV48" s="31">
        <v>6.5640638000000015E-2</v>
      </c>
      <c r="AW48" s="31">
        <v>6.7441938999999992E-2</v>
      </c>
      <c r="AX48" s="31">
        <v>6.9385221228000005E-2</v>
      </c>
      <c r="AY48" s="31">
        <v>7.5171803989999994E-2</v>
      </c>
      <c r="AZ48" s="31">
        <v>5.8332755000000007E-2</v>
      </c>
      <c r="BA48" s="31">
        <v>0.10129458200000001</v>
      </c>
      <c r="BB48" s="31">
        <v>7.7117380210999995E-2</v>
      </c>
      <c r="BC48" s="31">
        <v>7.2794273000000007E-2</v>
      </c>
      <c r="BD48" s="31">
        <v>6.5069669000000011E-2</v>
      </c>
      <c r="BE48" s="31">
        <v>8.5705745999999985E-2</v>
      </c>
      <c r="BF48" s="31">
        <v>0.107888288736</v>
      </c>
      <c r="BG48" s="31">
        <v>8.3252525000000008E-2</v>
      </c>
      <c r="BH48" s="31"/>
      <c r="BI48" s="32"/>
    </row>
    <row r="49" spans="2:61" ht="12" customHeight="1">
      <c r="B49" s="203" t="s">
        <v>77</v>
      </c>
      <c r="C49" s="204" t="s">
        <v>78</v>
      </c>
      <c r="D49" s="31">
        <v>1.9666645256899995</v>
      </c>
      <c r="E49" s="31">
        <v>1.9143426518100009</v>
      </c>
      <c r="F49" s="31">
        <v>1.4874384559999998</v>
      </c>
      <c r="G49" s="31">
        <v>1.8870445859999994</v>
      </c>
      <c r="H49" s="31">
        <v>1.8904459889599998</v>
      </c>
      <c r="I49" s="31">
        <v>2.0812675649999988</v>
      </c>
      <c r="J49" s="31">
        <v>1.9018553019299993</v>
      </c>
      <c r="K49" s="31">
        <v>2.0334456933299991</v>
      </c>
      <c r="L49" s="31">
        <v>1.7341319040000001</v>
      </c>
      <c r="M49" s="31">
        <v>1.8173071114400001</v>
      </c>
      <c r="N49" s="32">
        <v>0.83241776782999999</v>
      </c>
      <c r="P49" s="203" t="s">
        <v>75</v>
      </c>
      <c r="Q49" s="204" t="s">
        <v>76</v>
      </c>
      <c r="R49" s="33">
        <v>0.13074770600000002</v>
      </c>
      <c r="S49" s="29">
        <v>0.11427679800000001</v>
      </c>
      <c r="T49" s="29">
        <v>0.133354786</v>
      </c>
      <c r="U49" s="29">
        <v>0.127909678</v>
      </c>
      <c r="V49" s="29">
        <v>0.125491612</v>
      </c>
      <c r="W49" s="29">
        <v>4.0942616000000001E-2</v>
      </c>
      <c r="X49" s="29">
        <v>7.9418912142999995E-2</v>
      </c>
      <c r="Y49" s="29">
        <v>9.3018507E-2</v>
      </c>
      <c r="Z49" s="29">
        <v>0.131050952</v>
      </c>
      <c r="AA49" s="29">
        <v>0.101379715</v>
      </c>
      <c r="AB49" s="29">
        <v>6.4164189698000001E-2</v>
      </c>
      <c r="AC49" s="29">
        <v>0.12966224700000001</v>
      </c>
      <c r="AD49" s="29">
        <v>0.14026591099999997</v>
      </c>
      <c r="AE49" s="29">
        <v>5.9434547860999998E-2</v>
      </c>
      <c r="AF49" s="29">
        <v>0.10038462699999999</v>
      </c>
      <c r="AG49" s="29">
        <v>0.10967550400000002</v>
      </c>
      <c r="AH49" s="29">
        <v>0.158269361</v>
      </c>
      <c r="AI49" s="29">
        <v>0.17076432800000002</v>
      </c>
      <c r="AJ49" s="29">
        <v>0.12544083199999997</v>
      </c>
      <c r="AK49" s="29">
        <v>0.15598830571799996</v>
      </c>
      <c r="AL49" s="29">
        <v>0.137048982712</v>
      </c>
      <c r="AM49" s="29">
        <v>0.11664206899999997</v>
      </c>
      <c r="AN49" s="29">
        <v>0.17563459860899999</v>
      </c>
      <c r="AO49" s="29">
        <v>0.10405680699999999</v>
      </c>
      <c r="AP49" s="29">
        <v>0.144306611</v>
      </c>
      <c r="AQ49" s="29">
        <v>0.18182893794100002</v>
      </c>
      <c r="AR49" s="29">
        <v>0.16911656413099999</v>
      </c>
      <c r="AS49" s="29">
        <v>7.0614637999999993E-2</v>
      </c>
      <c r="AT49" s="29">
        <v>8.9874234999999997E-2</v>
      </c>
      <c r="AU49" s="29">
        <v>0.11496104399999998</v>
      </c>
      <c r="AV49" s="29">
        <v>9.9670249000000002E-2</v>
      </c>
      <c r="AW49" s="29">
        <v>0.19679130829599997</v>
      </c>
      <c r="AX49" s="29">
        <v>0.13644580800000003</v>
      </c>
      <c r="AY49" s="29">
        <v>0.113309367294</v>
      </c>
      <c r="AZ49" s="29">
        <v>0.13192666502399999</v>
      </c>
      <c r="BA49" s="29">
        <v>0.17188688121200005</v>
      </c>
      <c r="BB49" s="29">
        <v>0.16786099699999998</v>
      </c>
      <c r="BC49" s="29">
        <v>0.15835507148200001</v>
      </c>
      <c r="BD49" s="29">
        <v>0.112349927</v>
      </c>
      <c r="BE49" s="29">
        <v>8.9768423999999999E-2</v>
      </c>
      <c r="BF49" s="29">
        <v>0.21705746200000001</v>
      </c>
      <c r="BG49" s="29">
        <v>0.13900598499999997</v>
      </c>
      <c r="BH49" s="29"/>
      <c r="BI49" s="30"/>
    </row>
    <row r="50" spans="2:61" ht="12" customHeight="1">
      <c r="B50" s="203" t="s">
        <v>79</v>
      </c>
      <c r="C50" s="204" t="s">
        <v>106</v>
      </c>
      <c r="D50" s="29">
        <v>3.3619816009999997</v>
      </c>
      <c r="E50" s="29">
        <v>2.9433307349999995</v>
      </c>
      <c r="F50" s="29">
        <v>2.8468022640000017</v>
      </c>
      <c r="G50" s="29">
        <v>2.7611355861599995</v>
      </c>
      <c r="H50" s="29">
        <v>3.1040299269999991</v>
      </c>
      <c r="I50" s="29">
        <v>2.8961722277400002</v>
      </c>
      <c r="J50" s="29">
        <v>3.01387419908</v>
      </c>
      <c r="K50" s="29">
        <v>4.0455413000000009</v>
      </c>
      <c r="L50" s="29">
        <v>3.2015732358499989</v>
      </c>
      <c r="M50" s="29">
        <v>3.2219303005700004</v>
      </c>
      <c r="N50" s="30">
        <v>1.3145670330000001</v>
      </c>
      <c r="P50" s="203" t="s">
        <v>77</v>
      </c>
      <c r="Q50" s="204" t="s">
        <v>78</v>
      </c>
      <c r="R50" s="34">
        <v>0.51980334258999994</v>
      </c>
      <c r="S50" s="31">
        <v>0.48578612500000001</v>
      </c>
      <c r="T50" s="31">
        <v>0.56112325099999993</v>
      </c>
      <c r="U50" s="31">
        <v>0.3999518071</v>
      </c>
      <c r="V50" s="31">
        <v>0.76166471948000003</v>
      </c>
      <c r="W50" s="31">
        <v>0.36345439900000004</v>
      </c>
      <c r="X50" s="31">
        <v>0.40325220226000003</v>
      </c>
      <c r="Y50" s="31">
        <v>0.38597133106999998</v>
      </c>
      <c r="Z50" s="31">
        <v>0.25604582399999998</v>
      </c>
      <c r="AA50" s="31">
        <v>0.36857778799999996</v>
      </c>
      <c r="AB50" s="31">
        <v>0.4381945519999999</v>
      </c>
      <c r="AC50" s="31">
        <v>0.42462029200000001</v>
      </c>
      <c r="AD50" s="31">
        <v>0.38683762900000007</v>
      </c>
      <c r="AE50" s="31">
        <v>0.53896716899999997</v>
      </c>
      <c r="AF50" s="31">
        <v>0.37983818799999997</v>
      </c>
      <c r="AG50" s="31">
        <v>0.58140160000000007</v>
      </c>
      <c r="AH50" s="31">
        <v>0.47837041600000002</v>
      </c>
      <c r="AI50" s="31">
        <v>0.33212117200000002</v>
      </c>
      <c r="AJ50" s="31">
        <v>0.52940727400000009</v>
      </c>
      <c r="AK50" s="31">
        <v>0.55054712695999997</v>
      </c>
      <c r="AL50" s="31">
        <v>0.55527389299999996</v>
      </c>
      <c r="AM50" s="31">
        <v>0.58617711200000022</v>
      </c>
      <c r="AN50" s="31">
        <v>0.51055274000000006</v>
      </c>
      <c r="AO50" s="31">
        <v>0.42926382000000002</v>
      </c>
      <c r="AP50" s="31">
        <v>0.59262503799999999</v>
      </c>
      <c r="AQ50" s="31">
        <v>0.34403924730999996</v>
      </c>
      <c r="AR50" s="31">
        <v>0.41092250199999997</v>
      </c>
      <c r="AS50" s="31">
        <v>0.55426851461999993</v>
      </c>
      <c r="AT50" s="31">
        <v>0.52898361273000005</v>
      </c>
      <c r="AU50" s="31">
        <v>0.49315904500000002</v>
      </c>
      <c r="AV50" s="31">
        <v>0.69002798636999985</v>
      </c>
      <c r="AW50" s="31">
        <v>0.32127504923000005</v>
      </c>
      <c r="AX50" s="31">
        <v>0.34205335699999995</v>
      </c>
      <c r="AY50" s="31">
        <v>0.38351039833000011</v>
      </c>
      <c r="AZ50" s="31">
        <v>0.48687663066999987</v>
      </c>
      <c r="BA50" s="31">
        <v>0.52169151800000002</v>
      </c>
      <c r="BB50" s="31">
        <v>0.4333691544399999</v>
      </c>
      <c r="BC50" s="31">
        <v>0.50654894900000003</v>
      </c>
      <c r="BD50" s="31">
        <v>0.440727225</v>
      </c>
      <c r="BE50" s="31">
        <v>0.43666178299999997</v>
      </c>
      <c r="BF50" s="31">
        <v>0.27056171400000001</v>
      </c>
      <c r="BG50" s="31">
        <v>0.56185605383000004</v>
      </c>
      <c r="BH50" s="31"/>
      <c r="BI50" s="32"/>
    </row>
    <row r="51" spans="2:61" ht="12" customHeight="1">
      <c r="B51" s="203" t="s">
        <v>81</v>
      </c>
      <c r="C51" s="204" t="s">
        <v>82</v>
      </c>
      <c r="D51" s="35">
        <v>11.510932707899999</v>
      </c>
      <c r="E51" s="35">
        <v>18.751383420000003</v>
      </c>
      <c r="F51" s="35">
        <v>16.581017988860005</v>
      </c>
      <c r="G51" s="35">
        <v>15.037675458679999</v>
      </c>
      <c r="H51" s="35">
        <v>23.097877538999995</v>
      </c>
      <c r="I51" s="35">
        <v>32.275108299990002</v>
      </c>
      <c r="J51" s="35">
        <v>39.415634300790032</v>
      </c>
      <c r="K51" s="35">
        <v>81.12562889340002</v>
      </c>
      <c r="L51" s="35">
        <v>47.269813799799998</v>
      </c>
      <c r="M51" s="35">
        <v>27.7730107326</v>
      </c>
      <c r="N51" s="36">
        <v>14.542695908100001</v>
      </c>
      <c r="P51" s="203" t="s">
        <v>79</v>
      </c>
      <c r="Q51" s="204" t="s">
        <v>106</v>
      </c>
      <c r="R51" s="33">
        <v>0.79302569399999989</v>
      </c>
      <c r="S51" s="29">
        <v>0.94798609499999997</v>
      </c>
      <c r="T51" s="29">
        <v>0.80514702900000001</v>
      </c>
      <c r="U51" s="29">
        <v>0.815822783</v>
      </c>
      <c r="V51" s="29">
        <v>0.78045662700000018</v>
      </c>
      <c r="W51" s="29">
        <v>0.73368773699999978</v>
      </c>
      <c r="X51" s="29">
        <v>0.84995016099999998</v>
      </c>
      <c r="Y51" s="29">
        <v>0.57923621000000003</v>
      </c>
      <c r="Z51" s="29">
        <v>0.56207873599999991</v>
      </c>
      <c r="AA51" s="29">
        <v>0.6196411329999999</v>
      </c>
      <c r="AB51" s="29">
        <v>0.69348137700000012</v>
      </c>
      <c r="AC51" s="29">
        <v>0.97160101799999998</v>
      </c>
      <c r="AD51" s="29">
        <v>0.81377605616000004</v>
      </c>
      <c r="AE51" s="29">
        <v>0.83546036599999995</v>
      </c>
      <c r="AF51" s="29">
        <v>0.79338589100000001</v>
      </c>
      <c r="AG51" s="29">
        <v>0.31851327300000004</v>
      </c>
      <c r="AH51" s="29">
        <v>0.8707868219999999</v>
      </c>
      <c r="AI51" s="29">
        <v>0.76645665900000004</v>
      </c>
      <c r="AJ51" s="29">
        <v>0.62360534400000001</v>
      </c>
      <c r="AK51" s="29">
        <v>0.84318110199999985</v>
      </c>
      <c r="AL51" s="29">
        <v>0.65449932573999992</v>
      </c>
      <c r="AM51" s="29">
        <v>0.94210456300000001</v>
      </c>
      <c r="AN51" s="29">
        <v>0.64252160700000005</v>
      </c>
      <c r="AO51" s="29">
        <v>0.65704673199999997</v>
      </c>
      <c r="AP51" s="29">
        <v>1.131485877</v>
      </c>
      <c r="AQ51" s="29">
        <v>0.51031251099999997</v>
      </c>
      <c r="AR51" s="29">
        <v>0.71374728007999988</v>
      </c>
      <c r="AS51" s="29">
        <v>0.65832853099999999</v>
      </c>
      <c r="AT51" s="29">
        <v>0.99651063500000003</v>
      </c>
      <c r="AU51" s="29">
        <v>1.075494527</v>
      </c>
      <c r="AV51" s="29">
        <v>0.83938696899999998</v>
      </c>
      <c r="AW51" s="29">
        <v>1.1341491690000001</v>
      </c>
      <c r="AX51" s="29">
        <v>0.98949612684999999</v>
      </c>
      <c r="AY51" s="29">
        <v>0.73475019600000002</v>
      </c>
      <c r="AZ51" s="29">
        <v>0.77411225400000017</v>
      </c>
      <c r="BA51" s="29">
        <v>0.70321465900000002</v>
      </c>
      <c r="BB51" s="29">
        <v>1.0754744259999998</v>
      </c>
      <c r="BC51" s="29">
        <v>0.66036614600000021</v>
      </c>
      <c r="BD51" s="29">
        <v>0.60685245456999992</v>
      </c>
      <c r="BE51" s="29">
        <v>0.87923727400000007</v>
      </c>
      <c r="BF51" s="29">
        <v>0.6384143579999999</v>
      </c>
      <c r="BG51" s="29">
        <v>0.67615267500000009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81</v>
      </c>
      <c r="Q52" s="204" t="s">
        <v>82</v>
      </c>
      <c r="R52" s="37">
        <v>2.333050676</v>
      </c>
      <c r="S52" s="35">
        <v>3.9295491109000009</v>
      </c>
      <c r="T52" s="35">
        <v>1.7336927459999998</v>
      </c>
      <c r="U52" s="35">
        <v>3.5146401750000003</v>
      </c>
      <c r="V52" s="35">
        <v>5.0457727549999998</v>
      </c>
      <c r="W52" s="35">
        <v>3.3497483609999996</v>
      </c>
      <c r="X52" s="35">
        <v>5.5165055380000014</v>
      </c>
      <c r="Y52" s="35">
        <v>4.8393567659999999</v>
      </c>
      <c r="Z52" s="35">
        <v>3.1647581209999998</v>
      </c>
      <c r="AA52" s="35">
        <v>8.9722545488600005</v>
      </c>
      <c r="AB52" s="35">
        <v>2.5458364610000004</v>
      </c>
      <c r="AC52" s="35">
        <v>1.898168858</v>
      </c>
      <c r="AD52" s="35">
        <v>2.0482812456800001</v>
      </c>
      <c r="AE52" s="35">
        <v>3.8805476479999998</v>
      </c>
      <c r="AF52" s="35">
        <v>6.3776183600000005</v>
      </c>
      <c r="AG52" s="35">
        <v>2.7312282049999999</v>
      </c>
      <c r="AH52" s="35">
        <v>4.6646171389999997</v>
      </c>
      <c r="AI52" s="35">
        <v>4.2068493619999998</v>
      </c>
      <c r="AJ52" s="35">
        <v>7.7059689199999992</v>
      </c>
      <c r="AK52" s="35">
        <v>6.5204421179999992</v>
      </c>
      <c r="AL52" s="35">
        <v>10.78916955699</v>
      </c>
      <c r="AM52" s="35">
        <v>7.5714123090000003</v>
      </c>
      <c r="AN52" s="35">
        <v>6.6839606570000019</v>
      </c>
      <c r="AO52" s="35">
        <v>7.2305657769999998</v>
      </c>
      <c r="AP52" s="35">
        <v>5.9000414060000006</v>
      </c>
      <c r="AQ52" s="35">
        <v>7.79686799</v>
      </c>
      <c r="AR52" s="35">
        <v>14.764002798</v>
      </c>
      <c r="AS52" s="35">
        <v>10.954722106790005</v>
      </c>
      <c r="AT52" s="35">
        <v>22.967704234999999</v>
      </c>
      <c r="AU52" s="35">
        <v>18.609225780400003</v>
      </c>
      <c r="AV52" s="35">
        <v>19.795975731999995</v>
      </c>
      <c r="AW52" s="35">
        <v>19.752723146000001</v>
      </c>
      <c r="AX52" s="35">
        <v>13.822058597899995</v>
      </c>
      <c r="AY52" s="35">
        <v>18.816706827600004</v>
      </c>
      <c r="AZ52" s="35">
        <v>6.2357043043000013</v>
      </c>
      <c r="BA52" s="35">
        <v>8.3953440700000002</v>
      </c>
      <c r="BB52" s="35">
        <v>12.257907196999998</v>
      </c>
      <c r="BC52" s="35">
        <v>3.6157622889999996</v>
      </c>
      <c r="BD52" s="35">
        <v>4.9578372985999994</v>
      </c>
      <c r="BE52" s="35">
        <v>6.9415039480000003</v>
      </c>
      <c r="BF52" s="35">
        <v>5.2885987281000002</v>
      </c>
      <c r="BG52" s="35">
        <v>9.2540971800000023</v>
      </c>
      <c r="BH52" s="35"/>
      <c r="BI52" s="36"/>
    </row>
    <row r="53" spans="2:61" ht="12" customHeight="1">
      <c r="P53" s="203" t="s">
        <v>83</v>
      </c>
      <c r="Q53" s="124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0EAB2-385A-47FA-B8FD-3E969D9F4960}">
  <sheetPr>
    <tabColor theme="4"/>
  </sheetPr>
  <dimension ref="B5:AZ42"/>
  <sheetViews>
    <sheetView showGridLines="0" zoomScaleNormal="100" workbookViewId="0">
      <selection activeCell="C38" sqref="C38:F38"/>
    </sheetView>
  </sheetViews>
  <sheetFormatPr defaultColWidth="7.6640625" defaultRowHeight="12" customHeight="1"/>
  <cols>
    <col min="1" max="1" width="3.6640625" style="203" customWidth="1"/>
    <col min="2" max="2" width="20" style="203" customWidth="1"/>
    <col min="3" max="3" width="8.33203125" style="203" bestFit="1" customWidth="1"/>
    <col min="4" max="14" width="7.6640625" style="203"/>
    <col min="15" max="15" width="6.6640625" style="203" customWidth="1"/>
    <col min="16" max="18" width="7.6640625" style="203"/>
    <col min="19" max="19" width="7" style="203" customWidth="1"/>
    <col min="20" max="20" width="9" style="203" customWidth="1"/>
    <col min="21" max="21" width="12.33203125" style="203" customWidth="1"/>
    <col min="22" max="16384" width="7.6640625" style="203"/>
  </cols>
  <sheetData>
    <row r="5" spans="2:13" ht="12" customHeight="1">
      <c r="C5" s="206" t="s">
        <v>107</v>
      </c>
    </row>
    <row r="6" spans="2:13" ht="12" customHeight="1">
      <c r="B6" s="209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</row>
    <row r="7" spans="2:13" ht="12" customHeight="1">
      <c r="B7" s="204" t="s">
        <v>52</v>
      </c>
      <c r="C7" s="53">
        <v>0.9902450292189976</v>
      </c>
      <c r="D7" s="54">
        <v>1.1235164555079968</v>
      </c>
      <c r="E7" s="54">
        <v>0.95159683243399895</v>
      </c>
      <c r="F7" s="54">
        <v>1.0141198309289978</v>
      </c>
      <c r="G7" s="54">
        <v>1.057265612925999</v>
      </c>
      <c r="H7" s="54">
        <v>1.3045587725719963</v>
      </c>
      <c r="I7" s="54">
        <v>0.66892381456799865</v>
      </c>
      <c r="J7" s="54">
        <v>0.77973212824299887</v>
      </c>
      <c r="K7" s="54">
        <v>0.57517513519300023</v>
      </c>
      <c r="L7" s="54">
        <v>0.40173175064699945</v>
      </c>
      <c r="M7" s="55">
        <v>0.13256701459499995</v>
      </c>
    </row>
    <row r="8" spans="2:13" ht="12" customHeight="1">
      <c r="B8" s="204" t="s">
        <v>53</v>
      </c>
      <c r="C8" s="631">
        <v>1862</v>
      </c>
      <c r="D8" s="632">
        <v>2180</v>
      </c>
      <c r="E8" s="632">
        <v>1837</v>
      </c>
      <c r="F8" s="632">
        <v>1784</v>
      </c>
      <c r="G8" s="632">
        <v>1503</v>
      </c>
      <c r="H8" s="632">
        <v>1505</v>
      </c>
      <c r="I8" s="632">
        <v>1372</v>
      </c>
      <c r="J8" s="632">
        <v>1412</v>
      </c>
      <c r="K8" s="632">
        <v>1012</v>
      </c>
      <c r="L8" s="632">
        <v>846</v>
      </c>
      <c r="M8" s="633">
        <v>347</v>
      </c>
    </row>
    <row r="9" spans="2:13" ht="12" customHeight="1">
      <c r="B9" s="231" t="s">
        <v>326</v>
      </c>
    </row>
    <row r="36" spans="2:52" s="215" customFormat="1" ht="12" customHeight="1">
      <c r="C36" s="215">
        <v>2014</v>
      </c>
      <c r="D36" s="215">
        <v>2014</v>
      </c>
      <c r="E36" s="215">
        <v>2014</v>
      </c>
      <c r="F36" s="215">
        <v>2014</v>
      </c>
      <c r="G36" s="215">
        <v>2015</v>
      </c>
      <c r="H36" s="215">
        <v>2015</v>
      </c>
      <c r="I36" s="215">
        <v>2015</v>
      </c>
      <c r="J36" s="215">
        <v>2015</v>
      </c>
      <c r="K36" s="215">
        <v>2016</v>
      </c>
      <c r="L36" s="215">
        <v>2016</v>
      </c>
      <c r="M36" s="215">
        <v>2016</v>
      </c>
      <c r="N36" s="215">
        <v>2016</v>
      </c>
      <c r="O36" s="215">
        <v>2017</v>
      </c>
      <c r="P36" s="215">
        <v>2017</v>
      </c>
      <c r="Q36" s="215">
        <v>2017</v>
      </c>
      <c r="R36" s="215">
        <v>2017</v>
      </c>
      <c r="S36" s="215">
        <v>2018</v>
      </c>
      <c r="T36" s="215">
        <v>2018</v>
      </c>
      <c r="U36" s="215">
        <v>2018</v>
      </c>
      <c r="V36" s="215">
        <v>2018</v>
      </c>
      <c r="W36" s="215">
        <v>2019</v>
      </c>
      <c r="X36" s="215">
        <v>2019</v>
      </c>
      <c r="Y36" s="215">
        <v>2019</v>
      </c>
      <c r="Z36" s="215">
        <v>2019</v>
      </c>
      <c r="AA36" s="215">
        <v>2020</v>
      </c>
      <c r="AB36" s="215">
        <v>2020</v>
      </c>
      <c r="AC36" s="215">
        <v>2020</v>
      </c>
      <c r="AD36" s="215">
        <v>2020</v>
      </c>
      <c r="AE36" s="215">
        <v>2021</v>
      </c>
      <c r="AF36" s="215">
        <v>2021</v>
      </c>
      <c r="AG36" s="215">
        <v>2021</v>
      </c>
      <c r="AH36" s="215">
        <v>2021</v>
      </c>
      <c r="AI36" s="215">
        <v>2022</v>
      </c>
      <c r="AJ36" s="215">
        <v>2022</v>
      </c>
      <c r="AK36" s="215">
        <v>2022</v>
      </c>
      <c r="AL36" s="215">
        <v>2022</v>
      </c>
      <c r="AM36" s="215">
        <v>2023</v>
      </c>
      <c r="AN36" s="215">
        <v>2023</v>
      </c>
      <c r="AO36" s="215">
        <v>2023</v>
      </c>
      <c r="AP36" s="215">
        <v>2023</v>
      </c>
      <c r="AQ36" s="215">
        <v>2024</v>
      </c>
      <c r="AR36" s="215">
        <v>2024</v>
      </c>
      <c r="AS36" s="215">
        <v>2024</v>
      </c>
      <c r="AT36" s="215">
        <v>2024</v>
      </c>
    </row>
    <row r="37" spans="2:52" ht="12" customHeight="1">
      <c r="C37" s="206" t="s">
        <v>387</v>
      </c>
      <c r="AY37" s="234"/>
      <c r="AZ37" s="234"/>
    </row>
    <row r="38" spans="2:52" ht="12" customHeight="1">
      <c r="C38" s="726">
        <v>2013</v>
      </c>
      <c r="D38" s="726"/>
      <c r="E38" s="726"/>
      <c r="F38" s="726"/>
      <c r="G38" s="726">
        <v>2014</v>
      </c>
      <c r="H38" s="726"/>
      <c r="I38" s="726"/>
      <c r="J38" s="726"/>
      <c r="K38" s="726">
        <v>2015</v>
      </c>
      <c r="L38" s="726"/>
      <c r="M38" s="726"/>
      <c r="N38" s="726"/>
      <c r="O38" s="726">
        <v>2016</v>
      </c>
      <c r="P38" s="726"/>
      <c r="Q38" s="726"/>
      <c r="R38" s="726"/>
      <c r="S38" s="726">
        <v>2017</v>
      </c>
      <c r="T38" s="726"/>
      <c r="U38" s="726"/>
      <c r="V38" s="726"/>
      <c r="W38" s="726">
        <v>2018</v>
      </c>
      <c r="X38" s="726"/>
      <c r="Y38" s="726"/>
      <c r="Z38" s="726"/>
      <c r="AA38" s="726">
        <v>2019</v>
      </c>
      <c r="AB38" s="726"/>
      <c r="AC38" s="726"/>
      <c r="AD38" s="726"/>
      <c r="AE38" s="726">
        <v>2020</v>
      </c>
      <c r="AF38" s="726"/>
      <c r="AG38" s="726"/>
      <c r="AH38" s="726"/>
      <c r="AI38" s="726">
        <v>2021</v>
      </c>
      <c r="AJ38" s="726"/>
      <c r="AK38" s="726"/>
      <c r="AL38" s="726"/>
      <c r="AM38" s="726">
        <v>2022</v>
      </c>
      <c r="AN38" s="726"/>
      <c r="AO38" s="726"/>
      <c r="AP38" s="726"/>
      <c r="AQ38" s="727">
        <v>2023</v>
      </c>
      <c r="AR38" s="727"/>
      <c r="AS38" s="727"/>
      <c r="AT38" s="727"/>
    </row>
    <row r="39" spans="2:52" ht="12" customHeight="1">
      <c r="C39" s="236" t="s">
        <v>65</v>
      </c>
      <c r="D39" s="236" t="s">
        <v>66</v>
      </c>
      <c r="E39" s="236" t="s">
        <v>67</v>
      </c>
      <c r="F39" s="236" t="s">
        <v>68</v>
      </c>
      <c r="G39" s="236" t="s">
        <v>65</v>
      </c>
      <c r="H39" s="236" t="s">
        <v>66</v>
      </c>
      <c r="I39" s="236" t="s">
        <v>67</v>
      </c>
      <c r="J39" s="236" t="s">
        <v>68</v>
      </c>
      <c r="K39" s="236" t="s">
        <v>65</v>
      </c>
      <c r="L39" s="236" t="s">
        <v>66</v>
      </c>
      <c r="M39" s="236" t="s">
        <v>67</v>
      </c>
      <c r="N39" s="236" t="s">
        <v>68</v>
      </c>
      <c r="O39" s="236" t="s">
        <v>65</v>
      </c>
      <c r="P39" s="236" t="s">
        <v>66</v>
      </c>
      <c r="Q39" s="236" t="s">
        <v>67</v>
      </c>
      <c r="R39" s="236" t="s">
        <v>68</v>
      </c>
      <c r="S39" s="236" t="s">
        <v>65</v>
      </c>
      <c r="T39" s="236" t="s">
        <v>66</v>
      </c>
      <c r="U39" s="236" t="s">
        <v>67</v>
      </c>
      <c r="V39" s="236" t="s">
        <v>68</v>
      </c>
      <c r="W39" s="236" t="s">
        <v>65</v>
      </c>
      <c r="X39" s="236" t="s">
        <v>66</v>
      </c>
      <c r="Y39" s="236" t="s">
        <v>67</v>
      </c>
      <c r="Z39" s="236" t="s">
        <v>68</v>
      </c>
      <c r="AA39" s="236" t="s">
        <v>65</v>
      </c>
      <c r="AB39" s="236" t="s">
        <v>66</v>
      </c>
      <c r="AC39" s="236" t="s">
        <v>67</v>
      </c>
      <c r="AD39" s="236" t="s">
        <v>68</v>
      </c>
      <c r="AE39" s="236" t="s">
        <v>65</v>
      </c>
      <c r="AF39" s="236" t="s">
        <v>66</v>
      </c>
      <c r="AG39" s="236" t="s">
        <v>67</v>
      </c>
      <c r="AH39" s="236" t="s">
        <v>68</v>
      </c>
      <c r="AI39" s="236" t="s">
        <v>65</v>
      </c>
      <c r="AJ39" s="236" t="s">
        <v>66</v>
      </c>
      <c r="AK39" s="236" t="s">
        <v>67</v>
      </c>
      <c r="AL39" s="236" t="s">
        <v>68</v>
      </c>
      <c r="AM39" s="236" t="s">
        <v>65</v>
      </c>
      <c r="AN39" s="236" t="s">
        <v>66</v>
      </c>
      <c r="AO39" s="236" t="s">
        <v>67</v>
      </c>
      <c r="AP39" s="236" t="s">
        <v>68</v>
      </c>
      <c r="AQ39" s="236" t="s">
        <v>65</v>
      </c>
      <c r="AR39" s="237" t="s">
        <v>66</v>
      </c>
      <c r="AS39" s="236" t="s">
        <v>67</v>
      </c>
      <c r="AT39" s="236" t="s">
        <v>68</v>
      </c>
    </row>
    <row r="40" spans="2:52" ht="12" customHeight="1">
      <c r="B40" s="204" t="s">
        <v>52</v>
      </c>
      <c r="C40" s="10">
        <v>0.20038820852299979</v>
      </c>
      <c r="D40" s="10">
        <v>0.18585073450799983</v>
      </c>
      <c r="E40" s="10">
        <v>0.33440589680499982</v>
      </c>
      <c r="F40" s="10">
        <v>0.26960018938299979</v>
      </c>
      <c r="G40" s="10">
        <v>0.32692154782300009</v>
      </c>
      <c r="H40" s="10">
        <v>0.23760477955800027</v>
      </c>
      <c r="I40" s="10">
        <v>0.29548884059000047</v>
      </c>
      <c r="J40" s="10">
        <v>0.26350128753699997</v>
      </c>
      <c r="K40" s="10">
        <v>0.30382408728399996</v>
      </c>
      <c r="L40" s="10">
        <v>0.2015348773350002</v>
      </c>
      <c r="M40" s="10">
        <v>0.24443704509</v>
      </c>
      <c r="N40" s="10">
        <v>0.20180082272499991</v>
      </c>
      <c r="O40" s="10">
        <v>0.32567014237500003</v>
      </c>
      <c r="P40" s="10">
        <v>0.15105990725700003</v>
      </c>
      <c r="Q40" s="10">
        <v>0.21028309039800025</v>
      </c>
      <c r="R40" s="10">
        <v>0.32710669089900024</v>
      </c>
      <c r="S40" s="10">
        <v>0.30679707220400004</v>
      </c>
      <c r="T40" s="10">
        <v>0.19194642706300008</v>
      </c>
      <c r="U40" s="10">
        <v>0.15669944622799989</v>
      </c>
      <c r="V40" s="10">
        <v>0.40182266743100004</v>
      </c>
      <c r="W40" s="10">
        <v>0.43785149565300002</v>
      </c>
      <c r="X40" s="10">
        <v>0.19458296575600004</v>
      </c>
      <c r="Y40" s="10">
        <v>0.27965238627600003</v>
      </c>
      <c r="Z40" s="10">
        <v>0.39247192488700006</v>
      </c>
      <c r="AA40" s="10">
        <v>0.17755871708099999</v>
      </c>
      <c r="AB40" s="10">
        <v>0.21296940603299985</v>
      </c>
      <c r="AC40" s="10">
        <v>0.12032793760000002</v>
      </c>
      <c r="AD40" s="10">
        <v>0.15806775385400013</v>
      </c>
      <c r="AE40" s="10">
        <v>0.20113048616700008</v>
      </c>
      <c r="AF40" s="10">
        <v>0.17293205986700003</v>
      </c>
      <c r="AG40" s="10">
        <v>0.16336414312799999</v>
      </c>
      <c r="AH40" s="10">
        <v>0.24230543908100011</v>
      </c>
      <c r="AI40" s="10">
        <v>0.15286615747000007</v>
      </c>
      <c r="AJ40" s="10">
        <v>0.22672630039799999</v>
      </c>
      <c r="AK40" s="10">
        <v>9.7760142554999971E-2</v>
      </c>
      <c r="AL40" s="10">
        <v>9.7822534769999969E-2</v>
      </c>
      <c r="AM40" s="10">
        <v>7.6260947000000009E-2</v>
      </c>
      <c r="AN40" s="10">
        <v>0.17743589692799999</v>
      </c>
      <c r="AO40" s="10">
        <v>7.631166871899997E-2</v>
      </c>
      <c r="AP40" s="10">
        <v>7.1723237999999981E-2</v>
      </c>
      <c r="AQ40" s="10">
        <v>6.6875686800999992E-2</v>
      </c>
      <c r="AR40" s="10">
        <v>6.5691327793999998E-2</v>
      </c>
      <c r="AS40" s="10"/>
      <c r="AT40" s="10"/>
    </row>
    <row r="41" spans="2:52" ht="12" customHeight="1">
      <c r="B41" s="204" t="s">
        <v>53</v>
      </c>
      <c r="C41" s="13">
        <v>514</v>
      </c>
      <c r="D41" s="13">
        <v>410</v>
      </c>
      <c r="E41" s="13">
        <v>453</v>
      </c>
      <c r="F41" s="13">
        <v>485</v>
      </c>
      <c r="G41" s="13">
        <v>594</v>
      </c>
      <c r="H41" s="13">
        <v>548</v>
      </c>
      <c r="I41" s="13">
        <v>535</v>
      </c>
      <c r="J41" s="13">
        <v>503</v>
      </c>
      <c r="K41" s="13">
        <v>554</v>
      </c>
      <c r="L41" s="13">
        <v>472</v>
      </c>
      <c r="M41" s="13">
        <v>401</v>
      </c>
      <c r="N41" s="13">
        <v>410</v>
      </c>
      <c r="O41" s="13">
        <v>509</v>
      </c>
      <c r="P41" s="13">
        <v>416</v>
      </c>
      <c r="Q41" s="13">
        <v>446</v>
      </c>
      <c r="R41" s="13">
        <v>413</v>
      </c>
      <c r="S41" s="13">
        <v>456</v>
      </c>
      <c r="T41" s="13">
        <v>369</v>
      </c>
      <c r="U41" s="13">
        <v>313</v>
      </c>
      <c r="V41" s="13">
        <v>365</v>
      </c>
      <c r="W41" s="13">
        <v>415</v>
      </c>
      <c r="X41" s="13">
        <v>359</v>
      </c>
      <c r="Y41" s="13">
        <v>343</v>
      </c>
      <c r="Z41" s="13">
        <v>388</v>
      </c>
      <c r="AA41" s="13">
        <v>443</v>
      </c>
      <c r="AB41" s="13">
        <v>294</v>
      </c>
      <c r="AC41" s="13">
        <v>300</v>
      </c>
      <c r="AD41" s="13">
        <v>335</v>
      </c>
      <c r="AE41" s="13">
        <v>409</v>
      </c>
      <c r="AF41" s="13">
        <v>322</v>
      </c>
      <c r="AG41" s="13">
        <v>343</v>
      </c>
      <c r="AH41" s="13">
        <v>338</v>
      </c>
      <c r="AI41" s="13">
        <v>317</v>
      </c>
      <c r="AJ41" s="13">
        <v>205</v>
      </c>
      <c r="AK41" s="13">
        <v>242</v>
      </c>
      <c r="AL41" s="13">
        <v>248</v>
      </c>
      <c r="AM41" s="13">
        <v>248</v>
      </c>
      <c r="AN41" s="13">
        <v>206</v>
      </c>
      <c r="AO41" s="13">
        <v>205</v>
      </c>
      <c r="AP41" s="13">
        <v>187</v>
      </c>
      <c r="AQ41" s="13">
        <v>177</v>
      </c>
      <c r="AR41" s="13">
        <v>170</v>
      </c>
      <c r="AS41" s="13"/>
      <c r="AT41" s="13"/>
    </row>
    <row r="42" spans="2:52" ht="12" customHeight="1">
      <c r="B42" s="231" t="s">
        <v>326</v>
      </c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8D73-1C95-4B6B-83A5-313942EF0356}">
  <sheetPr>
    <tabColor theme="4"/>
  </sheetPr>
  <dimension ref="B5:BI53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11.44140625" style="203" hidden="1" customWidth="1"/>
    <col min="3" max="3" width="14" style="203" bestFit="1" customWidth="1"/>
    <col min="4" max="13" width="8" style="203" bestFit="1" customWidth="1"/>
    <col min="14" max="14" width="8" style="203" customWidth="1"/>
    <col min="15" max="15" width="7.6640625" style="203" customWidth="1"/>
    <col min="16" max="16" width="11.6640625" style="203" hidden="1" customWidth="1"/>
    <col min="17" max="17" width="14" style="203" bestFit="1" customWidth="1"/>
    <col min="18" max="23" width="7.6640625" style="203" customWidth="1"/>
    <col min="24" max="16384" width="9" style="203"/>
  </cols>
  <sheetData>
    <row r="5" spans="2:61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1" ht="12" customHeight="1">
      <c r="D6" s="206" t="s">
        <v>388</v>
      </c>
      <c r="R6" s="206" t="s">
        <v>391</v>
      </c>
      <c r="BF6" s="234"/>
      <c r="BG6" s="234"/>
    </row>
    <row r="7" spans="2:61" ht="12" customHeight="1">
      <c r="C7" s="218"/>
      <c r="D7" s="210">
        <v>2014</v>
      </c>
      <c r="E7" s="211">
        <v>2015</v>
      </c>
      <c r="F7" s="211">
        <v>2016</v>
      </c>
      <c r="G7" s="211">
        <v>2017</v>
      </c>
      <c r="H7" s="211">
        <v>2018</v>
      </c>
      <c r="I7" s="211">
        <v>2019</v>
      </c>
      <c r="J7" s="211">
        <v>2020</v>
      </c>
      <c r="K7" s="211">
        <v>2021</v>
      </c>
      <c r="L7" s="211">
        <v>2022</v>
      </c>
      <c r="M7" s="211">
        <v>2023</v>
      </c>
      <c r="N7" s="212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1" ht="12" customHeight="1">
      <c r="B8" s="203" t="s">
        <v>85</v>
      </c>
      <c r="C8" s="204" t="s">
        <v>89</v>
      </c>
      <c r="D8" s="628">
        <v>948</v>
      </c>
      <c r="E8" s="629">
        <v>1271</v>
      </c>
      <c r="F8" s="629">
        <v>1157</v>
      </c>
      <c r="G8" s="629">
        <v>1136</v>
      </c>
      <c r="H8" s="629">
        <v>919</v>
      </c>
      <c r="I8" s="629">
        <v>893</v>
      </c>
      <c r="J8" s="629">
        <v>831</v>
      </c>
      <c r="K8" s="629">
        <v>804</v>
      </c>
      <c r="L8" s="629">
        <v>606</v>
      </c>
      <c r="M8" s="629">
        <v>508</v>
      </c>
      <c r="N8" s="630">
        <v>223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1" ht="12" customHeight="1">
      <c r="B9" s="203" t="s">
        <v>86</v>
      </c>
      <c r="C9" s="204" t="s">
        <v>90</v>
      </c>
      <c r="D9" s="191">
        <v>315</v>
      </c>
      <c r="E9" s="188">
        <v>378</v>
      </c>
      <c r="F9" s="188">
        <v>327</v>
      </c>
      <c r="G9" s="188">
        <v>338</v>
      </c>
      <c r="H9" s="188">
        <v>289</v>
      </c>
      <c r="I9" s="188">
        <v>308</v>
      </c>
      <c r="J9" s="188">
        <v>253</v>
      </c>
      <c r="K9" s="188">
        <v>253</v>
      </c>
      <c r="L9" s="188">
        <v>161</v>
      </c>
      <c r="M9" s="188">
        <v>144</v>
      </c>
      <c r="N9" s="189">
        <v>36</v>
      </c>
      <c r="P9" s="203" t="s">
        <v>85</v>
      </c>
      <c r="Q9" s="204" t="s">
        <v>89</v>
      </c>
      <c r="R9" s="41">
        <v>234</v>
      </c>
      <c r="S9" s="42">
        <v>228</v>
      </c>
      <c r="T9" s="42">
        <v>238</v>
      </c>
      <c r="U9" s="42">
        <v>248</v>
      </c>
      <c r="V9" s="42">
        <v>302</v>
      </c>
      <c r="W9" s="42">
        <v>332</v>
      </c>
      <c r="X9" s="42">
        <v>331</v>
      </c>
      <c r="Y9" s="42">
        <v>306</v>
      </c>
      <c r="Z9" s="42">
        <v>311</v>
      </c>
      <c r="AA9" s="42">
        <v>323</v>
      </c>
      <c r="AB9" s="42">
        <v>263</v>
      </c>
      <c r="AC9" s="42">
        <v>260</v>
      </c>
      <c r="AD9" s="42">
        <v>299</v>
      </c>
      <c r="AE9" s="42">
        <v>284</v>
      </c>
      <c r="AF9" s="42">
        <v>285</v>
      </c>
      <c r="AG9" s="42">
        <v>268</v>
      </c>
      <c r="AH9" s="42">
        <v>261</v>
      </c>
      <c r="AI9" s="42">
        <v>230</v>
      </c>
      <c r="AJ9" s="42">
        <v>203</v>
      </c>
      <c r="AK9" s="42">
        <v>225</v>
      </c>
      <c r="AL9" s="42">
        <v>219</v>
      </c>
      <c r="AM9" s="42">
        <v>213</v>
      </c>
      <c r="AN9" s="42">
        <v>227</v>
      </c>
      <c r="AO9" s="42">
        <v>234</v>
      </c>
      <c r="AP9" s="42">
        <v>264</v>
      </c>
      <c r="AQ9" s="42">
        <v>163</v>
      </c>
      <c r="AR9" s="42">
        <v>189</v>
      </c>
      <c r="AS9" s="42">
        <v>215</v>
      </c>
      <c r="AT9" s="42">
        <v>234</v>
      </c>
      <c r="AU9" s="42">
        <v>183</v>
      </c>
      <c r="AV9" s="42">
        <v>202</v>
      </c>
      <c r="AW9" s="42">
        <v>185</v>
      </c>
      <c r="AX9" s="42">
        <v>176</v>
      </c>
      <c r="AY9" s="42">
        <v>121</v>
      </c>
      <c r="AZ9" s="42">
        <v>148</v>
      </c>
      <c r="BA9" s="42">
        <v>161</v>
      </c>
      <c r="BB9" s="42">
        <v>148</v>
      </c>
      <c r="BC9" s="42">
        <v>119</v>
      </c>
      <c r="BD9" s="42">
        <v>132</v>
      </c>
      <c r="BE9" s="42">
        <v>109</v>
      </c>
      <c r="BF9" s="42">
        <v>117</v>
      </c>
      <c r="BG9" s="42">
        <v>106</v>
      </c>
      <c r="BH9" s="42"/>
      <c r="BI9" s="43"/>
    </row>
    <row r="10" spans="2:61" ht="12" customHeight="1">
      <c r="B10" s="203" t="s">
        <v>72</v>
      </c>
      <c r="C10" s="204" t="s">
        <v>73</v>
      </c>
      <c r="D10" s="190">
        <v>167</v>
      </c>
      <c r="E10" s="186">
        <v>164</v>
      </c>
      <c r="F10" s="186">
        <v>124</v>
      </c>
      <c r="G10" s="186">
        <v>119</v>
      </c>
      <c r="H10" s="186">
        <v>114</v>
      </c>
      <c r="I10" s="186">
        <v>96</v>
      </c>
      <c r="J10" s="186">
        <v>96</v>
      </c>
      <c r="K10" s="186">
        <v>129</v>
      </c>
      <c r="L10" s="186">
        <v>67</v>
      </c>
      <c r="M10" s="186">
        <v>47</v>
      </c>
      <c r="N10" s="187">
        <v>19</v>
      </c>
      <c r="P10" s="203" t="s">
        <v>86</v>
      </c>
      <c r="Q10" s="204" t="s">
        <v>90</v>
      </c>
      <c r="R10" s="12">
        <v>91</v>
      </c>
      <c r="S10" s="13">
        <v>58</v>
      </c>
      <c r="T10" s="13">
        <v>67</v>
      </c>
      <c r="U10" s="13">
        <v>99</v>
      </c>
      <c r="V10" s="13">
        <v>97</v>
      </c>
      <c r="W10" s="13">
        <v>89</v>
      </c>
      <c r="X10" s="13">
        <v>95</v>
      </c>
      <c r="Y10" s="13">
        <v>97</v>
      </c>
      <c r="Z10" s="13">
        <v>90</v>
      </c>
      <c r="AA10" s="13">
        <v>82</v>
      </c>
      <c r="AB10" s="13">
        <v>80</v>
      </c>
      <c r="AC10" s="13">
        <v>75</v>
      </c>
      <c r="AD10" s="13">
        <v>82</v>
      </c>
      <c r="AE10" s="13">
        <v>79</v>
      </c>
      <c r="AF10" s="13">
        <v>101</v>
      </c>
      <c r="AG10" s="13">
        <v>76</v>
      </c>
      <c r="AH10" s="13">
        <v>80</v>
      </c>
      <c r="AI10" s="13">
        <v>76</v>
      </c>
      <c r="AJ10" s="13">
        <v>61</v>
      </c>
      <c r="AK10" s="13">
        <v>72</v>
      </c>
      <c r="AL10" s="13">
        <v>88</v>
      </c>
      <c r="AM10" s="13">
        <v>79</v>
      </c>
      <c r="AN10" s="13">
        <v>57</v>
      </c>
      <c r="AO10" s="13">
        <v>84</v>
      </c>
      <c r="AP10" s="13">
        <v>68</v>
      </c>
      <c r="AQ10" s="13">
        <v>66</v>
      </c>
      <c r="AR10" s="13">
        <v>56</v>
      </c>
      <c r="AS10" s="13">
        <v>63</v>
      </c>
      <c r="AT10" s="13">
        <v>62</v>
      </c>
      <c r="AU10" s="13">
        <v>66</v>
      </c>
      <c r="AV10" s="13">
        <v>57</v>
      </c>
      <c r="AW10" s="13">
        <v>68</v>
      </c>
      <c r="AX10" s="13">
        <v>45</v>
      </c>
      <c r="AY10" s="13">
        <v>38</v>
      </c>
      <c r="AZ10" s="13">
        <v>38</v>
      </c>
      <c r="BA10" s="13">
        <v>40</v>
      </c>
      <c r="BB10" s="13">
        <v>34</v>
      </c>
      <c r="BC10" s="13">
        <v>38</v>
      </c>
      <c r="BD10" s="13">
        <v>36</v>
      </c>
      <c r="BE10" s="13">
        <v>36</v>
      </c>
      <c r="BF10" s="13">
        <v>21</v>
      </c>
      <c r="BG10" s="13">
        <v>15</v>
      </c>
      <c r="BH10" s="13"/>
      <c r="BI10" s="14"/>
    </row>
    <row r="11" spans="2:61" ht="12" customHeight="1">
      <c r="B11" s="203" t="s">
        <v>75</v>
      </c>
      <c r="C11" s="204" t="s">
        <v>76</v>
      </c>
      <c r="D11" s="191">
        <v>18</v>
      </c>
      <c r="E11" s="188">
        <v>26</v>
      </c>
      <c r="F11" s="188">
        <v>27</v>
      </c>
      <c r="G11" s="188">
        <v>14</v>
      </c>
      <c r="H11" s="188">
        <v>15</v>
      </c>
      <c r="I11" s="188">
        <v>22</v>
      </c>
      <c r="J11" s="188">
        <v>10</v>
      </c>
      <c r="K11" s="188">
        <v>17</v>
      </c>
      <c r="L11" s="188">
        <v>7</v>
      </c>
      <c r="M11" s="188">
        <v>7</v>
      </c>
      <c r="N11" s="189">
        <v>3</v>
      </c>
      <c r="P11" s="203" t="s">
        <v>72</v>
      </c>
      <c r="Q11" s="204" t="s">
        <v>73</v>
      </c>
      <c r="R11" s="20">
        <v>48</v>
      </c>
      <c r="S11" s="21">
        <v>32</v>
      </c>
      <c r="T11" s="21">
        <v>39</v>
      </c>
      <c r="U11" s="21">
        <v>48</v>
      </c>
      <c r="V11" s="21">
        <v>48</v>
      </c>
      <c r="W11" s="21">
        <v>41</v>
      </c>
      <c r="X11" s="21">
        <v>27</v>
      </c>
      <c r="Y11" s="21">
        <v>48</v>
      </c>
      <c r="Z11" s="21">
        <v>54</v>
      </c>
      <c r="AA11" s="21">
        <v>26</v>
      </c>
      <c r="AB11" s="21">
        <v>27</v>
      </c>
      <c r="AC11" s="21">
        <v>17</v>
      </c>
      <c r="AD11" s="21">
        <v>44</v>
      </c>
      <c r="AE11" s="21">
        <v>21</v>
      </c>
      <c r="AF11" s="21">
        <v>29</v>
      </c>
      <c r="AG11" s="21">
        <v>25</v>
      </c>
      <c r="AH11" s="21">
        <v>45</v>
      </c>
      <c r="AI11" s="21">
        <v>25</v>
      </c>
      <c r="AJ11" s="21">
        <v>15</v>
      </c>
      <c r="AK11" s="21">
        <v>29</v>
      </c>
      <c r="AL11" s="21">
        <v>26</v>
      </c>
      <c r="AM11" s="21">
        <v>27</v>
      </c>
      <c r="AN11" s="21">
        <v>19</v>
      </c>
      <c r="AO11" s="21">
        <v>24</v>
      </c>
      <c r="AP11" s="21">
        <v>32</v>
      </c>
      <c r="AQ11" s="21">
        <v>21</v>
      </c>
      <c r="AR11" s="21">
        <v>24</v>
      </c>
      <c r="AS11" s="21">
        <v>19</v>
      </c>
      <c r="AT11" s="21">
        <v>40</v>
      </c>
      <c r="AU11" s="21">
        <v>25</v>
      </c>
      <c r="AV11" s="21">
        <v>33</v>
      </c>
      <c r="AW11" s="21">
        <v>31</v>
      </c>
      <c r="AX11" s="21">
        <v>22</v>
      </c>
      <c r="AY11" s="21">
        <v>25</v>
      </c>
      <c r="AZ11" s="21">
        <v>9</v>
      </c>
      <c r="BA11" s="21">
        <v>11</v>
      </c>
      <c r="BB11" s="21">
        <v>11</v>
      </c>
      <c r="BC11" s="21">
        <v>14</v>
      </c>
      <c r="BD11" s="21">
        <v>11</v>
      </c>
      <c r="BE11" s="21">
        <v>11</v>
      </c>
      <c r="BF11" s="21">
        <v>9</v>
      </c>
      <c r="BG11" s="21">
        <v>10</v>
      </c>
      <c r="BH11" s="21"/>
      <c r="BI11" s="22"/>
    </row>
    <row r="12" spans="2:61" ht="12" customHeight="1">
      <c r="B12" s="203" t="s">
        <v>77</v>
      </c>
      <c r="C12" s="204" t="s">
        <v>78</v>
      </c>
      <c r="D12" s="190">
        <v>5</v>
      </c>
      <c r="E12" s="186">
        <v>11</v>
      </c>
      <c r="F12" s="186">
        <v>6</v>
      </c>
      <c r="G12" s="186">
        <v>8</v>
      </c>
      <c r="H12" s="186">
        <v>12</v>
      </c>
      <c r="I12" s="186">
        <v>11</v>
      </c>
      <c r="J12" s="186">
        <v>8</v>
      </c>
      <c r="K12" s="186">
        <v>7</v>
      </c>
      <c r="L12" s="186">
        <v>6</v>
      </c>
      <c r="M12" s="186">
        <v>4</v>
      </c>
      <c r="N12" s="187">
        <v>1</v>
      </c>
      <c r="P12" s="203" t="s">
        <v>75</v>
      </c>
      <c r="Q12" s="204" t="s">
        <v>76</v>
      </c>
      <c r="R12" s="12">
        <v>3</v>
      </c>
      <c r="S12" s="13">
        <v>5</v>
      </c>
      <c r="T12" s="13">
        <v>5</v>
      </c>
      <c r="U12" s="13">
        <v>5</v>
      </c>
      <c r="V12" s="13">
        <v>10</v>
      </c>
      <c r="W12" s="13">
        <v>4</v>
      </c>
      <c r="X12" s="13">
        <v>9</v>
      </c>
      <c r="Y12" s="13">
        <v>3</v>
      </c>
      <c r="Z12" s="13">
        <v>9</v>
      </c>
      <c r="AA12" s="13">
        <v>7</v>
      </c>
      <c r="AB12" s="13">
        <v>5</v>
      </c>
      <c r="AC12" s="13">
        <v>6</v>
      </c>
      <c r="AD12" s="13">
        <v>6</v>
      </c>
      <c r="AE12" s="13">
        <v>3</v>
      </c>
      <c r="AF12" s="13">
        <v>2</v>
      </c>
      <c r="AG12" s="13">
        <v>3</v>
      </c>
      <c r="AH12" s="13">
        <v>4</v>
      </c>
      <c r="AI12" s="13">
        <v>5</v>
      </c>
      <c r="AJ12" s="13">
        <v>3</v>
      </c>
      <c r="AK12" s="13">
        <v>3</v>
      </c>
      <c r="AL12" s="13">
        <v>5</v>
      </c>
      <c r="AM12" s="13">
        <v>4</v>
      </c>
      <c r="AN12" s="13">
        <v>9</v>
      </c>
      <c r="AO12" s="13">
        <v>4</v>
      </c>
      <c r="AP12" s="13">
        <v>5</v>
      </c>
      <c r="AQ12" s="13">
        <v>3</v>
      </c>
      <c r="AR12" s="13">
        <v>1</v>
      </c>
      <c r="AS12" s="13">
        <v>1</v>
      </c>
      <c r="AT12" s="13">
        <v>2</v>
      </c>
      <c r="AU12" s="13">
        <v>4</v>
      </c>
      <c r="AV12" s="13">
        <v>2</v>
      </c>
      <c r="AW12" s="13">
        <v>9</v>
      </c>
      <c r="AX12" s="13">
        <v>3</v>
      </c>
      <c r="AY12" s="13">
        <v>2</v>
      </c>
      <c r="AZ12" s="13">
        <v>2</v>
      </c>
      <c r="BA12" s="13">
        <v>0</v>
      </c>
      <c r="BB12" s="13">
        <v>2</v>
      </c>
      <c r="BC12" s="13">
        <v>3</v>
      </c>
      <c r="BD12" s="13">
        <v>0</v>
      </c>
      <c r="BE12" s="13">
        <v>2</v>
      </c>
      <c r="BF12" s="13">
        <v>1</v>
      </c>
      <c r="BG12" s="13">
        <v>2</v>
      </c>
      <c r="BH12" s="13"/>
      <c r="BI12" s="14"/>
    </row>
    <row r="13" spans="2:61" ht="12" customHeight="1">
      <c r="B13" s="203" t="s">
        <v>87</v>
      </c>
      <c r="C13" s="204" t="s">
        <v>91</v>
      </c>
      <c r="D13" s="191">
        <v>1</v>
      </c>
      <c r="E13" s="188">
        <v>1</v>
      </c>
      <c r="F13" s="188">
        <v>1</v>
      </c>
      <c r="G13" s="188">
        <v>3</v>
      </c>
      <c r="H13" s="188">
        <v>3</v>
      </c>
      <c r="I13" s="188">
        <v>4</v>
      </c>
      <c r="J13" s="188">
        <v>1</v>
      </c>
      <c r="K13" s="188">
        <v>1</v>
      </c>
      <c r="L13" s="188">
        <v>1</v>
      </c>
      <c r="M13" s="188">
        <v>1</v>
      </c>
      <c r="N13" s="189">
        <v>0</v>
      </c>
      <c r="P13" s="203" t="s">
        <v>77</v>
      </c>
      <c r="Q13" s="204" t="s">
        <v>78</v>
      </c>
      <c r="R13" s="20">
        <v>0</v>
      </c>
      <c r="S13" s="21">
        <v>1</v>
      </c>
      <c r="T13" s="21">
        <v>2</v>
      </c>
      <c r="U13" s="21">
        <v>2</v>
      </c>
      <c r="V13" s="21">
        <v>4</v>
      </c>
      <c r="W13" s="21">
        <v>1</v>
      </c>
      <c r="X13" s="21">
        <v>5</v>
      </c>
      <c r="Y13" s="21">
        <v>1</v>
      </c>
      <c r="Z13" s="21">
        <v>2</v>
      </c>
      <c r="AA13" s="21">
        <v>0</v>
      </c>
      <c r="AB13" s="21">
        <v>1</v>
      </c>
      <c r="AC13" s="21">
        <v>3</v>
      </c>
      <c r="AD13" s="21">
        <v>5</v>
      </c>
      <c r="AE13" s="21">
        <v>0</v>
      </c>
      <c r="AF13" s="21">
        <v>3</v>
      </c>
      <c r="AG13" s="21">
        <v>0</v>
      </c>
      <c r="AH13" s="21">
        <v>2</v>
      </c>
      <c r="AI13" s="21">
        <v>2</v>
      </c>
      <c r="AJ13" s="21">
        <v>3</v>
      </c>
      <c r="AK13" s="21">
        <v>5</v>
      </c>
      <c r="AL13" s="21">
        <v>0</v>
      </c>
      <c r="AM13" s="21">
        <v>2</v>
      </c>
      <c r="AN13" s="21">
        <v>4</v>
      </c>
      <c r="AO13" s="21">
        <v>5</v>
      </c>
      <c r="AP13" s="21">
        <v>0</v>
      </c>
      <c r="AQ13" s="21">
        <v>5</v>
      </c>
      <c r="AR13" s="21">
        <v>0</v>
      </c>
      <c r="AS13" s="21">
        <v>3</v>
      </c>
      <c r="AT13" s="21">
        <v>3</v>
      </c>
      <c r="AU13" s="21">
        <v>2</v>
      </c>
      <c r="AV13" s="21">
        <v>1</v>
      </c>
      <c r="AW13" s="21">
        <v>1</v>
      </c>
      <c r="AX13" s="21">
        <v>3</v>
      </c>
      <c r="AY13" s="21">
        <v>0</v>
      </c>
      <c r="AZ13" s="21">
        <v>1</v>
      </c>
      <c r="BA13" s="21">
        <v>2</v>
      </c>
      <c r="BB13" s="21">
        <v>0</v>
      </c>
      <c r="BC13" s="21">
        <v>3</v>
      </c>
      <c r="BD13" s="21">
        <v>1</v>
      </c>
      <c r="BE13" s="21">
        <v>0</v>
      </c>
      <c r="BF13" s="21">
        <v>1</v>
      </c>
      <c r="BG13" s="21">
        <v>0</v>
      </c>
      <c r="BH13" s="21"/>
      <c r="BI13" s="22"/>
    </row>
    <row r="14" spans="2:61" ht="12" customHeight="1">
      <c r="B14" s="203" t="s">
        <v>83</v>
      </c>
      <c r="C14" s="204" t="s">
        <v>83</v>
      </c>
      <c r="D14" s="194">
        <v>408</v>
      </c>
      <c r="E14" s="192">
        <v>329</v>
      </c>
      <c r="F14" s="192">
        <v>195</v>
      </c>
      <c r="G14" s="192">
        <v>166</v>
      </c>
      <c r="H14" s="192">
        <v>151</v>
      </c>
      <c r="I14" s="192">
        <v>171</v>
      </c>
      <c r="J14" s="192">
        <v>173</v>
      </c>
      <c r="K14" s="192">
        <v>201</v>
      </c>
      <c r="L14" s="192">
        <v>164</v>
      </c>
      <c r="M14" s="192">
        <v>135</v>
      </c>
      <c r="N14" s="193">
        <v>65</v>
      </c>
      <c r="P14" s="203" t="s">
        <v>87</v>
      </c>
      <c r="Q14" s="204" t="s">
        <v>91</v>
      </c>
      <c r="R14" s="12">
        <v>0</v>
      </c>
      <c r="S14" s="13">
        <v>0</v>
      </c>
      <c r="T14" s="13">
        <v>1</v>
      </c>
      <c r="U14" s="13">
        <v>0</v>
      </c>
      <c r="V14" s="13">
        <v>0</v>
      </c>
      <c r="W14" s="13">
        <v>0</v>
      </c>
      <c r="X14" s="13">
        <v>0</v>
      </c>
      <c r="Y14" s="13">
        <v>1</v>
      </c>
      <c r="Z14" s="13">
        <v>0</v>
      </c>
      <c r="AA14" s="13">
        <v>0</v>
      </c>
      <c r="AB14" s="13">
        <v>1</v>
      </c>
      <c r="AC14" s="13">
        <v>0</v>
      </c>
      <c r="AD14" s="13">
        <v>1</v>
      </c>
      <c r="AE14" s="13">
        <v>0</v>
      </c>
      <c r="AF14" s="13">
        <v>0</v>
      </c>
      <c r="AG14" s="13">
        <v>2</v>
      </c>
      <c r="AH14" s="13">
        <v>1</v>
      </c>
      <c r="AI14" s="13">
        <v>0</v>
      </c>
      <c r="AJ14" s="13">
        <v>0</v>
      </c>
      <c r="AK14" s="13">
        <v>2</v>
      </c>
      <c r="AL14" s="13">
        <v>1</v>
      </c>
      <c r="AM14" s="13">
        <v>0</v>
      </c>
      <c r="AN14" s="13">
        <v>1</v>
      </c>
      <c r="AO14" s="13">
        <v>2</v>
      </c>
      <c r="AP14" s="13">
        <v>0</v>
      </c>
      <c r="AQ14" s="13">
        <v>1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1</v>
      </c>
      <c r="AX14" s="13">
        <v>0</v>
      </c>
      <c r="AY14" s="13">
        <v>1</v>
      </c>
      <c r="AZ14" s="13">
        <v>0</v>
      </c>
      <c r="BA14" s="13">
        <v>0</v>
      </c>
      <c r="BB14" s="13">
        <v>0</v>
      </c>
      <c r="BC14" s="13">
        <v>1</v>
      </c>
      <c r="BD14" s="13">
        <v>0</v>
      </c>
      <c r="BE14" s="13">
        <v>0</v>
      </c>
      <c r="BF14" s="13">
        <v>0</v>
      </c>
      <c r="BG14" s="13">
        <v>0</v>
      </c>
      <c r="BH14" s="13"/>
      <c r="BI14" s="14"/>
    </row>
    <row r="15" spans="2:61" ht="12" customHeight="1">
      <c r="C15" s="231" t="s">
        <v>326</v>
      </c>
      <c r="O15" s="232"/>
      <c r="P15" s="203" t="s">
        <v>83</v>
      </c>
      <c r="Q15" s="204" t="s">
        <v>83</v>
      </c>
      <c r="R15" s="28">
        <v>138</v>
      </c>
      <c r="S15" s="26">
        <v>86</v>
      </c>
      <c r="T15" s="26">
        <v>101</v>
      </c>
      <c r="U15" s="26">
        <v>83</v>
      </c>
      <c r="V15" s="26">
        <v>133</v>
      </c>
      <c r="W15" s="26">
        <v>81</v>
      </c>
      <c r="X15" s="26">
        <v>68</v>
      </c>
      <c r="Y15" s="26">
        <v>47</v>
      </c>
      <c r="Z15" s="26">
        <v>88</v>
      </c>
      <c r="AA15" s="26">
        <v>34</v>
      </c>
      <c r="AB15" s="26">
        <v>24</v>
      </c>
      <c r="AC15" s="26">
        <v>49</v>
      </c>
      <c r="AD15" s="26">
        <v>72</v>
      </c>
      <c r="AE15" s="26">
        <v>29</v>
      </c>
      <c r="AF15" s="26">
        <v>26</v>
      </c>
      <c r="AG15" s="26">
        <v>39</v>
      </c>
      <c r="AH15" s="26">
        <v>63</v>
      </c>
      <c r="AI15" s="26">
        <v>31</v>
      </c>
      <c r="AJ15" s="26">
        <v>28</v>
      </c>
      <c r="AK15" s="26">
        <v>29</v>
      </c>
      <c r="AL15" s="26">
        <v>76</v>
      </c>
      <c r="AM15" s="26">
        <v>34</v>
      </c>
      <c r="AN15" s="26">
        <v>26</v>
      </c>
      <c r="AO15" s="26">
        <v>35</v>
      </c>
      <c r="AP15" s="26">
        <v>74</v>
      </c>
      <c r="AQ15" s="26">
        <v>35</v>
      </c>
      <c r="AR15" s="26">
        <v>30</v>
      </c>
      <c r="AS15" s="26">
        <v>34</v>
      </c>
      <c r="AT15" s="26">
        <v>68</v>
      </c>
      <c r="AU15" s="26">
        <v>42</v>
      </c>
      <c r="AV15" s="26">
        <v>48</v>
      </c>
      <c r="AW15" s="26">
        <v>43</v>
      </c>
      <c r="AX15" s="26">
        <v>68</v>
      </c>
      <c r="AY15" s="26">
        <v>18</v>
      </c>
      <c r="AZ15" s="26">
        <v>44</v>
      </c>
      <c r="BA15" s="26">
        <v>34</v>
      </c>
      <c r="BB15" s="26">
        <v>53</v>
      </c>
      <c r="BC15" s="26">
        <v>28</v>
      </c>
      <c r="BD15" s="26">
        <v>25</v>
      </c>
      <c r="BE15" s="26">
        <v>29</v>
      </c>
      <c r="BF15" s="26">
        <v>28</v>
      </c>
      <c r="BG15" s="26">
        <v>37</v>
      </c>
      <c r="BH15" s="26"/>
      <c r="BI15" s="27"/>
    </row>
    <row r="16" spans="2:61" ht="12" customHeight="1">
      <c r="Q16" s="231"/>
    </row>
    <row r="43" spans="2:61" s="215" customFormat="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1" ht="12" customHeight="1">
      <c r="D44" s="206" t="s">
        <v>389</v>
      </c>
      <c r="R44" s="206" t="s">
        <v>390</v>
      </c>
      <c r="BF44" s="234"/>
      <c r="BG44" s="234"/>
    </row>
    <row r="45" spans="2:61" ht="12" customHeight="1">
      <c r="C45" s="218"/>
      <c r="D45" s="210">
        <v>2014</v>
      </c>
      <c r="E45" s="211">
        <v>2015</v>
      </c>
      <c r="F45" s="211">
        <v>2016</v>
      </c>
      <c r="G45" s="211">
        <v>2017</v>
      </c>
      <c r="H45" s="211">
        <v>2018</v>
      </c>
      <c r="I45" s="211">
        <v>2019</v>
      </c>
      <c r="J45" s="211">
        <v>2020</v>
      </c>
      <c r="K45" s="211">
        <v>2021</v>
      </c>
      <c r="L45" s="211">
        <v>2022</v>
      </c>
      <c r="M45" s="211">
        <v>2023</v>
      </c>
      <c r="N45" s="212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1" ht="12" customHeight="1">
      <c r="B46" s="203" t="s">
        <v>85</v>
      </c>
      <c r="C46" s="204" t="s">
        <v>89</v>
      </c>
      <c r="D46" s="33">
        <v>158.83813474699991</v>
      </c>
      <c r="E46" s="29">
        <v>215.1098336890002</v>
      </c>
      <c r="F46" s="29">
        <v>191.73835035199997</v>
      </c>
      <c r="G46" s="29">
        <v>189.42995970099997</v>
      </c>
      <c r="H46" s="29">
        <v>161.70585536799982</v>
      </c>
      <c r="I46" s="29">
        <v>156.04493714099985</v>
      </c>
      <c r="J46" s="29">
        <v>143.39934025600016</v>
      </c>
      <c r="K46" s="29">
        <v>136.30895012299999</v>
      </c>
      <c r="L46" s="29">
        <v>102.41185872299998</v>
      </c>
      <c r="M46" s="29">
        <v>88.860343</v>
      </c>
      <c r="N46" s="30">
        <v>35.691865545000013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1" ht="12" customHeight="1">
      <c r="B47" s="203" t="s">
        <v>86</v>
      </c>
      <c r="C47" s="204" t="s">
        <v>90</v>
      </c>
      <c r="D47" s="34">
        <v>203.92730459800001</v>
      </c>
      <c r="E47" s="31">
        <v>250.92348899999982</v>
      </c>
      <c r="F47" s="31">
        <v>219.0803314799999</v>
      </c>
      <c r="G47" s="31">
        <v>221.25956844499987</v>
      </c>
      <c r="H47" s="31">
        <v>192.21864265400004</v>
      </c>
      <c r="I47" s="31">
        <v>207.42181939300008</v>
      </c>
      <c r="J47" s="31">
        <v>165.53350534700004</v>
      </c>
      <c r="K47" s="31">
        <v>171.54586038600007</v>
      </c>
      <c r="L47" s="31">
        <v>104.22096846999996</v>
      </c>
      <c r="M47" s="31">
        <v>92.984405647000045</v>
      </c>
      <c r="N47" s="32">
        <v>23.286724</v>
      </c>
      <c r="P47" s="203" t="s">
        <v>85</v>
      </c>
      <c r="Q47" s="204" t="s">
        <v>89</v>
      </c>
      <c r="R47" s="50">
        <v>36.961946523000009</v>
      </c>
      <c r="S47" s="48">
        <v>37.793488361000023</v>
      </c>
      <c r="T47" s="48">
        <v>41.859171480000001</v>
      </c>
      <c r="U47" s="48">
        <v>42.223528382999987</v>
      </c>
      <c r="V47" s="48">
        <v>48.722264823000032</v>
      </c>
      <c r="W47" s="48">
        <v>56.534464059999948</v>
      </c>
      <c r="X47" s="48">
        <v>57.077431268999995</v>
      </c>
      <c r="Y47" s="48">
        <v>52.775673536999953</v>
      </c>
      <c r="Z47" s="48">
        <v>50.823475022999993</v>
      </c>
      <c r="AA47" s="48">
        <v>56.21939872399998</v>
      </c>
      <c r="AB47" s="48">
        <v>40.620587830000034</v>
      </c>
      <c r="AC47" s="48">
        <v>44.074888775000048</v>
      </c>
      <c r="AD47" s="48">
        <v>50.017211679000006</v>
      </c>
      <c r="AE47" s="48">
        <v>48.966382256999985</v>
      </c>
      <c r="AF47" s="48">
        <v>45.615817362999998</v>
      </c>
      <c r="AG47" s="48">
        <v>44.830548402000012</v>
      </c>
      <c r="AH47" s="48">
        <v>49.535226518000051</v>
      </c>
      <c r="AI47" s="48">
        <v>40.098853736000009</v>
      </c>
      <c r="AJ47" s="48">
        <v>34.051800228000033</v>
      </c>
      <c r="AK47" s="48">
        <v>38.019974886000014</v>
      </c>
      <c r="AL47" s="48">
        <v>38.954728999999986</v>
      </c>
      <c r="AM47" s="48">
        <v>35.837065786999986</v>
      </c>
      <c r="AN47" s="48">
        <v>41.825019234999985</v>
      </c>
      <c r="AO47" s="48">
        <v>39.428123119000013</v>
      </c>
      <c r="AP47" s="48">
        <v>48.319908754000025</v>
      </c>
      <c r="AQ47" s="48">
        <v>29.604724678</v>
      </c>
      <c r="AR47" s="48">
        <v>31.298095969999988</v>
      </c>
      <c r="AS47" s="48">
        <v>34.176610853999996</v>
      </c>
      <c r="AT47" s="48">
        <v>38.241222164000007</v>
      </c>
      <c r="AU47" s="48">
        <v>31.620473867000012</v>
      </c>
      <c r="AV47" s="48">
        <v>35.479024581000004</v>
      </c>
      <c r="AW47" s="48">
        <v>30.968229510999986</v>
      </c>
      <c r="AX47" s="48">
        <v>29.280101000000013</v>
      </c>
      <c r="AY47" s="48">
        <v>20.639214397999993</v>
      </c>
      <c r="AZ47" s="48">
        <v>23.995211555000001</v>
      </c>
      <c r="BA47" s="48">
        <v>28.49733177000002</v>
      </c>
      <c r="BB47" s="48">
        <v>26.756167000000008</v>
      </c>
      <c r="BC47" s="48">
        <v>22.278125999999997</v>
      </c>
      <c r="BD47" s="48">
        <v>21.067201000000001</v>
      </c>
      <c r="BE47" s="48">
        <v>18.758848999999998</v>
      </c>
      <c r="BF47" s="48">
        <v>16.938459545000008</v>
      </c>
      <c r="BG47" s="48">
        <v>18.753406000000002</v>
      </c>
      <c r="BH47" s="48"/>
      <c r="BI47" s="49"/>
    </row>
    <row r="48" spans="2:61" ht="12" customHeight="1">
      <c r="B48" s="203" t="s">
        <v>72</v>
      </c>
      <c r="C48" s="204" t="s">
        <v>73</v>
      </c>
      <c r="D48" s="33">
        <v>317.98283587399999</v>
      </c>
      <c r="E48" s="29">
        <v>307.29499481900007</v>
      </c>
      <c r="F48" s="29">
        <v>221.89627666100003</v>
      </c>
      <c r="G48" s="29">
        <v>208.55314878299998</v>
      </c>
      <c r="H48" s="29">
        <v>221.47006168599998</v>
      </c>
      <c r="I48" s="29">
        <v>205.57562250799995</v>
      </c>
      <c r="J48" s="29">
        <v>174.15505046200002</v>
      </c>
      <c r="K48" s="29">
        <v>230.16498173399998</v>
      </c>
      <c r="L48" s="29">
        <v>118.00130799999999</v>
      </c>
      <c r="M48" s="29">
        <v>83.186998000000003</v>
      </c>
      <c r="N48" s="30">
        <v>44.488425049999989</v>
      </c>
      <c r="P48" s="203" t="s">
        <v>86</v>
      </c>
      <c r="Q48" s="204" t="s">
        <v>90</v>
      </c>
      <c r="R48" s="34">
        <v>58.384288000000005</v>
      </c>
      <c r="S48" s="31">
        <v>37.36309</v>
      </c>
      <c r="T48" s="31">
        <v>42.689236598000008</v>
      </c>
      <c r="U48" s="31">
        <v>65.490690000000015</v>
      </c>
      <c r="V48" s="31">
        <v>62.645143000000012</v>
      </c>
      <c r="W48" s="31">
        <v>58.558433000000008</v>
      </c>
      <c r="X48" s="31">
        <v>64.410441999999989</v>
      </c>
      <c r="Y48" s="31">
        <v>65.309471000000016</v>
      </c>
      <c r="Z48" s="31">
        <v>62.446116000000004</v>
      </c>
      <c r="AA48" s="31">
        <v>55.084302529999995</v>
      </c>
      <c r="AB48" s="31">
        <v>51.252187999999997</v>
      </c>
      <c r="AC48" s="31">
        <v>50.297724950000024</v>
      </c>
      <c r="AD48" s="31">
        <v>52.189852445000014</v>
      </c>
      <c r="AE48" s="31">
        <v>52.488524999999989</v>
      </c>
      <c r="AF48" s="31">
        <v>65.392398999999997</v>
      </c>
      <c r="AG48" s="31">
        <v>51.188791999999999</v>
      </c>
      <c r="AH48" s="31">
        <v>51.977581000000015</v>
      </c>
      <c r="AI48" s="31">
        <v>51.010163999999989</v>
      </c>
      <c r="AJ48" s="31">
        <v>40.437645999999994</v>
      </c>
      <c r="AK48" s="31">
        <v>48.793251653999988</v>
      </c>
      <c r="AL48" s="31">
        <v>58.871197098000003</v>
      </c>
      <c r="AM48" s="31">
        <v>52.918954254000013</v>
      </c>
      <c r="AN48" s="31">
        <v>38.839519040999996</v>
      </c>
      <c r="AO48" s="31">
        <v>56.792149000000002</v>
      </c>
      <c r="AP48" s="31">
        <v>44.449945362000001</v>
      </c>
      <c r="AQ48" s="31">
        <v>43.14964035500001</v>
      </c>
      <c r="AR48" s="31">
        <v>36.823841630000011</v>
      </c>
      <c r="AS48" s="31">
        <v>41.110077999999994</v>
      </c>
      <c r="AT48" s="31">
        <v>41.839691002999999</v>
      </c>
      <c r="AU48" s="31">
        <v>43.522585999999997</v>
      </c>
      <c r="AV48" s="31">
        <v>37.764219382999997</v>
      </c>
      <c r="AW48" s="31">
        <v>48.419364000000002</v>
      </c>
      <c r="AX48" s="31">
        <v>28.099056470000008</v>
      </c>
      <c r="AY48" s="31">
        <v>24.602086000000007</v>
      </c>
      <c r="AZ48" s="31">
        <v>24.664930999999996</v>
      </c>
      <c r="BA48" s="31">
        <v>26.854894999999999</v>
      </c>
      <c r="BB48" s="31">
        <v>23.314780000000003</v>
      </c>
      <c r="BC48" s="31">
        <v>23.949039927999998</v>
      </c>
      <c r="BD48" s="31">
        <v>23.274010719000003</v>
      </c>
      <c r="BE48" s="31">
        <v>22.446574999999996</v>
      </c>
      <c r="BF48" s="31">
        <v>13.839666999999999</v>
      </c>
      <c r="BG48" s="31">
        <v>9.4470569999999991</v>
      </c>
      <c r="BH48" s="31"/>
      <c r="BI48" s="32"/>
    </row>
    <row r="49" spans="2:61" ht="12" customHeight="1">
      <c r="B49" s="203" t="s">
        <v>75</v>
      </c>
      <c r="C49" s="204" t="s">
        <v>76</v>
      </c>
      <c r="D49" s="34">
        <v>114.09833800000001</v>
      </c>
      <c r="E49" s="31">
        <v>157.89071999999999</v>
      </c>
      <c r="F49" s="31">
        <v>168.48187194099998</v>
      </c>
      <c r="G49" s="31">
        <v>89.907846000000006</v>
      </c>
      <c r="H49" s="31">
        <v>101.525053218</v>
      </c>
      <c r="I49" s="31">
        <v>142.81974853</v>
      </c>
      <c r="J49" s="31">
        <v>60.372486503000005</v>
      </c>
      <c r="K49" s="31">
        <v>114.677336</v>
      </c>
      <c r="L49" s="31">
        <v>40.041000000000004</v>
      </c>
      <c r="M49" s="31">
        <v>38.6</v>
      </c>
      <c r="N49" s="32">
        <v>19.100000000000001</v>
      </c>
      <c r="P49" s="203" t="s">
        <v>72</v>
      </c>
      <c r="Q49" s="204" t="s">
        <v>73</v>
      </c>
      <c r="R49" s="33">
        <v>88.041973999999996</v>
      </c>
      <c r="S49" s="29">
        <v>66.594156147000007</v>
      </c>
      <c r="T49" s="29">
        <v>74.73880372699999</v>
      </c>
      <c r="U49" s="29">
        <v>88.60790200000001</v>
      </c>
      <c r="V49" s="29">
        <v>89.580741000000003</v>
      </c>
      <c r="W49" s="29">
        <v>79.461882497999994</v>
      </c>
      <c r="X49" s="29">
        <v>52.420826320999993</v>
      </c>
      <c r="Y49" s="29">
        <v>85.831544999999991</v>
      </c>
      <c r="Z49" s="29">
        <v>94.284496261000015</v>
      </c>
      <c r="AA49" s="29">
        <v>50.470958999999986</v>
      </c>
      <c r="AB49" s="29">
        <v>46.165800400000002</v>
      </c>
      <c r="AC49" s="29">
        <v>30.975020999999998</v>
      </c>
      <c r="AD49" s="29">
        <v>82.785924251000012</v>
      </c>
      <c r="AE49" s="29">
        <v>31.105</v>
      </c>
      <c r="AF49" s="29">
        <v>52.774874035000003</v>
      </c>
      <c r="AG49" s="29">
        <v>41.887350496999993</v>
      </c>
      <c r="AH49" s="29">
        <v>90.454264686000016</v>
      </c>
      <c r="AI49" s="29">
        <v>41.379066000000009</v>
      </c>
      <c r="AJ49" s="29">
        <v>26.61</v>
      </c>
      <c r="AK49" s="29">
        <v>63.026731000000005</v>
      </c>
      <c r="AL49" s="29">
        <v>59.650569554999997</v>
      </c>
      <c r="AM49" s="29">
        <v>53.185988952999999</v>
      </c>
      <c r="AN49" s="29">
        <v>39.076203</v>
      </c>
      <c r="AO49" s="29">
        <v>53.662861000000007</v>
      </c>
      <c r="AP49" s="29">
        <v>54.416376461999995</v>
      </c>
      <c r="AQ49" s="29">
        <v>34.490482</v>
      </c>
      <c r="AR49" s="29">
        <v>47.206000000000003</v>
      </c>
      <c r="AS49" s="29">
        <v>38.042192</v>
      </c>
      <c r="AT49" s="29">
        <v>66.514573000000013</v>
      </c>
      <c r="AU49" s="29">
        <v>46.609000000000002</v>
      </c>
      <c r="AV49" s="29">
        <v>53.820899164000004</v>
      </c>
      <c r="AW49" s="29">
        <v>63.220509569999997</v>
      </c>
      <c r="AX49" s="29">
        <v>37.045999999999999</v>
      </c>
      <c r="AY49" s="29">
        <v>45.885000000000005</v>
      </c>
      <c r="AZ49" s="29">
        <v>18.100000000000001</v>
      </c>
      <c r="BA49" s="29">
        <v>16.970307999999999</v>
      </c>
      <c r="BB49" s="29">
        <v>15.589999999999998</v>
      </c>
      <c r="BC49" s="29">
        <v>25.108726999999998</v>
      </c>
      <c r="BD49" s="29">
        <v>21.970457</v>
      </c>
      <c r="BE49" s="29">
        <v>20.517814000000001</v>
      </c>
      <c r="BF49" s="29">
        <v>21.097560256000001</v>
      </c>
      <c r="BG49" s="29">
        <v>23.390864793999999</v>
      </c>
      <c r="BH49" s="29"/>
      <c r="BI49" s="30"/>
    </row>
    <row r="50" spans="2:61" ht="12" customHeight="1">
      <c r="B50" s="203" t="s">
        <v>77</v>
      </c>
      <c r="C50" s="204" t="s">
        <v>78</v>
      </c>
      <c r="D50" s="33">
        <v>81.103071</v>
      </c>
      <c r="E50" s="29">
        <v>161.29741799999999</v>
      </c>
      <c r="F50" s="29">
        <v>95.400002000000001</v>
      </c>
      <c r="G50" s="29">
        <v>93.969307999999998</v>
      </c>
      <c r="H50" s="29">
        <v>154.346</v>
      </c>
      <c r="I50" s="29">
        <v>167.69664499999999</v>
      </c>
      <c r="J50" s="29">
        <v>100.463432</v>
      </c>
      <c r="K50" s="29">
        <v>92.034999999999997</v>
      </c>
      <c r="L50" s="29">
        <v>85.5</v>
      </c>
      <c r="M50" s="29">
        <v>70.000004000000004</v>
      </c>
      <c r="N50" s="30">
        <v>10</v>
      </c>
      <c r="P50" s="203" t="s">
        <v>75</v>
      </c>
      <c r="Q50" s="204" t="s">
        <v>76</v>
      </c>
      <c r="R50" s="34">
        <v>17</v>
      </c>
      <c r="S50" s="31">
        <v>34.1</v>
      </c>
      <c r="T50" s="31">
        <v>27.79834</v>
      </c>
      <c r="U50" s="31">
        <v>35.199998000000001</v>
      </c>
      <c r="V50" s="31">
        <v>58.999999000000003</v>
      </c>
      <c r="W50" s="31">
        <v>27.05</v>
      </c>
      <c r="X50" s="31">
        <v>55.640720999999999</v>
      </c>
      <c r="Y50" s="31">
        <v>16.2</v>
      </c>
      <c r="Z50" s="31">
        <v>57.27</v>
      </c>
      <c r="AA50" s="31">
        <v>39.760217081</v>
      </c>
      <c r="AB50" s="31">
        <v>31.398468860000001</v>
      </c>
      <c r="AC50" s="31">
        <v>40.053185999999997</v>
      </c>
      <c r="AD50" s="31">
        <v>39.207846000000004</v>
      </c>
      <c r="AE50" s="31">
        <v>18.5</v>
      </c>
      <c r="AF50" s="31">
        <v>14</v>
      </c>
      <c r="AG50" s="31">
        <v>18.2</v>
      </c>
      <c r="AH50" s="31">
        <v>28.83</v>
      </c>
      <c r="AI50" s="31">
        <v>35.708343327000001</v>
      </c>
      <c r="AJ50" s="31">
        <v>18</v>
      </c>
      <c r="AK50" s="31">
        <v>18.986709891</v>
      </c>
      <c r="AL50" s="31">
        <v>30.375</v>
      </c>
      <c r="AM50" s="31">
        <v>28.905956761999999</v>
      </c>
      <c r="AN50" s="31">
        <v>58.55</v>
      </c>
      <c r="AO50" s="31">
        <v>24.988791767999999</v>
      </c>
      <c r="AP50" s="31">
        <v>30.372486502999998</v>
      </c>
      <c r="AQ50" s="31">
        <v>19</v>
      </c>
      <c r="AR50" s="31">
        <v>5</v>
      </c>
      <c r="AS50" s="31">
        <v>6</v>
      </c>
      <c r="AT50" s="31">
        <v>13</v>
      </c>
      <c r="AU50" s="31">
        <v>29.68</v>
      </c>
      <c r="AV50" s="31">
        <v>17.3</v>
      </c>
      <c r="AW50" s="31">
        <v>54.697335999999993</v>
      </c>
      <c r="AX50" s="31">
        <v>18.440999999999999</v>
      </c>
      <c r="AY50" s="31">
        <v>10.6</v>
      </c>
      <c r="AZ50" s="31">
        <v>11</v>
      </c>
      <c r="BA50" s="31">
        <v>0</v>
      </c>
      <c r="BB50" s="31">
        <v>10.6</v>
      </c>
      <c r="BC50" s="31">
        <v>18</v>
      </c>
      <c r="BD50" s="31">
        <v>0</v>
      </c>
      <c r="BE50" s="31">
        <v>10</v>
      </c>
      <c r="BF50" s="31">
        <v>5</v>
      </c>
      <c r="BG50" s="31">
        <v>14.1</v>
      </c>
      <c r="BH50" s="31"/>
      <c r="BI50" s="32"/>
    </row>
    <row r="51" spans="2:61" ht="12" customHeight="1">
      <c r="B51" s="203" t="s">
        <v>87</v>
      </c>
      <c r="C51" s="204" t="s">
        <v>91</v>
      </c>
      <c r="D51" s="37">
        <v>114.295345</v>
      </c>
      <c r="E51" s="35">
        <v>31</v>
      </c>
      <c r="F51" s="35">
        <v>55</v>
      </c>
      <c r="G51" s="35">
        <v>211</v>
      </c>
      <c r="H51" s="35">
        <v>226</v>
      </c>
      <c r="I51" s="35">
        <v>425</v>
      </c>
      <c r="J51" s="35">
        <v>25</v>
      </c>
      <c r="K51" s="35">
        <v>35</v>
      </c>
      <c r="L51" s="35">
        <v>125</v>
      </c>
      <c r="M51" s="35">
        <v>28.1</v>
      </c>
      <c r="N51" s="36">
        <v>0</v>
      </c>
      <c r="P51" s="203" t="s">
        <v>77</v>
      </c>
      <c r="Q51" s="204" t="s">
        <v>78</v>
      </c>
      <c r="R51" s="33">
        <v>0</v>
      </c>
      <c r="S51" s="29">
        <v>10</v>
      </c>
      <c r="T51" s="29">
        <v>33.024999999999999</v>
      </c>
      <c r="U51" s="29">
        <v>38.078071000000001</v>
      </c>
      <c r="V51" s="29">
        <v>66.973399999999998</v>
      </c>
      <c r="W51" s="29">
        <v>16</v>
      </c>
      <c r="X51" s="29">
        <v>65.939419999999998</v>
      </c>
      <c r="Y51" s="29">
        <v>12.384598</v>
      </c>
      <c r="Z51" s="29">
        <v>39</v>
      </c>
      <c r="AA51" s="29">
        <v>0</v>
      </c>
      <c r="AB51" s="29">
        <v>20</v>
      </c>
      <c r="AC51" s="29">
        <v>36.400002000000001</v>
      </c>
      <c r="AD51" s="29">
        <v>61.469307999999998</v>
      </c>
      <c r="AE51" s="29">
        <v>0</v>
      </c>
      <c r="AF51" s="29">
        <v>32.5</v>
      </c>
      <c r="AG51" s="29">
        <v>0</v>
      </c>
      <c r="AH51" s="29">
        <v>25</v>
      </c>
      <c r="AI51" s="29">
        <v>23.75</v>
      </c>
      <c r="AJ51" s="29">
        <v>37.6</v>
      </c>
      <c r="AK51" s="29">
        <v>67.995999999999995</v>
      </c>
      <c r="AL51" s="29">
        <v>0</v>
      </c>
      <c r="AM51" s="29">
        <v>23.734999999999999</v>
      </c>
      <c r="AN51" s="29">
        <v>76.361644999999996</v>
      </c>
      <c r="AO51" s="29">
        <v>67.599999999999994</v>
      </c>
      <c r="AP51" s="29">
        <v>0</v>
      </c>
      <c r="AQ51" s="29">
        <v>61.724558999999999</v>
      </c>
      <c r="AR51" s="29">
        <v>0</v>
      </c>
      <c r="AS51" s="29">
        <v>38.738872999999998</v>
      </c>
      <c r="AT51" s="29">
        <v>41.534999999999997</v>
      </c>
      <c r="AU51" s="29">
        <v>21.5</v>
      </c>
      <c r="AV51" s="29">
        <v>19</v>
      </c>
      <c r="AW51" s="29">
        <v>10</v>
      </c>
      <c r="AX51" s="29">
        <v>40</v>
      </c>
      <c r="AY51" s="29">
        <v>0</v>
      </c>
      <c r="AZ51" s="29">
        <v>20</v>
      </c>
      <c r="BA51" s="29">
        <v>25.5</v>
      </c>
      <c r="BB51" s="29">
        <v>0</v>
      </c>
      <c r="BC51" s="29">
        <v>60.000004000000004</v>
      </c>
      <c r="BD51" s="29">
        <v>10</v>
      </c>
      <c r="BE51" s="29">
        <v>0</v>
      </c>
      <c r="BF51" s="29">
        <v>10</v>
      </c>
      <c r="BG51" s="29">
        <v>0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87</v>
      </c>
      <c r="Q52" s="204" t="s">
        <v>91</v>
      </c>
      <c r="R52" s="37">
        <v>0</v>
      </c>
      <c r="S52" s="35">
        <v>0</v>
      </c>
      <c r="T52" s="35">
        <v>114.295345</v>
      </c>
      <c r="U52" s="35">
        <v>0</v>
      </c>
      <c r="V52" s="35">
        <v>0</v>
      </c>
      <c r="W52" s="35">
        <v>0</v>
      </c>
      <c r="X52" s="35">
        <v>0</v>
      </c>
      <c r="Y52" s="35">
        <v>31</v>
      </c>
      <c r="Z52" s="35">
        <v>0</v>
      </c>
      <c r="AA52" s="35">
        <v>0</v>
      </c>
      <c r="AB52" s="35">
        <v>55</v>
      </c>
      <c r="AC52" s="35">
        <v>0</v>
      </c>
      <c r="AD52" s="35">
        <v>40</v>
      </c>
      <c r="AE52" s="35">
        <v>0</v>
      </c>
      <c r="AF52" s="35">
        <v>0</v>
      </c>
      <c r="AG52" s="35">
        <v>171</v>
      </c>
      <c r="AH52" s="35">
        <v>61</v>
      </c>
      <c r="AI52" s="35">
        <v>0</v>
      </c>
      <c r="AJ52" s="35">
        <v>0</v>
      </c>
      <c r="AK52" s="35">
        <v>165</v>
      </c>
      <c r="AL52" s="35">
        <v>250</v>
      </c>
      <c r="AM52" s="35">
        <v>0</v>
      </c>
      <c r="AN52" s="35">
        <v>25</v>
      </c>
      <c r="AO52" s="35">
        <v>150</v>
      </c>
      <c r="AP52" s="35">
        <v>0</v>
      </c>
      <c r="AQ52" s="35">
        <v>25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35</v>
      </c>
      <c r="AX52" s="35">
        <v>0</v>
      </c>
      <c r="AY52" s="35">
        <v>125</v>
      </c>
      <c r="AZ52" s="35">
        <v>0</v>
      </c>
      <c r="BA52" s="35">
        <v>0</v>
      </c>
      <c r="BB52" s="35">
        <v>0</v>
      </c>
      <c r="BC52" s="35">
        <v>28.1</v>
      </c>
      <c r="BD52" s="35">
        <v>0</v>
      </c>
      <c r="BE52" s="35">
        <v>0</v>
      </c>
      <c r="BF52" s="35">
        <v>0</v>
      </c>
      <c r="BG52" s="35">
        <v>0</v>
      </c>
      <c r="BH52" s="35"/>
      <c r="BI52" s="36"/>
    </row>
    <row r="53" spans="2:61" ht="12" customHeight="1">
      <c r="M53" s="268"/>
      <c r="N53" s="268"/>
      <c r="P53" s="203" t="s">
        <v>83</v>
      </c>
      <c r="Q53" s="124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22769-B55F-46A3-903B-F469E5114141}">
  <sheetPr>
    <tabColor theme="4"/>
  </sheetPr>
  <dimension ref="B5:BS78"/>
  <sheetViews>
    <sheetView showGridLines="0" zoomScaleNormal="100" workbookViewId="0">
      <selection activeCell="Q3" sqref="Q3"/>
    </sheetView>
  </sheetViews>
  <sheetFormatPr defaultColWidth="7.6640625" defaultRowHeight="12" customHeight="1"/>
  <cols>
    <col min="1" max="1" width="3.6640625" style="271" customWidth="1"/>
    <col min="2" max="2" width="14" style="271" bestFit="1" customWidth="1"/>
    <col min="3" max="3" width="8" style="271" bestFit="1" customWidth="1"/>
    <col min="4" max="14" width="7.6640625" style="271"/>
    <col min="15" max="15" width="18" style="271" customWidth="1"/>
    <col min="16" max="20" width="7.6640625" style="271"/>
    <col min="21" max="21" width="14" style="271" bestFit="1" customWidth="1"/>
    <col min="22" max="16384" width="7.6640625" style="271"/>
  </cols>
  <sheetData>
    <row r="5" spans="2:71" s="481" customFormat="1" ht="12" customHeight="1">
      <c r="P5" s="215">
        <v>2014</v>
      </c>
      <c r="Q5" s="215">
        <v>2014</v>
      </c>
      <c r="R5" s="215">
        <v>2014</v>
      </c>
      <c r="S5" s="215">
        <v>2014</v>
      </c>
      <c r="T5" s="215">
        <v>2015</v>
      </c>
      <c r="U5" s="215">
        <v>2015</v>
      </c>
      <c r="V5" s="215">
        <v>2015</v>
      </c>
      <c r="W5" s="215">
        <v>2015</v>
      </c>
      <c r="X5" s="215">
        <v>2016</v>
      </c>
      <c r="Y5" s="215">
        <v>2016</v>
      </c>
      <c r="Z5" s="215">
        <v>2016</v>
      </c>
      <c r="AA5" s="215">
        <v>2016</v>
      </c>
      <c r="AB5" s="215">
        <v>2017</v>
      </c>
      <c r="AC5" s="215">
        <v>2017</v>
      </c>
      <c r="AD5" s="215">
        <v>2017</v>
      </c>
      <c r="AE5" s="215">
        <v>2017</v>
      </c>
      <c r="AF5" s="215">
        <v>2018</v>
      </c>
      <c r="AG5" s="215">
        <v>2018</v>
      </c>
      <c r="AH5" s="215">
        <v>2018</v>
      </c>
      <c r="AI5" s="215">
        <v>2018</v>
      </c>
      <c r="AJ5" s="215">
        <v>2019</v>
      </c>
      <c r="AK5" s="215">
        <v>2019</v>
      </c>
      <c r="AL5" s="215">
        <v>2019</v>
      </c>
      <c r="AM5" s="215">
        <v>2019</v>
      </c>
      <c r="AN5" s="215">
        <v>2020</v>
      </c>
      <c r="AO5" s="215">
        <v>2020</v>
      </c>
      <c r="AP5" s="215">
        <v>2020</v>
      </c>
      <c r="AQ5" s="215">
        <v>2020</v>
      </c>
      <c r="AR5" s="215">
        <v>2021</v>
      </c>
      <c r="AS5" s="215">
        <v>2021</v>
      </c>
      <c r="AT5" s="215">
        <v>2021</v>
      </c>
      <c r="AU5" s="215">
        <v>2021</v>
      </c>
      <c r="AV5" s="215">
        <v>2022</v>
      </c>
      <c r="AW5" s="215">
        <v>2022</v>
      </c>
      <c r="AX5" s="215">
        <v>2022</v>
      </c>
      <c r="AY5" s="215">
        <v>2022</v>
      </c>
      <c r="AZ5" s="215">
        <v>2023</v>
      </c>
      <c r="BA5" s="215">
        <v>2023</v>
      </c>
      <c r="BB5" s="215">
        <v>2023</v>
      </c>
      <c r="BC5" s="215">
        <v>2023</v>
      </c>
      <c r="BD5" s="215">
        <v>2024</v>
      </c>
      <c r="BE5" s="215">
        <v>2024</v>
      </c>
      <c r="BF5" s="215">
        <v>2024</v>
      </c>
      <c r="BG5" s="215">
        <v>2024</v>
      </c>
    </row>
    <row r="6" spans="2:71" ht="12" customHeight="1">
      <c r="B6" s="203"/>
      <c r="C6" s="206" t="s">
        <v>392</v>
      </c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62" t="s">
        <v>393</v>
      </c>
      <c r="Q6" s="203"/>
      <c r="R6" s="203"/>
      <c r="S6" s="207"/>
      <c r="U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234"/>
      <c r="BS6" s="234"/>
    </row>
    <row r="7" spans="2:71" ht="12" customHeight="1"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34"/>
      <c r="P7" s="715">
        <v>2014</v>
      </c>
      <c r="Q7" s="714"/>
      <c r="R7" s="714"/>
      <c r="S7" s="714"/>
      <c r="T7" s="714">
        <v>2015</v>
      </c>
      <c r="U7" s="714"/>
      <c r="V7" s="714"/>
      <c r="W7" s="714"/>
      <c r="X7" s="714">
        <v>2016</v>
      </c>
      <c r="Y7" s="714"/>
      <c r="Z7" s="714"/>
      <c r="AA7" s="714"/>
      <c r="AB7" s="714">
        <v>2017</v>
      </c>
      <c r="AC7" s="714"/>
      <c r="AD7" s="714"/>
      <c r="AE7" s="714"/>
      <c r="AF7" s="714">
        <v>2018</v>
      </c>
      <c r="AG7" s="714"/>
      <c r="AH7" s="714"/>
      <c r="AI7" s="714"/>
      <c r="AJ7" s="714">
        <v>2019</v>
      </c>
      <c r="AK7" s="714"/>
      <c r="AL7" s="714"/>
      <c r="AM7" s="714"/>
      <c r="AN7" s="714">
        <v>2020</v>
      </c>
      <c r="AO7" s="714"/>
      <c r="AP7" s="714"/>
      <c r="AQ7" s="714"/>
      <c r="AR7" s="714">
        <v>2021</v>
      </c>
      <c r="AS7" s="714"/>
      <c r="AT7" s="714"/>
      <c r="AU7" s="714"/>
      <c r="AV7" s="714">
        <v>2022</v>
      </c>
      <c r="AW7" s="714"/>
      <c r="AX7" s="714"/>
      <c r="AY7" s="714"/>
      <c r="AZ7" s="714">
        <v>2023</v>
      </c>
      <c r="BA7" s="714"/>
      <c r="BB7" s="714"/>
      <c r="BC7" s="714"/>
      <c r="BD7" s="716">
        <v>2024</v>
      </c>
      <c r="BE7" s="716"/>
      <c r="BF7" s="716"/>
      <c r="BG7" s="716"/>
    </row>
    <row r="8" spans="2:71" ht="12" customHeight="1">
      <c r="B8" s="204" t="s">
        <v>52</v>
      </c>
      <c r="C8" s="10">
        <v>8.0736089248120226</v>
      </c>
      <c r="D8" s="10">
        <v>9.9455346225130157</v>
      </c>
      <c r="E8" s="10">
        <v>9.4460703347720116</v>
      </c>
      <c r="F8" s="10">
        <v>10.033355936683014</v>
      </c>
      <c r="G8" s="10">
        <v>15.186819534030974</v>
      </c>
      <c r="H8" s="10">
        <v>15.346137496154002</v>
      </c>
      <c r="I8" s="10">
        <v>14.955487641828997</v>
      </c>
      <c r="J8" s="10">
        <v>23.904182338140981</v>
      </c>
      <c r="K8" s="10">
        <v>24.398895320460898</v>
      </c>
      <c r="L8" s="10">
        <v>14.732502209667002</v>
      </c>
      <c r="M8" s="11">
        <v>8.7815781632419956</v>
      </c>
      <c r="O8" s="234"/>
      <c r="P8" s="263" t="s">
        <v>65</v>
      </c>
      <c r="Q8" s="237" t="s">
        <v>66</v>
      </c>
      <c r="R8" s="237" t="s">
        <v>67</v>
      </c>
      <c r="S8" s="237" t="s">
        <v>68</v>
      </c>
      <c r="T8" s="237" t="s">
        <v>65</v>
      </c>
      <c r="U8" s="237" t="s">
        <v>66</v>
      </c>
      <c r="V8" s="237" t="s">
        <v>67</v>
      </c>
      <c r="W8" s="237" t="s">
        <v>68</v>
      </c>
      <c r="X8" s="237" t="s">
        <v>65</v>
      </c>
      <c r="Y8" s="237" t="s">
        <v>66</v>
      </c>
      <c r="Z8" s="237" t="s">
        <v>67</v>
      </c>
      <c r="AA8" s="237" t="s">
        <v>68</v>
      </c>
      <c r="AB8" s="237" t="s">
        <v>65</v>
      </c>
      <c r="AC8" s="237" t="s">
        <v>66</v>
      </c>
      <c r="AD8" s="237" t="s">
        <v>67</v>
      </c>
      <c r="AE8" s="237" t="s">
        <v>68</v>
      </c>
      <c r="AF8" s="237" t="s">
        <v>65</v>
      </c>
      <c r="AG8" s="237" t="s">
        <v>66</v>
      </c>
      <c r="AH8" s="237" t="s">
        <v>67</v>
      </c>
      <c r="AI8" s="237" t="s">
        <v>68</v>
      </c>
      <c r="AJ8" s="237" t="s">
        <v>65</v>
      </c>
      <c r="AK8" s="237" t="s">
        <v>66</v>
      </c>
      <c r="AL8" s="237" t="s">
        <v>67</v>
      </c>
      <c r="AM8" s="237" t="s">
        <v>68</v>
      </c>
      <c r="AN8" s="237" t="s">
        <v>65</v>
      </c>
      <c r="AO8" s="237" t="s">
        <v>66</v>
      </c>
      <c r="AP8" s="237" t="s">
        <v>67</v>
      </c>
      <c r="AQ8" s="237" t="s">
        <v>68</v>
      </c>
      <c r="AR8" s="237" t="s">
        <v>65</v>
      </c>
      <c r="AS8" s="237" t="s">
        <v>66</v>
      </c>
      <c r="AT8" s="237" t="s">
        <v>67</v>
      </c>
      <c r="AU8" s="237" t="s">
        <v>68</v>
      </c>
      <c r="AV8" s="237" t="s">
        <v>65</v>
      </c>
      <c r="AW8" s="237" t="s">
        <v>66</v>
      </c>
      <c r="AX8" s="237" t="s">
        <v>67</v>
      </c>
      <c r="AY8" s="237" t="s">
        <v>68</v>
      </c>
      <c r="AZ8" s="236" t="s">
        <v>65</v>
      </c>
      <c r="BA8" s="237" t="s">
        <v>66</v>
      </c>
      <c r="BB8" s="237" t="s">
        <v>67</v>
      </c>
      <c r="BC8" s="237" t="s">
        <v>68</v>
      </c>
      <c r="BD8" s="236" t="s">
        <v>65</v>
      </c>
      <c r="BE8" s="237" t="s">
        <v>66</v>
      </c>
      <c r="BF8" s="237" t="s">
        <v>67</v>
      </c>
      <c r="BG8" s="264" t="s">
        <v>68</v>
      </c>
    </row>
    <row r="9" spans="2:71" ht="12" customHeight="1">
      <c r="B9" s="204" t="s">
        <v>53</v>
      </c>
      <c r="C9" s="632">
        <v>3831</v>
      </c>
      <c r="D9" s="632">
        <v>3915</v>
      </c>
      <c r="E9" s="632">
        <v>3492</v>
      </c>
      <c r="F9" s="632">
        <v>3703</v>
      </c>
      <c r="G9" s="632">
        <v>3630</v>
      </c>
      <c r="H9" s="632">
        <v>3919</v>
      </c>
      <c r="I9" s="632">
        <v>4015</v>
      </c>
      <c r="J9" s="632">
        <v>5755</v>
      </c>
      <c r="K9" s="632">
        <v>5370</v>
      </c>
      <c r="L9" s="632">
        <v>4332</v>
      </c>
      <c r="M9" s="633">
        <v>1921</v>
      </c>
      <c r="O9" s="265" t="s">
        <v>52</v>
      </c>
      <c r="P9" s="53">
        <v>2.0186746380609994</v>
      </c>
      <c r="Q9" s="54">
        <v>1.7859602658529998</v>
      </c>
      <c r="R9" s="54">
        <v>2.2893574353259991</v>
      </c>
      <c r="S9" s="54">
        <v>1.9796165855719998</v>
      </c>
      <c r="T9" s="54">
        <v>2.1567863496729993</v>
      </c>
      <c r="U9" s="54">
        <v>3.1546338337179978</v>
      </c>
      <c r="V9" s="54">
        <v>2.5171039307280001</v>
      </c>
      <c r="W9" s="54">
        <v>2.1170105083939976</v>
      </c>
      <c r="X9" s="54">
        <v>2.4710258003409988</v>
      </c>
      <c r="Y9" s="54">
        <v>2.0335298021629988</v>
      </c>
      <c r="Z9" s="54">
        <v>2.4633790660100003</v>
      </c>
      <c r="AA9" s="54">
        <v>2.478135666257999</v>
      </c>
      <c r="AB9" s="54">
        <v>2.3286664423639967</v>
      </c>
      <c r="AC9" s="54">
        <v>2.5120146985799985</v>
      </c>
      <c r="AD9" s="54">
        <v>2.5889151949410008</v>
      </c>
      <c r="AE9" s="54">
        <v>2.6037596007980004</v>
      </c>
      <c r="AF9" s="54">
        <v>5.0999516173840069</v>
      </c>
      <c r="AG9" s="54">
        <v>3.6233037584319994</v>
      </c>
      <c r="AH9" s="54">
        <v>3.3895938254169988</v>
      </c>
      <c r="AI9" s="54">
        <v>3.0739703327979986</v>
      </c>
      <c r="AJ9" s="54">
        <v>3.9981959599170001</v>
      </c>
      <c r="AK9" s="54">
        <v>4.1329359273960016</v>
      </c>
      <c r="AL9" s="54">
        <v>4.4182581841750022</v>
      </c>
      <c r="AM9" s="54">
        <v>2.7967474246660013</v>
      </c>
      <c r="AN9" s="54">
        <v>3.7313019071640015</v>
      </c>
      <c r="AO9" s="54">
        <v>3.0820001083259996</v>
      </c>
      <c r="AP9" s="54">
        <v>2.8571340144809994</v>
      </c>
      <c r="AQ9" s="54">
        <v>5.2850516118580044</v>
      </c>
      <c r="AR9" s="54">
        <v>5.9540067407639947</v>
      </c>
      <c r="AS9" s="54">
        <v>5.6775022650180116</v>
      </c>
      <c r="AT9" s="54">
        <v>4.7389271672780051</v>
      </c>
      <c r="AU9" s="54">
        <v>7.5337461650810145</v>
      </c>
      <c r="AV9" s="54">
        <v>7.9104624876940139</v>
      </c>
      <c r="AW9" s="54">
        <v>6.9995480331160094</v>
      </c>
      <c r="AX9" s="54">
        <v>5.6234141186910014</v>
      </c>
      <c r="AY9" s="54">
        <v>3.8654706809599997</v>
      </c>
      <c r="AZ9" s="54">
        <v>4.4297316896979986</v>
      </c>
      <c r="BA9" s="54">
        <v>3.8219560175469991</v>
      </c>
      <c r="BB9" s="54">
        <v>3.2147148743360021</v>
      </c>
      <c r="BC9" s="54">
        <v>3.2660996280859989</v>
      </c>
      <c r="BD9" s="54">
        <v>3.6973917102289979</v>
      </c>
      <c r="BE9" s="54">
        <v>5.0841864530130048</v>
      </c>
      <c r="BF9" s="54"/>
      <c r="BG9" s="55"/>
    </row>
    <row r="10" spans="2:71" ht="12" customHeight="1">
      <c r="B10" s="231" t="s">
        <v>326</v>
      </c>
      <c r="O10" s="265" t="s">
        <v>53</v>
      </c>
      <c r="P10" s="631">
        <v>1098</v>
      </c>
      <c r="Q10" s="632">
        <v>909</v>
      </c>
      <c r="R10" s="632">
        <v>925</v>
      </c>
      <c r="S10" s="632">
        <v>899</v>
      </c>
      <c r="T10" s="632">
        <v>1048</v>
      </c>
      <c r="U10" s="632">
        <v>1019</v>
      </c>
      <c r="V10" s="632">
        <v>945</v>
      </c>
      <c r="W10" s="632">
        <v>903</v>
      </c>
      <c r="X10" s="632">
        <v>1098</v>
      </c>
      <c r="Y10" s="632">
        <v>833</v>
      </c>
      <c r="Z10" s="632">
        <v>801</v>
      </c>
      <c r="AA10" s="632">
        <v>760</v>
      </c>
      <c r="AB10" s="632">
        <v>1079</v>
      </c>
      <c r="AC10" s="632">
        <v>859</v>
      </c>
      <c r="AD10" s="632">
        <v>870</v>
      </c>
      <c r="AE10" s="632">
        <v>895</v>
      </c>
      <c r="AF10" s="632">
        <v>1125</v>
      </c>
      <c r="AG10" s="632">
        <v>824</v>
      </c>
      <c r="AH10" s="632">
        <v>798</v>
      </c>
      <c r="AI10" s="632">
        <v>883</v>
      </c>
      <c r="AJ10" s="632">
        <v>1165</v>
      </c>
      <c r="AK10" s="632">
        <v>852</v>
      </c>
      <c r="AL10" s="632">
        <v>1001</v>
      </c>
      <c r="AM10" s="632">
        <v>901</v>
      </c>
      <c r="AN10" s="632">
        <v>1258</v>
      </c>
      <c r="AO10" s="632">
        <v>820</v>
      </c>
      <c r="AP10" s="632">
        <v>874</v>
      </c>
      <c r="AQ10" s="632">
        <v>1063</v>
      </c>
      <c r="AR10" s="632">
        <v>1630</v>
      </c>
      <c r="AS10" s="632">
        <v>1291</v>
      </c>
      <c r="AT10" s="632">
        <v>1323</v>
      </c>
      <c r="AU10" s="632">
        <v>1511</v>
      </c>
      <c r="AV10" s="632">
        <v>1794</v>
      </c>
      <c r="AW10" s="632">
        <v>1334</v>
      </c>
      <c r="AX10" s="632">
        <v>1194</v>
      </c>
      <c r="AY10" s="632">
        <v>1048</v>
      </c>
      <c r="AZ10" s="632">
        <v>1271</v>
      </c>
      <c r="BA10" s="632">
        <v>1010</v>
      </c>
      <c r="BB10" s="632">
        <v>997</v>
      </c>
      <c r="BC10" s="632">
        <v>1054</v>
      </c>
      <c r="BD10" s="632">
        <v>983</v>
      </c>
      <c r="BE10" s="632">
        <v>938</v>
      </c>
      <c r="BF10" s="39"/>
      <c r="BG10" s="40"/>
    </row>
    <row r="11" spans="2:71" ht="12" customHeight="1"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</row>
    <row r="36" spans="3:20" ht="12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</row>
    <row r="76" s="272" customFormat="1" ht="12" customHeight="1"/>
    <row r="77" s="272" customFormat="1" ht="12" customHeight="1"/>
    <row r="78" s="272" customFormat="1" ht="12" customHeight="1"/>
  </sheetData>
  <mergeCells count="11">
    <mergeCell ref="AN7:AQ7"/>
    <mergeCell ref="AR7:AU7"/>
    <mergeCell ref="AV7:AY7"/>
    <mergeCell ref="AZ7:BC7"/>
    <mergeCell ref="BD7:BG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1A26-18B4-4CF1-B37F-6536151E38DC}">
  <sheetPr>
    <tabColor theme="4"/>
  </sheetPr>
  <dimension ref="A4:BM97"/>
  <sheetViews>
    <sheetView showGridLines="0" zoomScaleNormal="100" workbookViewId="0">
      <selection activeCell="P6" sqref="P6:S6"/>
    </sheetView>
  </sheetViews>
  <sheetFormatPr defaultColWidth="9" defaultRowHeight="12" customHeight="1"/>
  <cols>
    <col min="1" max="1" width="3.6640625" style="47" customWidth="1"/>
    <col min="2" max="2" width="25.6640625" style="47" bestFit="1" customWidth="1"/>
    <col min="3" max="12" width="7.6640625" style="47" customWidth="1"/>
    <col min="13" max="13" width="11.6640625" style="47" customWidth="1"/>
    <col min="14" max="14" width="18.6640625" style="47" customWidth="1"/>
    <col min="15" max="15" width="25.6640625" style="47" bestFit="1" customWidth="1"/>
    <col min="16" max="29" width="7.6640625" style="47" customWidth="1"/>
    <col min="30" max="16384" width="9" style="47"/>
  </cols>
  <sheetData>
    <row r="4" spans="1:65" ht="12" customHeight="1">
      <c r="P4" s="215">
        <v>2014</v>
      </c>
      <c r="Q4" s="215">
        <v>2014</v>
      </c>
      <c r="R4" s="215">
        <v>2014</v>
      </c>
      <c r="S4" s="215">
        <v>2014</v>
      </c>
      <c r="T4" s="215">
        <v>2015</v>
      </c>
      <c r="U4" s="215">
        <v>2015</v>
      </c>
      <c r="V4" s="215">
        <v>2015</v>
      </c>
      <c r="W4" s="215">
        <v>2015</v>
      </c>
      <c r="X4" s="215">
        <v>2016</v>
      </c>
      <c r="Y4" s="215">
        <v>2016</v>
      </c>
      <c r="Z4" s="215">
        <v>2016</v>
      </c>
      <c r="AA4" s="215">
        <v>2016</v>
      </c>
      <c r="AB4" s="215">
        <v>2017</v>
      </c>
      <c r="AC4" s="215">
        <v>2017</v>
      </c>
      <c r="AD4" s="215">
        <v>2017</v>
      </c>
      <c r="AE4" s="215">
        <v>2017</v>
      </c>
      <c r="AF4" s="215">
        <v>2018</v>
      </c>
      <c r="AG4" s="215">
        <v>2018</v>
      </c>
      <c r="AH4" s="215">
        <v>2018</v>
      </c>
      <c r="AI4" s="215">
        <v>2018</v>
      </c>
      <c r="AJ4" s="215">
        <v>2019</v>
      </c>
      <c r="AK4" s="215">
        <v>2019</v>
      </c>
      <c r="AL4" s="215">
        <v>2019</v>
      </c>
      <c r="AM4" s="215">
        <v>2019</v>
      </c>
      <c r="AN4" s="215">
        <v>2020</v>
      </c>
      <c r="AO4" s="215">
        <v>2020</v>
      </c>
      <c r="AP4" s="215">
        <v>2020</v>
      </c>
      <c r="AQ4" s="215">
        <v>2020</v>
      </c>
      <c r="AR4" s="215">
        <v>2021</v>
      </c>
      <c r="AS4" s="215">
        <v>2021</v>
      </c>
      <c r="AT4" s="215">
        <v>2021</v>
      </c>
      <c r="AU4" s="215">
        <v>2021</v>
      </c>
      <c r="AV4" s="215">
        <v>2022</v>
      </c>
      <c r="AW4" s="215">
        <v>2022</v>
      </c>
      <c r="AX4" s="215">
        <v>2022</v>
      </c>
      <c r="AY4" s="215">
        <v>2022</v>
      </c>
      <c r="AZ4" s="215">
        <v>2023</v>
      </c>
      <c r="BA4" s="215">
        <v>2023</v>
      </c>
      <c r="BB4" s="215">
        <v>2023</v>
      </c>
      <c r="BC4" s="215">
        <v>2023</v>
      </c>
      <c r="BD4" s="215">
        <v>2024</v>
      </c>
      <c r="BE4" s="215">
        <v>2024</v>
      </c>
      <c r="BF4" s="215">
        <v>2024</v>
      </c>
      <c r="BG4" s="215">
        <v>2024</v>
      </c>
    </row>
    <row r="5" spans="1:65" ht="12" customHeight="1">
      <c r="B5" s="234"/>
      <c r="C5" s="262" t="s">
        <v>394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P5" s="262" t="s">
        <v>395</v>
      </c>
      <c r="BH5" s="203"/>
      <c r="BI5" s="203"/>
      <c r="BL5" s="234"/>
      <c r="BM5" s="234"/>
    </row>
    <row r="6" spans="1:65" ht="12" customHeight="1">
      <c r="B6" s="273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  <c r="O6" s="203"/>
      <c r="P6" s="715">
        <v>2014</v>
      </c>
      <c r="Q6" s="714"/>
      <c r="R6" s="714"/>
      <c r="S6" s="714"/>
      <c r="T6" s="714">
        <v>2015</v>
      </c>
      <c r="U6" s="714"/>
      <c r="V6" s="714"/>
      <c r="W6" s="714"/>
      <c r="X6" s="714">
        <v>2016</v>
      </c>
      <c r="Y6" s="714"/>
      <c r="Z6" s="714"/>
      <c r="AA6" s="714"/>
      <c r="AB6" s="714">
        <v>2017</v>
      </c>
      <c r="AC6" s="714"/>
      <c r="AD6" s="714"/>
      <c r="AE6" s="714"/>
      <c r="AF6" s="714">
        <v>2018</v>
      </c>
      <c r="AG6" s="714"/>
      <c r="AH6" s="714"/>
      <c r="AI6" s="714"/>
      <c r="AJ6" s="714">
        <v>2019</v>
      </c>
      <c r="AK6" s="714"/>
      <c r="AL6" s="714"/>
      <c r="AM6" s="714"/>
      <c r="AN6" s="714">
        <v>2020</v>
      </c>
      <c r="AO6" s="714"/>
      <c r="AP6" s="714"/>
      <c r="AQ6" s="714"/>
      <c r="AR6" s="714">
        <v>2021</v>
      </c>
      <c r="AS6" s="714"/>
      <c r="AT6" s="714"/>
      <c r="AU6" s="714"/>
      <c r="AV6" s="714">
        <v>2022</v>
      </c>
      <c r="AW6" s="714"/>
      <c r="AX6" s="714"/>
      <c r="AY6" s="714"/>
      <c r="AZ6" s="714">
        <v>2023</v>
      </c>
      <c r="BA6" s="714"/>
      <c r="BB6" s="714"/>
      <c r="BC6" s="714"/>
      <c r="BD6" s="716">
        <v>2024</v>
      </c>
      <c r="BE6" s="716"/>
      <c r="BF6" s="716"/>
      <c r="BG6" s="717"/>
    </row>
    <row r="7" spans="1:65" ht="12" customHeight="1">
      <c r="B7" s="265" t="s">
        <v>52</v>
      </c>
      <c r="C7" s="9">
        <v>19.042192419900001</v>
      </c>
      <c r="D7" s="10">
        <v>26.021584953999998</v>
      </c>
      <c r="E7" s="10">
        <v>26.159755855</v>
      </c>
      <c r="F7" s="10">
        <v>24.099935696000003</v>
      </c>
      <c r="G7" s="10">
        <v>64.078462467400001</v>
      </c>
      <c r="H7" s="10">
        <v>64.653865414199998</v>
      </c>
      <c r="I7" s="10">
        <v>77.30706615859998</v>
      </c>
      <c r="J7" s="10">
        <v>199.23438328040001</v>
      </c>
      <c r="K7" s="10">
        <v>114.78980641979999</v>
      </c>
      <c r="L7" s="10">
        <v>77.308472372599994</v>
      </c>
      <c r="M7" s="11">
        <v>50.269859208100009</v>
      </c>
      <c r="N7" s="214"/>
      <c r="O7" s="203"/>
      <c r="P7" s="235" t="s">
        <v>65</v>
      </c>
      <c r="Q7" s="236" t="s">
        <v>66</v>
      </c>
      <c r="R7" s="236" t="s">
        <v>67</v>
      </c>
      <c r="S7" s="236" t="s">
        <v>68</v>
      </c>
      <c r="T7" s="236" t="s">
        <v>65</v>
      </c>
      <c r="U7" s="236" t="s">
        <v>66</v>
      </c>
      <c r="V7" s="236" t="s">
        <v>67</v>
      </c>
      <c r="W7" s="236" t="s">
        <v>68</v>
      </c>
      <c r="X7" s="236" t="s">
        <v>65</v>
      </c>
      <c r="Y7" s="236" t="s">
        <v>66</v>
      </c>
      <c r="Z7" s="236" t="s">
        <v>67</v>
      </c>
      <c r="AA7" s="236" t="s">
        <v>68</v>
      </c>
      <c r="AB7" s="236" t="s">
        <v>65</v>
      </c>
      <c r="AC7" s="236" t="s">
        <v>66</v>
      </c>
      <c r="AD7" s="236" t="s">
        <v>67</v>
      </c>
      <c r="AE7" s="236" t="s">
        <v>68</v>
      </c>
      <c r="AF7" s="236" t="s">
        <v>65</v>
      </c>
      <c r="AG7" s="236" t="s">
        <v>66</v>
      </c>
      <c r="AH7" s="236" t="s">
        <v>67</v>
      </c>
      <c r="AI7" s="236" t="s">
        <v>68</v>
      </c>
      <c r="AJ7" s="236" t="s">
        <v>65</v>
      </c>
      <c r="AK7" s="236" t="s">
        <v>66</v>
      </c>
      <c r="AL7" s="236" t="s">
        <v>67</v>
      </c>
      <c r="AM7" s="236" t="s">
        <v>68</v>
      </c>
      <c r="AN7" s="236" t="s">
        <v>65</v>
      </c>
      <c r="AO7" s="236" t="s">
        <v>66</v>
      </c>
      <c r="AP7" s="236" t="s">
        <v>67</v>
      </c>
      <c r="AQ7" s="236" t="s">
        <v>68</v>
      </c>
      <c r="AR7" s="236" t="s">
        <v>65</v>
      </c>
      <c r="AS7" s="236" t="s">
        <v>66</v>
      </c>
      <c r="AT7" s="236" t="s">
        <v>67</v>
      </c>
      <c r="AU7" s="236" t="s">
        <v>68</v>
      </c>
      <c r="AV7" s="236" t="s">
        <v>65</v>
      </c>
      <c r="AW7" s="236" t="s">
        <v>66</v>
      </c>
      <c r="AX7" s="236" t="s">
        <v>67</v>
      </c>
      <c r="AY7" s="236" t="s">
        <v>68</v>
      </c>
      <c r="AZ7" s="236" t="s">
        <v>65</v>
      </c>
      <c r="BA7" s="236" t="s">
        <v>66</v>
      </c>
      <c r="BB7" s="236" t="s">
        <v>67</v>
      </c>
      <c r="BC7" s="236" t="s">
        <v>68</v>
      </c>
      <c r="BD7" s="236" t="s">
        <v>65</v>
      </c>
      <c r="BE7" s="237" t="s">
        <v>66</v>
      </c>
      <c r="BF7" s="236" t="s">
        <v>67</v>
      </c>
      <c r="BG7" s="238" t="s">
        <v>68</v>
      </c>
    </row>
    <row r="8" spans="1:65" ht="12" customHeight="1">
      <c r="B8" s="265" t="s">
        <v>53</v>
      </c>
      <c r="C8" s="12">
        <v>86</v>
      </c>
      <c r="D8" s="13">
        <v>111</v>
      </c>
      <c r="E8" s="13">
        <v>85</v>
      </c>
      <c r="F8" s="13">
        <v>111</v>
      </c>
      <c r="G8" s="13">
        <v>218</v>
      </c>
      <c r="H8" s="13">
        <v>269</v>
      </c>
      <c r="I8" s="13">
        <v>343</v>
      </c>
      <c r="J8" s="13">
        <v>844</v>
      </c>
      <c r="K8" s="13">
        <v>534</v>
      </c>
      <c r="L8" s="13">
        <v>260</v>
      </c>
      <c r="M8" s="14">
        <v>168</v>
      </c>
      <c r="N8" s="214"/>
      <c r="O8" s="265" t="s">
        <v>52</v>
      </c>
      <c r="P8" s="53">
        <v>3.2525487390000003</v>
      </c>
      <c r="Q8" s="54">
        <v>5.7303355799000002</v>
      </c>
      <c r="R8" s="54">
        <v>3.5212947560000001</v>
      </c>
      <c r="S8" s="54">
        <v>6.5380133450000004</v>
      </c>
      <c r="T8" s="54">
        <v>5.8653439309999991</v>
      </c>
      <c r="U8" s="54">
        <v>5.9154898759999996</v>
      </c>
      <c r="V8" s="54">
        <v>7.8837732179999991</v>
      </c>
      <c r="W8" s="54">
        <v>6.3569779289999992</v>
      </c>
      <c r="X8" s="54">
        <v>5.8387849319999994</v>
      </c>
      <c r="Y8" s="54">
        <v>11.984165695</v>
      </c>
      <c r="Z8" s="54">
        <v>5.0294351709999994</v>
      </c>
      <c r="AA8" s="54">
        <v>3.3073700570000004</v>
      </c>
      <c r="AB8" s="54">
        <v>2.9052709959999996</v>
      </c>
      <c r="AC8" s="54">
        <v>5.7545410660000007</v>
      </c>
      <c r="AD8" s="54">
        <v>8.5978527950000014</v>
      </c>
      <c r="AE8" s="54">
        <v>6.8422708389999993</v>
      </c>
      <c r="AF8" s="54">
        <v>11.374175642999999</v>
      </c>
      <c r="AG8" s="54">
        <v>11.118813220000002</v>
      </c>
      <c r="AH8" s="54">
        <v>14.884778854000002</v>
      </c>
      <c r="AI8" s="54">
        <v>26.700694750399997</v>
      </c>
      <c r="AJ8" s="54">
        <v>19.420509043199999</v>
      </c>
      <c r="AK8" s="54">
        <v>16.365991620000003</v>
      </c>
      <c r="AL8" s="54">
        <v>15.335459583</v>
      </c>
      <c r="AM8" s="54">
        <v>13.531905167999998</v>
      </c>
      <c r="AN8" s="54">
        <v>16.653531441999998</v>
      </c>
      <c r="AO8" s="54">
        <v>17.272259504000001</v>
      </c>
      <c r="AP8" s="54">
        <v>23.09584409699999</v>
      </c>
      <c r="AQ8" s="54">
        <v>20.285431115600009</v>
      </c>
      <c r="AR8" s="54">
        <v>45.64199470589999</v>
      </c>
      <c r="AS8" s="54">
        <v>45.960378183399982</v>
      </c>
      <c r="AT8" s="54">
        <v>49.372566839099989</v>
      </c>
      <c r="AU8" s="54">
        <v>58.259443552000029</v>
      </c>
      <c r="AV8" s="54">
        <v>39.767654636900005</v>
      </c>
      <c r="AW8" s="54">
        <v>42.631707209600002</v>
      </c>
      <c r="AX8" s="54">
        <v>17.806310317299999</v>
      </c>
      <c r="AY8" s="54">
        <v>14.584134256</v>
      </c>
      <c r="AZ8" s="54">
        <v>28.498987528000001</v>
      </c>
      <c r="BA8" s="54">
        <v>12.635538125</v>
      </c>
      <c r="BB8" s="54">
        <v>18.434801075599999</v>
      </c>
      <c r="BC8" s="54">
        <v>17.739145643999997</v>
      </c>
      <c r="BD8" s="54">
        <v>16.136721055100001</v>
      </c>
      <c r="BE8" s="54">
        <v>34.133138152999997</v>
      </c>
      <c r="BF8" s="54"/>
      <c r="BG8" s="55"/>
      <c r="BH8" s="214"/>
    </row>
    <row r="9" spans="1:65" ht="12" customHeight="1">
      <c r="A9" s="128" t="s">
        <v>57</v>
      </c>
      <c r="B9" s="204" t="s">
        <v>57</v>
      </c>
      <c r="C9" s="20">
        <v>0</v>
      </c>
      <c r="D9" s="21">
        <v>0</v>
      </c>
      <c r="E9" s="21">
        <v>0</v>
      </c>
      <c r="F9" s="21">
        <v>0</v>
      </c>
      <c r="G9" s="21">
        <v>4</v>
      </c>
      <c r="H9" s="21">
        <v>0</v>
      </c>
      <c r="I9" s="21">
        <v>2</v>
      </c>
      <c r="J9" s="21">
        <v>3</v>
      </c>
      <c r="K9" s="21">
        <v>14</v>
      </c>
      <c r="L9" s="21">
        <v>2</v>
      </c>
      <c r="M9" s="22">
        <v>3</v>
      </c>
      <c r="N9" s="214"/>
      <c r="O9" s="265" t="s">
        <v>53</v>
      </c>
      <c r="P9" s="12">
        <v>18</v>
      </c>
      <c r="Q9" s="13">
        <v>24</v>
      </c>
      <c r="R9" s="13">
        <v>19</v>
      </c>
      <c r="S9" s="13">
        <v>25</v>
      </c>
      <c r="T9" s="13">
        <v>24</v>
      </c>
      <c r="U9" s="13">
        <v>28</v>
      </c>
      <c r="V9" s="13">
        <v>37</v>
      </c>
      <c r="W9" s="13">
        <v>22</v>
      </c>
      <c r="X9" s="13">
        <v>22</v>
      </c>
      <c r="Y9" s="13">
        <v>24</v>
      </c>
      <c r="Z9" s="13">
        <v>21</v>
      </c>
      <c r="AA9" s="13">
        <v>18</v>
      </c>
      <c r="AB9" s="13">
        <v>16</v>
      </c>
      <c r="AC9" s="13">
        <v>28</v>
      </c>
      <c r="AD9" s="13">
        <v>32</v>
      </c>
      <c r="AE9" s="13">
        <v>35</v>
      </c>
      <c r="AF9" s="13">
        <v>48</v>
      </c>
      <c r="AG9" s="13">
        <v>49</v>
      </c>
      <c r="AH9" s="13">
        <v>61</v>
      </c>
      <c r="AI9" s="13">
        <v>60</v>
      </c>
      <c r="AJ9" s="13">
        <v>66</v>
      </c>
      <c r="AK9" s="13">
        <v>70</v>
      </c>
      <c r="AL9" s="13">
        <v>83</v>
      </c>
      <c r="AM9" s="13">
        <v>50</v>
      </c>
      <c r="AN9" s="13">
        <v>71</v>
      </c>
      <c r="AO9" s="13">
        <v>78</v>
      </c>
      <c r="AP9" s="13">
        <v>92</v>
      </c>
      <c r="AQ9" s="13">
        <v>102</v>
      </c>
      <c r="AR9" s="13">
        <v>190</v>
      </c>
      <c r="AS9" s="13">
        <v>209</v>
      </c>
      <c r="AT9" s="13">
        <v>205</v>
      </c>
      <c r="AU9" s="13">
        <v>240</v>
      </c>
      <c r="AV9" s="13">
        <v>200</v>
      </c>
      <c r="AW9" s="13">
        <v>160</v>
      </c>
      <c r="AX9" s="13">
        <v>101</v>
      </c>
      <c r="AY9" s="13">
        <v>73</v>
      </c>
      <c r="AZ9" s="13">
        <v>56</v>
      </c>
      <c r="BA9" s="13">
        <v>65</v>
      </c>
      <c r="BB9" s="13">
        <v>75</v>
      </c>
      <c r="BC9" s="13">
        <v>64</v>
      </c>
      <c r="BD9" s="13">
        <v>84</v>
      </c>
      <c r="BE9" s="13">
        <v>84</v>
      </c>
      <c r="BF9" s="13"/>
      <c r="BG9" s="14"/>
      <c r="BH9" s="214"/>
    </row>
    <row r="10" spans="1:65" ht="12" customHeight="1">
      <c r="A10" s="128" t="s">
        <v>58</v>
      </c>
      <c r="B10" s="204" t="s">
        <v>59</v>
      </c>
      <c r="C10" s="12">
        <v>12</v>
      </c>
      <c r="D10" s="13">
        <v>21</v>
      </c>
      <c r="E10" s="13">
        <v>22</v>
      </c>
      <c r="F10" s="13">
        <v>28</v>
      </c>
      <c r="G10" s="13">
        <v>41</v>
      </c>
      <c r="H10" s="13">
        <v>63</v>
      </c>
      <c r="I10" s="13">
        <v>71</v>
      </c>
      <c r="J10" s="13">
        <v>162</v>
      </c>
      <c r="K10" s="13">
        <v>125</v>
      </c>
      <c r="L10" s="13">
        <v>78</v>
      </c>
      <c r="M10" s="14">
        <v>45</v>
      </c>
      <c r="N10" s="214"/>
      <c r="O10" s="204" t="s">
        <v>57</v>
      </c>
      <c r="P10" s="20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1</v>
      </c>
      <c r="AG10" s="21">
        <v>1</v>
      </c>
      <c r="AH10" s="21">
        <v>2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1</v>
      </c>
      <c r="AO10" s="21">
        <v>1</v>
      </c>
      <c r="AP10" s="21">
        <v>0</v>
      </c>
      <c r="AQ10" s="21">
        <v>0</v>
      </c>
      <c r="AR10" s="21">
        <v>2</v>
      </c>
      <c r="AS10" s="21">
        <v>0</v>
      </c>
      <c r="AT10" s="21">
        <v>1</v>
      </c>
      <c r="AU10" s="21">
        <v>0</v>
      </c>
      <c r="AV10" s="21">
        <v>3</v>
      </c>
      <c r="AW10" s="21">
        <v>6</v>
      </c>
      <c r="AX10" s="21">
        <v>4</v>
      </c>
      <c r="AY10" s="21">
        <v>1</v>
      </c>
      <c r="AZ10" s="21">
        <v>1</v>
      </c>
      <c r="BA10" s="21">
        <v>0</v>
      </c>
      <c r="BB10" s="21">
        <v>1</v>
      </c>
      <c r="BC10" s="21">
        <v>0</v>
      </c>
      <c r="BD10" s="21">
        <v>1</v>
      </c>
      <c r="BE10" s="21">
        <v>2</v>
      </c>
      <c r="BF10" s="21"/>
      <c r="BG10" s="22"/>
      <c r="BH10" s="214"/>
    </row>
    <row r="11" spans="1:65" ht="12" customHeight="1">
      <c r="A11" s="128" t="s">
        <v>60</v>
      </c>
      <c r="B11" s="204" t="s">
        <v>61</v>
      </c>
      <c r="C11" s="20">
        <v>39</v>
      </c>
      <c r="D11" s="21">
        <v>40</v>
      </c>
      <c r="E11" s="21">
        <v>42</v>
      </c>
      <c r="F11" s="21">
        <v>44</v>
      </c>
      <c r="G11" s="21">
        <v>92</v>
      </c>
      <c r="H11" s="21">
        <v>106</v>
      </c>
      <c r="I11" s="21">
        <v>140</v>
      </c>
      <c r="J11" s="21">
        <v>416</v>
      </c>
      <c r="K11" s="21">
        <v>245</v>
      </c>
      <c r="L11" s="21">
        <v>108</v>
      </c>
      <c r="M11" s="22">
        <v>69</v>
      </c>
      <c r="N11" s="214"/>
      <c r="O11" s="204" t="s">
        <v>59</v>
      </c>
      <c r="P11" s="12">
        <v>4</v>
      </c>
      <c r="Q11" s="13">
        <v>2</v>
      </c>
      <c r="R11" s="13">
        <v>3</v>
      </c>
      <c r="S11" s="13">
        <v>3</v>
      </c>
      <c r="T11" s="13">
        <v>2</v>
      </c>
      <c r="U11" s="13">
        <v>9</v>
      </c>
      <c r="V11" s="13">
        <v>7</v>
      </c>
      <c r="W11" s="13">
        <v>3</v>
      </c>
      <c r="X11" s="13">
        <v>7</v>
      </c>
      <c r="Y11" s="13">
        <v>7</v>
      </c>
      <c r="Z11" s="13">
        <v>3</v>
      </c>
      <c r="AA11" s="13">
        <v>5</v>
      </c>
      <c r="AB11" s="13">
        <v>5</v>
      </c>
      <c r="AC11" s="13">
        <v>5</v>
      </c>
      <c r="AD11" s="13">
        <v>7</v>
      </c>
      <c r="AE11" s="13">
        <v>11</v>
      </c>
      <c r="AF11" s="13">
        <v>16</v>
      </c>
      <c r="AG11" s="13">
        <v>7</v>
      </c>
      <c r="AH11" s="13">
        <v>8</v>
      </c>
      <c r="AI11" s="13">
        <v>10</v>
      </c>
      <c r="AJ11" s="13">
        <v>16</v>
      </c>
      <c r="AK11" s="13">
        <v>12</v>
      </c>
      <c r="AL11" s="13">
        <v>25</v>
      </c>
      <c r="AM11" s="13">
        <v>10</v>
      </c>
      <c r="AN11" s="13">
        <v>16</v>
      </c>
      <c r="AO11" s="13">
        <v>16</v>
      </c>
      <c r="AP11" s="13">
        <v>16</v>
      </c>
      <c r="AQ11" s="13">
        <v>23</v>
      </c>
      <c r="AR11" s="13">
        <v>30</v>
      </c>
      <c r="AS11" s="13">
        <v>37</v>
      </c>
      <c r="AT11" s="13">
        <v>43</v>
      </c>
      <c r="AU11" s="13">
        <v>52</v>
      </c>
      <c r="AV11" s="13">
        <v>40</v>
      </c>
      <c r="AW11" s="13">
        <v>39</v>
      </c>
      <c r="AX11" s="13">
        <v>23</v>
      </c>
      <c r="AY11" s="13">
        <v>23</v>
      </c>
      <c r="AZ11" s="13">
        <v>21</v>
      </c>
      <c r="BA11" s="13">
        <v>23</v>
      </c>
      <c r="BB11" s="13">
        <v>18</v>
      </c>
      <c r="BC11" s="13">
        <v>16</v>
      </c>
      <c r="BD11" s="13">
        <v>20</v>
      </c>
      <c r="BE11" s="13">
        <v>25</v>
      </c>
      <c r="BF11" s="13"/>
      <c r="BG11" s="14"/>
      <c r="BH11" s="214"/>
    </row>
    <row r="12" spans="1:65" ht="12" customHeight="1">
      <c r="A12" s="128" t="s">
        <v>62</v>
      </c>
      <c r="B12" s="204" t="s">
        <v>63</v>
      </c>
      <c r="C12" s="38">
        <v>35</v>
      </c>
      <c r="D12" s="39">
        <v>50</v>
      </c>
      <c r="E12" s="39">
        <v>21</v>
      </c>
      <c r="F12" s="39">
        <v>39</v>
      </c>
      <c r="G12" s="39">
        <v>80</v>
      </c>
      <c r="H12" s="39">
        <v>100</v>
      </c>
      <c r="I12" s="39">
        <v>130</v>
      </c>
      <c r="J12" s="39">
        <v>263</v>
      </c>
      <c r="K12" s="39">
        <v>150</v>
      </c>
      <c r="L12" s="39">
        <v>72</v>
      </c>
      <c r="M12" s="40">
        <v>51</v>
      </c>
      <c r="N12" s="214"/>
      <c r="O12" s="204" t="s">
        <v>61</v>
      </c>
      <c r="P12" s="15">
        <v>8</v>
      </c>
      <c r="Q12" s="16">
        <v>9</v>
      </c>
      <c r="R12" s="16">
        <v>9</v>
      </c>
      <c r="S12" s="16">
        <v>13</v>
      </c>
      <c r="T12" s="16">
        <v>11</v>
      </c>
      <c r="U12" s="16">
        <v>9</v>
      </c>
      <c r="V12" s="16">
        <v>13</v>
      </c>
      <c r="W12" s="16">
        <v>7</v>
      </c>
      <c r="X12" s="16">
        <v>10</v>
      </c>
      <c r="Y12" s="16">
        <v>12</v>
      </c>
      <c r="Z12" s="16">
        <v>13</v>
      </c>
      <c r="AA12" s="16">
        <v>7</v>
      </c>
      <c r="AB12" s="16">
        <v>5</v>
      </c>
      <c r="AC12" s="16">
        <v>11</v>
      </c>
      <c r="AD12" s="16">
        <v>13</v>
      </c>
      <c r="AE12" s="16">
        <v>15</v>
      </c>
      <c r="AF12" s="16">
        <v>18</v>
      </c>
      <c r="AG12" s="16">
        <v>22</v>
      </c>
      <c r="AH12" s="16">
        <v>25</v>
      </c>
      <c r="AI12" s="16">
        <v>27</v>
      </c>
      <c r="AJ12" s="16">
        <v>26</v>
      </c>
      <c r="AK12" s="16">
        <v>30</v>
      </c>
      <c r="AL12" s="16">
        <v>31</v>
      </c>
      <c r="AM12" s="16">
        <v>19</v>
      </c>
      <c r="AN12" s="16">
        <v>31</v>
      </c>
      <c r="AO12" s="16">
        <v>35</v>
      </c>
      <c r="AP12" s="16">
        <v>37</v>
      </c>
      <c r="AQ12" s="16">
        <v>37</v>
      </c>
      <c r="AR12" s="16">
        <v>104</v>
      </c>
      <c r="AS12" s="16">
        <v>99</v>
      </c>
      <c r="AT12" s="16">
        <v>99</v>
      </c>
      <c r="AU12" s="16">
        <v>114</v>
      </c>
      <c r="AV12" s="16">
        <v>100</v>
      </c>
      <c r="AW12" s="16">
        <v>75</v>
      </c>
      <c r="AX12" s="16">
        <v>46</v>
      </c>
      <c r="AY12" s="16">
        <v>24</v>
      </c>
      <c r="AZ12" s="16">
        <v>17</v>
      </c>
      <c r="BA12" s="16">
        <v>28</v>
      </c>
      <c r="BB12" s="16">
        <v>35</v>
      </c>
      <c r="BC12" s="16">
        <v>28</v>
      </c>
      <c r="BD12" s="16">
        <v>38</v>
      </c>
      <c r="BE12" s="16">
        <v>31</v>
      </c>
      <c r="BF12" s="16"/>
      <c r="BG12" s="19"/>
      <c r="BH12" s="214"/>
    </row>
    <row r="13" spans="1:65" ht="12" customHeight="1">
      <c r="B13" s="274"/>
      <c r="C13" s="275"/>
      <c r="D13" s="275"/>
      <c r="E13" s="275"/>
      <c r="F13" s="276"/>
      <c r="G13" s="276"/>
      <c r="H13" s="276"/>
      <c r="I13" s="276"/>
      <c r="J13" s="276"/>
      <c r="K13" s="276"/>
      <c r="L13" s="276"/>
      <c r="M13" s="276"/>
      <c r="O13" s="204" t="s">
        <v>63</v>
      </c>
      <c r="P13" s="38">
        <v>6</v>
      </c>
      <c r="Q13" s="39">
        <v>13</v>
      </c>
      <c r="R13" s="39">
        <v>7</v>
      </c>
      <c r="S13" s="39">
        <v>9</v>
      </c>
      <c r="T13" s="39">
        <v>11</v>
      </c>
      <c r="U13" s="39">
        <v>10</v>
      </c>
      <c r="V13" s="39">
        <v>17</v>
      </c>
      <c r="W13" s="39">
        <v>12</v>
      </c>
      <c r="X13" s="39">
        <v>5</v>
      </c>
      <c r="Y13" s="39">
        <v>5</v>
      </c>
      <c r="Z13" s="39">
        <v>5</v>
      </c>
      <c r="AA13" s="39">
        <v>6</v>
      </c>
      <c r="AB13" s="39">
        <v>6</v>
      </c>
      <c r="AC13" s="39">
        <v>12</v>
      </c>
      <c r="AD13" s="39">
        <v>12</v>
      </c>
      <c r="AE13" s="39">
        <v>9</v>
      </c>
      <c r="AF13" s="39">
        <v>13</v>
      </c>
      <c r="AG13" s="39">
        <v>19</v>
      </c>
      <c r="AH13" s="39">
        <v>26</v>
      </c>
      <c r="AI13" s="39">
        <v>22</v>
      </c>
      <c r="AJ13" s="39">
        <v>24</v>
      </c>
      <c r="AK13" s="39">
        <v>28</v>
      </c>
      <c r="AL13" s="39">
        <v>27</v>
      </c>
      <c r="AM13" s="39">
        <v>21</v>
      </c>
      <c r="AN13" s="39">
        <v>23</v>
      </c>
      <c r="AO13" s="39">
        <v>26</v>
      </c>
      <c r="AP13" s="39">
        <v>39</v>
      </c>
      <c r="AQ13" s="39">
        <v>42</v>
      </c>
      <c r="AR13" s="39">
        <v>54</v>
      </c>
      <c r="AS13" s="39">
        <v>73</v>
      </c>
      <c r="AT13" s="39">
        <v>62</v>
      </c>
      <c r="AU13" s="39">
        <v>74</v>
      </c>
      <c r="AV13" s="39">
        <v>57</v>
      </c>
      <c r="AW13" s="39">
        <v>40</v>
      </c>
      <c r="AX13" s="39">
        <v>28</v>
      </c>
      <c r="AY13" s="39">
        <v>25</v>
      </c>
      <c r="AZ13" s="39">
        <v>17</v>
      </c>
      <c r="BA13" s="39">
        <v>14</v>
      </c>
      <c r="BB13" s="39">
        <v>21</v>
      </c>
      <c r="BC13" s="39">
        <v>20</v>
      </c>
      <c r="BD13" s="39">
        <v>25</v>
      </c>
      <c r="BE13" s="39">
        <v>26</v>
      </c>
      <c r="BF13" s="39"/>
      <c r="BG13" s="40"/>
      <c r="BH13" s="214"/>
    </row>
    <row r="14" spans="1:65" ht="12" customHeight="1">
      <c r="A14" s="128"/>
      <c r="B14" s="204" t="s">
        <v>57</v>
      </c>
      <c r="C14" s="219">
        <v>0</v>
      </c>
      <c r="D14" s="220">
        <v>0</v>
      </c>
      <c r="E14" s="220">
        <v>0</v>
      </c>
      <c r="F14" s="220">
        <v>0</v>
      </c>
      <c r="G14" s="220">
        <v>1.8433179723502304E-2</v>
      </c>
      <c r="H14" s="220">
        <v>0</v>
      </c>
      <c r="I14" s="220">
        <v>5.8309037900874635E-3</v>
      </c>
      <c r="J14" s="220">
        <v>3.5545023696682463E-3</v>
      </c>
      <c r="K14" s="220">
        <v>2.6217228464419477E-2</v>
      </c>
      <c r="L14" s="220">
        <v>7.6923076923076927E-3</v>
      </c>
      <c r="M14" s="221">
        <v>1.7857142857142856E-2</v>
      </c>
      <c r="O14" s="274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</row>
    <row r="15" spans="1:65" ht="12" customHeight="1">
      <c r="A15" s="128"/>
      <c r="B15" s="204" t="s">
        <v>59</v>
      </c>
      <c r="C15" s="222">
        <v>0.13953488372093023</v>
      </c>
      <c r="D15" s="223">
        <v>0.1891891891891892</v>
      </c>
      <c r="E15" s="223">
        <v>0.25882352941176473</v>
      </c>
      <c r="F15" s="223">
        <v>0.25225225225225223</v>
      </c>
      <c r="G15" s="223">
        <v>0.1889400921658986</v>
      </c>
      <c r="H15" s="223">
        <v>0.2342007434944238</v>
      </c>
      <c r="I15" s="223">
        <v>0.20699708454810495</v>
      </c>
      <c r="J15" s="223">
        <v>0.19194312796208532</v>
      </c>
      <c r="K15" s="223">
        <v>0.23408239700374531</v>
      </c>
      <c r="L15" s="223">
        <v>0.3</v>
      </c>
      <c r="M15" s="224">
        <v>0.26785714285714285</v>
      </c>
      <c r="O15" s="204" t="s">
        <v>57</v>
      </c>
      <c r="P15" s="219">
        <v>0</v>
      </c>
      <c r="Q15" s="220">
        <v>0</v>
      </c>
      <c r="R15" s="220">
        <v>0</v>
      </c>
      <c r="S15" s="220">
        <v>0</v>
      </c>
      <c r="T15" s="220">
        <v>0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2.0833333333333332E-2</v>
      </c>
      <c r="AG15" s="220">
        <v>2.0408163265306121E-2</v>
      </c>
      <c r="AH15" s="220">
        <v>3.2786885245901641E-2</v>
      </c>
      <c r="AI15" s="220">
        <v>0</v>
      </c>
      <c r="AJ15" s="220">
        <v>0</v>
      </c>
      <c r="AK15" s="220">
        <v>0</v>
      </c>
      <c r="AL15" s="220">
        <v>0</v>
      </c>
      <c r="AM15" s="220">
        <v>0</v>
      </c>
      <c r="AN15" s="220">
        <v>1.4084507042253521E-2</v>
      </c>
      <c r="AO15" s="220">
        <v>1.282051282051282E-2</v>
      </c>
      <c r="AP15" s="220">
        <v>0</v>
      </c>
      <c r="AQ15" s="220">
        <v>0</v>
      </c>
      <c r="AR15" s="220">
        <v>1.0526315789473684E-2</v>
      </c>
      <c r="AS15" s="220">
        <v>0</v>
      </c>
      <c r="AT15" s="220">
        <v>4.8780487804878049E-3</v>
      </c>
      <c r="AU15" s="220">
        <v>0</v>
      </c>
      <c r="AV15" s="220">
        <v>1.4999999999999999E-2</v>
      </c>
      <c r="AW15" s="220">
        <v>3.7499999999999999E-2</v>
      </c>
      <c r="AX15" s="220">
        <v>3.9603960396039604E-2</v>
      </c>
      <c r="AY15" s="220">
        <v>1.3698630136986301E-2</v>
      </c>
      <c r="AZ15" s="220">
        <v>1.7857142857142856E-2</v>
      </c>
      <c r="BA15" s="220">
        <v>0</v>
      </c>
      <c r="BB15" s="220">
        <v>1.3333333333333334E-2</v>
      </c>
      <c r="BC15" s="220">
        <v>0</v>
      </c>
      <c r="BD15" s="220">
        <v>1.1904761904761904E-2</v>
      </c>
      <c r="BE15" s="220">
        <v>2.3809523809523808E-2</v>
      </c>
      <c r="BF15" s="220"/>
      <c r="BG15" s="221"/>
    </row>
    <row r="16" spans="1:65" ht="12" customHeight="1">
      <c r="A16" s="128"/>
      <c r="B16" s="204" t="s">
        <v>61</v>
      </c>
      <c r="C16" s="225">
        <v>0.45348837209302323</v>
      </c>
      <c r="D16" s="226">
        <v>0.36036036036036034</v>
      </c>
      <c r="E16" s="226">
        <v>0.49411764705882355</v>
      </c>
      <c r="F16" s="226">
        <v>0.3963963963963964</v>
      </c>
      <c r="G16" s="226">
        <v>0.42396313364055299</v>
      </c>
      <c r="H16" s="226">
        <v>0.39405204460966542</v>
      </c>
      <c r="I16" s="226">
        <v>0.40816326530612246</v>
      </c>
      <c r="J16" s="226">
        <v>0.49289099526066349</v>
      </c>
      <c r="K16" s="226">
        <v>0.45880149812734083</v>
      </c>
      <c r="L16" s="226">
        <v>0.41538461538461541</v>
      </c>
      <c r="M16" s="227">
        <v>0.4107142857142857</v>
      </c>
      <c r="O16" s="204" t="s">
        <v>59</v>
      </c>
      <c r="P16" s="222">
        <v>0.22222222222222221</v>
      </c>
      <c r="Q16" s="223">
        <v>8.3333333333333329E-2</v>
      </c>
      <c r="R16" s="223">
        <v>0.15789473684210525</v>
      </c>
      <c r="S16" s="223">
        <v>0.12</v>
      </c>
      <c r="T16" s="223">
        <v>8.3333333333333329E-2</v>
      </c>
      <c r="U16" s="223">
        <v>0.32142857142857145</v>
      </c>
      <c r="V16" s="223">
        <v>0.1891891891891892</v>
      </c>
      <c r="W16" s="223">
        <v>0.13636363636363635</v>
      </c>
      <c r="X16" s="223">
        <v>0.31818181818181818</v>
      </c>
      <c r="Y16" s="223">
        <v>0.29166666666666669</v>
      </c>
      <c r="Z16" s="223">
        <v>0.14285714285714285</v>
      </c>
      <c r="AA16" s="223">
        <v>0.27777777777777779</v>
      </c>
      <c r="AB16" s="223">
        <v>0.3125</v>
      </c>
      <c r="AC16" s="223">
        <v>0.17857142857142858</v>
      </c>
      <c r="AD16" s="223">
        <v>0.21875</v>
      </c>
      <c r="AE16" s="223">
        <v>0.31428571428571428</v>
      </c>
      <c r="AF16" s="223">
        <v>0.33333333333333331</v>
      </c>
      <c r="AG16" s="223">
        <v>0.14285714285714285</v>
      </c>
      <c r="AH16" s="223">
        <v>0.13114754098360656</v>
      </c>
      <c r="AI16" s="223">
        <v>0.16949152542372881</v>
      </c>
      <c r="AJ16" s="223">
        <v>0.24242424242424243</v>
      </c>
      <c r="AK16" s="223">
        <v>0.17142857142857143</v>
      </c>
      <c r="AL16" s="223">
        <v>0.30120481927710846</v>
      </c>
      <c r="AM16" s="223">
        <v>0.2</v>
      </c>
      <c r="AN16" s="223">
        <v>0.22535211267605634</v>
      </c>
      <c r="AO16" s="223">
        <v>0.20512820512820512</v>
      </c>
      <c r="AP16" s="223">
        <v>0.17391304347826086</v>
      </c>
      <c r="AQ16" s="223">
        <v>0.22549019607843138</v>
      </c>
      <c r="AR16" s="223">
        <v>0.15789473684210525</v>
      </c>
      <c r="AS16" s="223">
        <v>0.17703349282296652</v>
      </c>
      <c r="AT16" s="223">
        <v>0.2097560975609756</v>
      </c>
      <c r="AU16" s="223">
        <v>0.21666666666666667</v>
      </c>
      <c r="AV16" s="223">
        <v>0.2</v>
      </c>
      <c r="AW16" s="223">
        <v>0.24374999999999999</v>
      </c>
      <c r="AX16" s="223">
        <v>0.22772277227722773</v>
      </c>
      <c r="AY16" s="223">
        <v>0.31506849315068491</v>
      </c>
      <c r="AZ16" s="223">
        <v>0.375</v>
      </c>
      <c r="BA16" s="223">
        <v>0.35384615384615387</v>
      </c>
      <c r="BB16" s="223">
        <v>0.24</v>
      </c>
      <c r="BC16" s="223">
        <v>0.25</v>
      </c>
      <c r="BD16" s="223">
        <v>0.23809523809523808</v>
      </c>
      <c r="BE16" s="223">
        <v>0.29761904761904762</v>
      </c>
      <c r="BF16" s="223"/>
      <c r="BG16" s="224"/>
    </row>
    <row r="17" spans="1:59" ht="12" customHeight="1">
      <c r="A17" s="128"/>
      <c r="B17" s="204" t="s">
        <v>63</v>
      </c>
      <c r="C17" s="228">
        <v>0.40697674418604651</v>
      </c>
      <c r="D17" s="229">
        <v>0.45045045045045046</v>
      </c>
      <c r="E17" s="229">
        <v>0.24705882352941178</v>
      </c>
      <c r="F17" s="229">
        <v>0.35135135135135137</v>
      </c>
      <c r="G17" s="229">
        <v>0.3686635944700461</v>
      </c>
      <c r="H17" s="229">
        <v>0.37174721189591076</v>
      </c>
      <c r="I17" s="229">
        <v>0.37900874635568516</v>
      </c>
      <c r="J17" s="229">
        <v>0.31161137440758296</v>
      </c>
      <c r="K17" s="229">
        <v>0.2808988764044944</v>
      </c>
      <c r="L17" s="229">
        <v>0.27692307692307694</v>
      </c>
      <c r="M17" s="230">
        <v>0.30357142857142855</v>
      </c>
      <c r="O17" s="204" t="s">
        <v>61</v>
      </c>
      <c r="P17" s="225">
        <v>0.44444444444444442</v>
      </c>
      <c r="Q17" s="226">
        <v>0.375</v>
      </c>
      <c r="R17" s="226">
        <v>0.47368421052631576</v>
      </c>
      <c r="S17" s="226">
        <v>0.52</v>
      </c>
      <c r="T17" s="226">
        <v>0.45833333333333331</v>
      </c>
      <c r="U17" s="226">
        <v>0.32142857142857145</v>
      </c>
      <c r="V17" s="226">
        <v>0.35135135135135137</v>
      </c>
      <c r="W17" s="226">
        <v>0.31818181818181818</v>
      </c>
      <c r="X17" s="226">
        <v>0.45454545454545453</v>
      </c>
      <c r="Y17" s="226">
        <v>0.5</v>
      </c>
      <c r="Z17" s="226">
        <v>0.61904761904761907</v>
      </c>
      <c r="AA17" s="226">
        <v>0.3888888888888889</v>
      </c>
      <c r="AB17" s="226">
        <v>0.3125</v>
      </c>
      <c r="AC17" s="226">
        <v>0.39285714285714285</v>
      </c>
      <c r="AD17" s="226">
        <v>0.40625</v>
      </c>
      <c r="AE17" s="226">
        <v>0.42857142857142855</v>
      </c>
      <c r="AF17" s="226">
        <v>0.375</v>
      </c>
      <c r="AG17" s="226">
        <v>0.44897959183673469</v>
      </c>
      <c r="AH17" s="226">
        <v>0.4098360655737705</v>
      </c>
      <c r="AI17" s="226">
        <v>0.4576271186440678</v>
      </c>
      <c r="AJ17" s="226">
        <v>0.39393939393939392</v>
      </c>
      <c r="AK17" s="226">
        <v>0.42857142857142855</v>
      </c>
      <c r="AL17" s="226">
        <v>0.37349397590361444</v>
      </c>
      <c r="AM17" s="226">
        <v>0.38</v>
      </c>
      <c r="AN17" s="226">
        <v>0.43661971830985913</v>
      </c>
      <c r="AO17" s="226">
        <v>0.44871794871794873</v>
      </c>
      <c r="AP17" s="226">
        <v>0.40217391304347827</v>
      </c>
      <c r="AQ17" s="226">
        <v>0.36274509803921567</v>
      </c>
      <c r="AR17" s="226">
        <v>0.54736842105263162</v>
      </c>
      <c r="AS17" s="226">
        <v>0.47368421052631576</v>
      </c>
      <c r="AT17" s="226">
        <v>0.48292682926829267</v>
      </c>
      <c r="AU17" s="226">
        <v>0.47499999999999998</v>
      </c>
      <c r="AV17" s="226">
        <v>0.5</v>
      </c>
      <c r="AW17" s="226">
        <v>0.46875</v>
      </c>
      <c r="AX17" s="226">
        <v>0.45544554455445546</v>
      </c>
      <c r="AY17" s="226">
        <v>0.32876712328767121</v>
      </c>
      <c r="AZ17" s="226">
        <v>0.30357142857142855</v>
      </c>
      <c r="BA17" s="226">
        <v>0.43076923076923079</v>
      </c>
      <c r="BB17" s="226">
        <v>0.46666666666666667</v>
      </c>
      <c r="BC17" s="226">
        <v>0.4375</v>
      </c>
      <c r="BD17" s="226">
        <v>0.45238095238095238</v>
      </c>
      <c r="BE17" s="226">
        <v>0.36904761904761907</v>
      </c>
      <c r="BF17" s="226"/>
      <c r="BG17" s="227"/>
    </row>
    <row r="18" spans="1:59" ht="12" customHeight="1">
      <c r="B18" s="231" t="s">
        <v>326</v>
      </c>
      <c r="C18" s="234"/>
      <c r="D18" s="234"/>
      <c r="E18" s="234"/>
      <c r="F18" s="234"/>
      <c r="G18" s="234"/>
      <c r="H18" s="234"/>
      <c r="I18" s="277"/>
      <c r="J18" s="234"/>
      <c r="K18" s="234"/>
      <c r="L18" s="234"/>
      <c r="M18" s="234"/>
      <c r="O18" s="204" t="s">
        <v>63</v>
      </c>
      <c r="P18" s="228">
        <v>0.33333333333333331</v>
      </c>
      <c r="Q18" s="229">
        <v>0.54166666666666663</v>
      </c>
      <c r="R18" s="229">
        <v>0.36842105263157893</v>
      </c>
      <c r="S18" s="229">
        <v>0.36</v>
      </c>
      <c r="T18" s="229">
        <v>0.45833333333333331</v>
      </c>
      <c r="U18" s="229">
        <v>0.35714285714285715</v>
      </c>
      <c r="V18" s="229">
        <v>0.45945945945945948</v>
      </c>
      <c r="W18" s="229">
        <v>0.54545454545454541</v>
      </c>
      <c r="X18" s="229">
        <v>0.22727272727272727</v>
      </c>
      <c r="Y18" s="229">
        <v>0.20833333333333334</v>
      </c>
      <c r="Z18" s="229">
        <v>0.23809523809523808</v>
      </c>
      <c r="AA18" s="229">
        <v>0.33333333333333331</v>
      </c>
      <c r="AB18" s="229">
        <v>0.375</v>
      </c>
      <c r="AC18" s="229">
        <v>0.42857142857142855</v>
      </c>
      <c r="AD18" s="229">
        <v>0.375</v>
      </c>
      <c r="AE18" s="229">
        <v>0.25714285714285712</v>
      </c>
      <c r="AF18" s="229">
        <v>0.27083333333333331</v>
      </c>
      <c r="AG18" s="229">
        <v>0.38775510204081631</v>
      </c>
      <c r="AH18" s="229">
        <v>0.42622950819672129</v>
      </c>
      <c r="AI18" s="229">
        <v>0.3728813559322034</v>
      </c>
      <c r="AJ18" s="229">
        <v>0.36363636363636365</v>
      </c>
      <c r="AK18" s="229">
        <v>0.4</v>
      </c>
      <c r="AL18" s="229">
        <v>0.3253012048192771</v>
      </c>
      <c r="AM18" s="229">
        <v>0.42</v>
      </c>
      <c r="AN18" s="229">
        <v>0.323943661971831</v>
      </c>
      <c r="AO18" s="229">
        <v>0.33333333333333331</v>
      </c>
      <c r="AP18" s="229">
        <v>0.42391304347826086</v>
      </c>
      <c r="AQ18" s="229">
        <v>0.41176470588235292</v>
      </c>
      <c r="AR18" s="229">
        <v>0.28421052631578947</v>
      </c>
      <c r="AS18" s="229">
        <v>0.34928229665071769</v>
      </c>
      <c r="AT18" s="229">
        <v>0.30243902439024389</v>
      </c>
      <c r="AU18" s="229">
        <v>0.30833333333333335</v>
      </c>
      <c r="AV18" s="229">
        <v>0.28499999999999998</v>
      </c>
      <c r="AW18" s="229">
        <v>0.25</v>
      </c>
      <c r="AX18" s="229">
        <v>0.27722772277227725</v>
      </c>
      <c r="AY18" s="229">
        <v>0.34246575342465752</v>
      </c>
      <c r="AZ18" s="229">
        <v>0.30357142857142855</v>
      </c>
      <c r="BA18" s="229">
        <v>0.2153846153846154</v>
      </c>
      <c r="BB18" s="229">
        <v>0.28000000000000003</v>
      </c>
      <c r="BC18" s="229">
        <v>0.3125</v>
      </c>
      <c r="BD18" s="229">
        <v>0.29761904761904762</v>
      </c>
      <c r="BE18" s="229">
        <v>0.30952380952380953</v>
      </c>
      <c r="BF18" s="229"/>
      <c r="BG18" s="230"/>
    </row>
    <row r="19" spans="1:59" ht="12" customHeight="1">
      <c r="O19" s="278"/>
    </row>
    <row r="46" spans="1:1" s="124" customFormat="1" ht="12" customHeight="1">
      <c r="A46" s="47"/>
    </row>
    <row r="47" spans="1:1" s="124" customFormat="1" ht="12" customHeight="1">
      <c r="A47" s="47"/>
    </row>
    <row r="48" spans="1:1" s="124" customFormat="1" ht="12" customHeight="1">
      <c r="A48" s="47"/>
    </row>
    <row r="49" spans="1:1" s="124" customFormat="1" ht="12" customHeight="1">
      <c r="A49" s="47"/>
    </row>
    <row r="50" spans="1:1" s="124" customFormat="1" ht="12" customHeight="1">
      <c r="A50" s="47"/>
    </row>
    <row r="51" spans="1:1" s="124" customFormat="1" ht="12" customHeight="1">
      <c r="A51" s="47"/>
    </row>
    <row r="52" spans="1:1" s="124" customFormat="1" ht="12" customHeight="1">
      <c r="A52" s="47"/>
    </row>
    <row r="53" spans="1:1" s="124" customFormat="1" ht="12" customHeight="1">
      <c r="A53" s="47"/>
    </row>
    <row r="54" spans="1:1" s="124" customFormat="1" ht="12" customHeight="1">
      <c r="A54" s="47"/>
    </row>
    <row r="55" spans="1:1" s="124" customFormat="1" ht="12" customHeight="1">
      <c r="A55" s="47"/>
    </row>
    <row r="56" spans="1:1" s="124" customFormat="1" ht="12" customHeight="1">
      <c r="A56" s="47"/>
    </row>
    <row r="57" spans="1:1" s="124" customFormat="1" ht="12" customHeight="1">
      <c r="A57" s="47"/>
    </row>
    <row r="58" spans="1:1" s="124" customFormat="1" ht="12" customHeight="1">
      <c r="A58" s="47"/>
    </row>
    <row r="59" spans="1:1" s="124" customFormat="1" ht="12" customHeight="1">
      <c r="A59" s="47"/>
    </row>
    <row r="60" spans="1:1" s="124" customFormat="1" ht="12" customHeight="1">
      <c r="A60" s="47"/>
    </row>
    <row r="85" spans="1:31" s="124" customFormat="1" ht="12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</row>
    <row r="86" spans="1:31" s="124" customFormat="1" ht="12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</row>
    <row r="87" spans="1:31" s="124" customFormat="1" ht="12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</row>
    <row r="88" spans="1:31" s="124" customFormat="1" ht="12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</row>
    <row r="89" spans="1:31" s="124" customFormat="1" ht="12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</row>
    <row r="90" spans="1:31" s="124" customFormat="1" ht="12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</row>
    <row r="91" spans="1:31" s="124" customFormat="1" ht="12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</row>
    <row r="92" spans="1:31" s="124" customFormat="1" ht="12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</row>
    <row r="93" spans="1:31" s="124" customFormat="1" ht="12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</row>
    <row r="94" spans="1:31" s="124" customFormat="1" ht="12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1:31" s="124" customFormat="1" ht="12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</row>
    <row r="96" spans="1:31" s="124" customFormat="1" ht="12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</row>
    <row r="97" spans="1:15" s="124" customFormat="1" ht="12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</row>
  </sheetData>
  <mergeCells count="11">
    <mergeCell ref="AN6:AQ6"/>
    <mergeCell ref="AR6:AU6"/>
    <mergeCell ref="AV6:AY6"/>
    <mergeCell ref="AZ6:BC6"/>
    <mergeCell ref="BD6:BG6"/>
    <mergeCell ref="AJ6:AM6"/>
    <mergeCell ref="P6:S6"/>
    <mergeCell ref="T6:W6"/>
    <mergeCell ref="X6:AA6"/>
    <mergeCell ref="AB6:AE6"/>
    <mergeCell ref="AF6:AI6"/>
  </mergeCells>
  <conditionalFormatting sqref="C18:H18">
    <cfRule type="cellIs" dxfId="7" priority="1" operator="equal">
      <formula>FALSE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F6DA-0F17-4E5A-B68D-5ECCBF48B826}">
  <sheetPr>
    <tabColor theme="4"/>
  </sheetPr>
  <dimension ref="A1:BS58"/>
  <sheetViews>
    <sheetView showGridLines="0" zoomScaleNormal="100" workbookViewId="0">
      <selection activeCell="T3" sqref="T3"/>
    </sheetView>
  </sheetViews>
  <sheetFormatPr defaultColWidth="9" defaultRowHeight="12" customHeight="1"/>
  <cols>
    <col min="1" max="1" width="3" style="203" customWidth="1"/>
    <col min="2" max="2" width="14" style="203" bestFit="1" customWidth="1"/>
    <col min="3" max="14" width="7.6640625" style="203" customWidth="1"/>
    <col min="15" max="15" width="22.6640625" style="203" customWidth="1"/>
    <col min="16" max="20" width="7.6640625" style="203" customWidth="1"/>
    <col min="21" max="21" width="14" style="203" bestFit="1" customWidth="1"/>
    <col min="22" max="35" width="7.6640625" style="203" customWidth="1"/>
    <col min="36" max="16384" width="9" style="203"/>
  </cols>
  <sheetData>
    <row r="1" spans="1:71" ht="12" customHeight="1">
      <c r="A1" s="279"/>
    </row>
    <row r="5" spans="1:71" ht="12" customHeight="1">
      <c r="P5" s="215">
        <v>2014</v>
      </c>
      <c r="Q5" s="215">
        <v>2014</v>
      </c>
      <c r="R5" s="215">
        <v>2014</v>
      </c>
      <c r="S5" s="215">
        <v>2014</v>
      </c>
      <c r="T5" s="215">
        <v>2015</v>
      </c>
      <c r="U5" s="215">
        <v>2015</v>
      </c>
      <c r="V5" s="215">
        <v>2015</v>
      </c>
      <c r="W5" s="215">
        <v>2015</v>
      </c>
      <c r="X5" s="215">
        <v>2016</v>
      </c>
      <c r="Y5" s="215">
        <v>2016</v>
      </c>
      <c r="Z5" s="215">
        <v>2016</v>
      </c>
      <c r="AA5" s="215">
        <v>2016</v>
      </c>
      <c r="AB5" s="215">
        <v>2017</v>
      </c>
      <c r="AC5" s="215">
        <v>2017</v>
      </c>
      <c r="AD5" s="215">
        <v>2017</v>
      </c>
      <c r="AE5" s="215">
        <v>2017</v>
      </c>
      <c r="AF5" s="215">
        <v>2018</v>
      </c>
      <c r="AG5" s="215">
        <v>2018</v>
      </c>
      <c r="AH5" s="215">
        <v>2018</v>
      </c>
      <c r="AI5" s="215">
        <v>2018</v>
      </c>
      <c r="AJ5" s="215">
        <v>2019</v>
      </c>
      <c r="AK5" s="215">
        <v>2019</v>
      </c>
      <c r="AL5" s="215">
        <v>2019</v>
      </c>
      <c r="AM5" s="215">
        <v>2019</v>
      </c>
      <c r="AN5" s="215">
        <v>2020</v>
      </c>
      <c r="AO5" s="215">
        <v>2020</v>
      </c>
      <c r="AP5" s="215">
        <v>2020</v>
      </c>
      <c r="AQ5" s="215">
        <v>2020</v>
      </c>
      <c r="AR5" s="215">
        <v>2021</v>
      </c>
      <c r="AS5" s="215">
        <v>2021</v>
      </c>
      <c r="AT5" s="215">
        <v>2021</v>
      </c>
      <c r="AU5" s="215">
        <v>2021</v>
      </c>
      <c r="AV5" s="215">
        <v>2022</v>
      </c>
      <c r="AW5" s="215">
        <v>2022</v>
      </c>
      <c r="AX5" s="215">
        <v>2022</v>
      </c>
      <c r="AY5" s="215">
        <v>2022</v>
      </c>
      <c r="AZ5" s="215">
        <v>2023</v>
      </c>
      <c r="BA5" s="215">
        <v>2023</v>
      </c>
      <c r="BB5" s="215">
        <v>2023</v>
      </c>
      <c r="BC5" s="215">
        <v>2023</v>
      </c>
      <c r="BD5" s="215">
        <v>2024</v>
      </c>
      <c r="BE5" s="215">
        <v>2024</v>
      </c>
      <c r="BF5" s="215">
        <v>2024</v>
      </c>
      <c r="BG5" s="215">
        <v>2024</v>
      </c>
    </row>
    <row r="6" spans="1:71" ht="12" customHeight="1">
      <c r="C6" s="206" t="s">
        <v>396</v>
      </c>
      <c r="P6" s="206" t="s">
        <v>400</v>
      </c>
      <c r="BR6" s="234"/>
      <c r="BS6" s="234"/>
    </row>
    <row r="7" spans="1:71" ht="12" customHeight="1">
      <c r="B7" s="218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N7" s="208"/>
      <c r="P7" s="715">
        <v>2014</v>
      </c>
      <c r="Q7" s="714"/>
      <c r="R7" s="714"/>
      <c r="S7" s="714"/>
      <c r="T7" s="714">
        <v>2015</v>
      </c>
      <c r="U7" s="714"/>
      <c r="V7" s="714"/>
      <c r="W7" s="714"/>
      <c r="X7" s="714">
        <v>2016</v>
      </c>
      <c r="Y7" s="714"/>
      <c r="Z7" s="714"/>
      <c r="AA7" s="714"/>
      <c r="AB7" s="714">
        <v>2017</v>
      </c>
      <c r="AC7" s="714"/>
      <c r="AD7" s="714"/>
      <c r="AE7" s="714"/>
      <c r="AF7" s="714">
        <v>2018</v>
      </c>
      <c r="AG7" s="714"/>
      <c r="AH7" s="714"/>
      <c r="AI7" s="714"/>
      <c r="AJ7" s="714">
        <v>2019</v>
      </c>
      <c r="AK7" s="714"/>
      <c r="AL7" s="714"/>
      <c r="AM7" s="714"/>
      <c r="AN7" s="714">
        <v>2020</v>
      </c>
      <c r="AO7" s="714"/>
      <c r="AP7" s="714"/>
      <c r="AQ7" s="714"/>
      <c r="AR7" s="714">
        <v>2021</v>
      </c>
      <c r="AS7" s="714"/>
      <c r="AT7" s="714"/>
      <c r="AU7" s="714"/>
      <c r="AV7" s="714">
        <v>2022</v>
      </c>
      <c r="AW7" s="714"/>
      <c r="AX7" s="714"/>
      <c r="AY7" s="714"/>
      <c r="AZ7" s="714">
        <v>2023</v>
      </c>
      <c r="BA7" s="714"/>
      <c r="BB7" s="714"/>
      <c r="BC7" s="714"/>
      <c r="BD7" s="716">
        <v>2024</v>
      </c>
      <c r="BE7" s="716"/>
      <c r="BF7" s="716"/>
      <c r="BG7" s="716"/>
    </row>
    <row r="8" spans="1:71" ht="12" customHeight="1">
      <c r="B8" s="236" t="s">
        <v>108</v>
      </c>
      <c r="C8" s="186">
        <v>920</v>
      </c>
      <c r="D8" s="186">
        <v>1008</v>
      </c>
      <c r="E8" s="186">
        <v>940</v>
      </c>
      <c r="F8" s="186">
        <v>940</v>
      </c>
      <c r="G8" s="186">
        <v>1067</v>
      </c>
      <c r="H8" s="186">
        <v>1075</v>
      </c>
      <c r="I8" s="186">
        <v>1126</v>
      </c>
      <c r="J8" s="186">
        <v>1437</v>
      </c>
      <c r="K8" s="186">
        <v>1341</v>
      </c>
      <c r="L8" s="186">
        <v>1191</v>
      </c>
      <c r="M8" s="187">
        <v>549</v>
      </c>
      <c r="P8" s="235" t="s">
        <v>65</v>
      </c>
      <c r="Q8" s="236" t="s">
        <v>66</v>
      </c>
      <c r="R8" s="236" t="s">
        <v>67</v>
      </c>
      <c r="S8" s="236" t="s">
        <v>68</v>
      </c>
      <c r="T8" s="236" t="s">
        <v>65</v>
      </c>
      <c r="U8" s="236" t="s">
        <v>66</v>
      </c>
      <c r="V8" s="236" t="s">
        <v>67</v>
      </c>
      <c r="W8" s="236" t="s">
        <v>68</v>
      </c>
      <c r="X8" s="236" t="s">
        <v>65</v>
      </c>
      <c r="Y8" s="236" t="s">
        <v>66</v>
      </c>
      <c r="Z8" s="236" t="s">
        <v>67</v>
      </c>
      <c r="AA8" s="236" t="s">
        <v>68</v>
      </c>
      <c r="AB8" s="236" t="s">
        <v>65</v>
      </c>
      <c r="AC8" s="236" t="s">
        <v>66</v>
      </c>
      <c r="AD8" s="236" t="s">
        <v>67</v>
      </c>
      <c r="AE8" s="236" t="s">
        <v>68</v>
      </c>
      <c r="AF8" s="236" t="s">
        <v>65</v>
      </c>
      <c r="AG8" s="236" t="s">
        <v>66</v>
      </c>
      <c r="AH8" s="236" t="s">
        <v>67</v>
      </c>
      <c r="AI8" s="236" t="s">
        <v>68</v>
      </c>
      <c r="AJ8" s="236" t="s">
        <v>65</v>
      </c>
      <c r="AK8" s="236" t="s">
        <v>66</v>
      </c>
      <c r="AL8" s="236" t="s">
        <v>67</v>
      </c>
      <c r="AM8" s="236" t="s">
        <v>68</v>
      </c>
      <c r="AN8" s="236" t="s">
        <v>65</v>
      </c>
      <c r="AO8" s="236" t="s">
        <v>66</v>
      </c>
      <c r="AP8" s="236" t="s">
        <v>67</v>
      </c>
      <c r="AQ8" s="236" t="s">
        <v>68</v>
      </c>
      <c r="AR8" s="236" t="s">
        <v>65</v>
      </c>
      <c r="AS8" s="236" t="s">
        <v>66</v>
      </c>
      <c r="AT8" s="236" t="s">
        <v>67</v>
      </c>
      <c r="AU8" s="236" t="s">
        <v>68</v>
      </c>
      <c r="AV8" s="236" t="s">
        <v>65</v>
      </c>
      <c r="AW8" s="236" t="s">
        <v>66</v>
      </c>
      <c r="AX8" s="236" t="s">
        <v>67</v>
      </c>
      <c r="AY8" s="236" t="s">
        <v>68</v>
      </c>
      <c r="AZ8" s="236" t="s">
        <v>65</v>
      </c>
      <c r="BA8" s="236" t="s">
        <v>66</v>
      </c>
      <c r="BB8" s="236" t="s">
        <v>67</v>
      </c>
      <c r="BC8" s="236" t="s">
        <v>68</v>
      </c>
      <c r="BD8" s="236" t="s">
        <v>65</v>
      </c>
      <c r="BE8" s="237" t="s">
        <v>66</v>
      </c>
      <c r="BF8" s="236" t="s">
        <v>67</v>
      </c>
      <c r="BG8" s="238" t="s">
        <v>68</v>
      </c>
    </row>
    <row r="9" spans="1:71" ht="12" customHeight="1">
      <c r="B9" s="236" t="s">
        <v>109</v>
      </c>
      <c r="C9" s="188">
        <v>2236</v>
      </c>
      <c r="D9" s="188">
        <v>2371</v>
      </c>
      <c r="E9" s="188">
        <v>2267</v>
      </c>
      <c r="F9" s="188">
        <v>2445</v>
      </c>
      <c r="G9" s="188">
        <v>2642</v>
      </c>
      <c r="H9" s="188">
        <v>2987</v>
      </c>
      <c r="I9" s="188">
        <v>2971</v>
      </c>
      <c r="J9" s="188">
        <v>4442</v>
      </c>
      <c r="K9" s="188">
        <v>4231</v>
      </c>
      <c r="L9" s="188">
        <v>3654</v>
      </c>
      <c r="M9" s="189">
        <v>1593</v>
      </c>
      <c r="O9" s="236" t="s">
        <v>108</v>
      </c>
      <c r="P9" s="628">
        <v>249</v>
      </c>
      <c r="Q9" s="629">
        <v>236</v>
      </c>
      <c r="R9" s="629">
        <v>214</v>
      </c>
      <c r="S9" s="629">
        <v>221</v>
      </c>
      <c r="T9" s="629">
        <v>281</v>
      </c>
      <c r="U9" s="629">
        <v>251</v>
      </c>
      <c r="V9" s="629">
        <v>225</v>
      </c>
      <c r="W9" s="629">
        <v>251</v>
      </c>
      <c r="X9" s="629">
        <v>277</v>
      </c>
      <c r="Y9" s="629">
        <v>252</v>
      </c>
      <c r="Z9" s="629">
        <v>207</v>
      </c>
      <c r="AA9" s="629">
        <v>204</v>
      </c>
      <c r="AB9" s="629">
        <v>246</v>
      </c>
      <c r="AC9" s="629">
        <v>256</v>
      </c>
      <c r="AD9" s="629">
        <v>235</v>
      </c>
      <c r="AE9" s="629">
        <v>203</v>
      </c>
      <c r="AF9" s="629">
        <v>292</v>
      </c>
      <c r="AG9" s="629">
        <v>234</v>
      </c>
      <c r="AH9" s="629">
        <v>262</v>
      </c>
      <c r="AI9" s="629">
        <v>279</v>
      </c>
      <c r="AJ9" s="629">
        <v>299</v>
      </c>
      <c r="AK9" s="629">
        <v>247</v>
      </c>
      <c r="AL9" s="629">
        <v>253</v>
      </c>
      <c r="AM9" s="629">
        <v>276</v>
      </c>
      <c r="AN9" s="629">
        <v>324</v>
      </c>
      <c r="AO9" s="629">
        <v>267</v>
      </c>
      <c r="AP9" s="629">
        <v>217</v>
      </c>
      <c r="AQ9" s="629">
        <v>318</v>
      </c>
      <c r="AR9" s="629">
        <v>384</v>
      </c>
      <c r="AS9" s="629">
        <v>317</v>
      </c>
      <c r="AT9" s="629">
        <v>344</v>
      </c>
      <c r="AU9" s="629">
        <v>392</v>
      </c>
      <c r="AV9" s="629">
        <v>400</v>
      </c>
      <c r="AW9" s="629">
        <v>313</v>
      </c>
      <c r="AX9" s="629">
        <v>313</v>
      </c>
      <c r="AY9" s="629">
        <v>315</v>
      </c>
      <c r="AZ9" s="629">
        <v>356</v>
      </c>
      <c r="BA9" s="629">
        <v>315</v>
      </c>
      <c r="BB9" s="629">
        <v>238</v>
      </c>
      <c r="BC9" s="629">
        <v>282</v>
      </c>
      <c r="BD9" s="629">
        <v>302</v>
      </c>
      <c r="BE9" s="629">
        <v>247</v>
      </c>
      <c r="BF9" s="42"/>
      <c r="BG9" s="43"/>
    </row>
    <row r="10" spans="1:71" ht="12" customHeight="1">
      <c r="B10" s="236" t="s">
        <v>110</v>
      </c>
      <c r="C10" s="186">
        <v>222</v>
      </c>
      <c r="D10" s="186">
        <v>236</v>
      </c>
      <c r="E10" s="186">
        <v>206</v>
      </c>
      <c r="F10" s="186">
        <v>205</v>
      </c>
      <c r="G10" s="186">
        <v>210</v>
      </c>
      <c r="H10" s="186">
        <v>214</v>
      </c>
      <c r="I10" s="186">
        <v>229</v>
      </c>
      <c r="J10" s="186">
        <v>298</v>
      </c>
      <c r="K10" s="186">
        <v>252</v>
      </c>
      <c r="L10" s="186">
        <v>259</v>
      </c>
      <c r="M10" s="187">
        <v>109</v>
      </c>
      <c r="O10" s="236" t="s">
        <v>109</v>
      </c>
      <c r="P10" s="191">
        <v>587</v>
      </c>
      <c r="Q10" s="188">
        <v>530</v>
      </c>
      <c r="R10" s="188">
        <v>565</v>
      </c>
      <c r="S10" s="188">
        <v>554</v>
      </c>
      <c r="T10" s="188">
        <v>628</v>
      </c>
      <c r="U10" s="188">
        <v>627</v>
      </c>
      <c r="V10" s="188">
        <v>565</v>
      </c>
      <c r="W10" s="188">
        <v>551</v>
      </c>
      <c r="X10" s="188">
        <v>683</v>
      </c>
      <c r="Y10" s="188">
        <v>531</v>
      </c>
      <c r="Z10" s="188">
        <v>513</v>
      </c>
      <c r="AA10" s="188">
        <v>540</v>
      </c>
      <c r="AB10" s="188">
        <v>657</v>
      </c>
      <c r="AC10" s="188">
        <v>590</v>
      </c>
      <c r="AD10" s="188">
        <v>593</v>
      </c>
      <c r="AE10" s="188">
        <v>605</v>
      </c>
      <c r="AF10" s="188">
        <v>719</v>
      </c>
      <c r="AG10" s="188">
        <v>619</v>
      </c>
      <c r="AH10" s="188">
        <v>616</v>
      </c>
      <c r="AI10" s="188">
        <v>688</v>
      </c>
      <c r="AJ10" s="188">
        <v>807</v>
      </c>
      <c r="AK10" s="188">
        <v>742</v>
      </c>
      <c r="AL10" s="188">
        <v>744</v>
      </c>
      <c r="AM10" s="188">
        <v>694</v>
      </c>
      <c r="AN10" s="188">
        <v>846</v>
      </c>
      <c r="AO10" s="188">
        <v>654</v>
      </c>
      <c r="AP10" s="188">
        <v>707</v>
      </c>
      <c r="AQ10" s="188">
        <v>764</v>
      </c>
      <c r="AR10" s="188">
        <v>1159</v>
      </c>
      <c r="AS10" s="188">
        <v>1083</v>
      </c>
      <c r="AT10" s="188">
        <v>1073</v>
      </c>
      <c r="AU10" s="188">
        <v>1127</v>
      </c>
      <c r="AV10" s="188">
        <v>1316</v>
      </c>
      <c r="AW10" s="188">
        <v>1102</v>
      </c>
      <c r="AX10" s="188">
        <v>937</v>
      </c>
      <c r="AY10" s="188">
        <v>876</v>
      </c>
      <c r="AZ10" s="188">
        <v>1032</v>
      </c>
      <c r="BA10" s="188">
        <v>952</v>
      </c>
      <c r="BB10" s="188">
        <v>823</v>
      </c>
      <c r="BC10" s="188">
        <v>847</v>
      </c>
      <c r="BD10" s="188">
        <v>835</v>
      </c>
      <c r="BE10" s="188">
        <v>758</v>
      </c>
      <c r="BF10" s="13"/>
      <c r="BG10" s="14"/>
    </row>
    <row r="11" spans="1:71" ht="12" customHeight="1">
      <c r="B11" s="236" t="s">
        <v>111</v>
      </c>
      <c r="C11" s="188">
        <v>806</v>
      </c>
      <c r="D11" s="188">
        <v>893</v>
      </c>
      <c r="E11" s="188">
        <v>761</v>
      </c>
      <c r="F11" s="188">
        <v>863</v>
      </c>
      <c r="G11" s="188">
        <v>826</v>
      </c>
      <c r="H11" s="188">
        <v>1038</v>
      </c>
      <c r="I11" s="188">
        <v>990</v>
      </c>
      <c r="J11" s="188">
        <v>1288</v>
      </c>
      <c r="K11" s="188">
        <v>1194</v>
      </c>
      <c r="L11" s="188">
        <v>931</v>
      </c>
      <c r="M11" s="189">
        <v>435</v>
      </c>
      <c r="O11" s="236" t="s">
        <v>110</v>
      </c>
      <c r="P11" s="190">
        <v>59</v>
      </c>
      <c r="Q11" s="186">
        <v>56</v>
      </c>
      <c r="R11" s="186">
        <v>53</v>
      </c>
      <c r="S11" s="186">
        <v>54</v>
      </c>
      <c r="T11" s="186">
        <v>73</v>
      </c>
      <c r="U11" s="186">
        <v>62</v>
      </c>
      <c r="V11" s="186">
        <v>42</v>
      </c>
      <c r="W11" s="186">
        <v>59</v>
      </c>
      <c r="X11" s="186">
        <v>76</v>
      </c>
      <c r="Y11" s="186">
        <v>47</v>
      </c>
      <c r="Z11" s="186">
        <v>40</v>
      </c>
      <c r="AA11" s="186">
        <v>43</v>
      </c>
      <c r="AB11" s="186">
        <v>55</v>
      </c>
      <c r="AC11" s="186">
        <v>58</v>
      </c>
      <c r="AD11" s="186">
        <v>38</v>
      </c>
      <c r="AE11" s="186">
        <v>54</v>
      </c>
      <c r="AF11" s="186">
        <v>55</v>
      </c>
      <c r="AG11" s="186">
        <v>48</v>
      </c>
      <c r="AH11" s="186">
        <v>50</v>
      </c>
      <c r="AI11" s="186">
        <v>57</v>
      </c>
      <c r="AJ11" s="186">
        <v>54</v>
      </c>
      <c r="AK11" s="186">
        <v>39</v>
      </c>
      <c r="AL11" s="186">
        <v>61</v>
      </c>
      <c r="AM11" s="186">
        <v>60</v>
      </c>
      <c r="AN11" s="186">
        <v>54</v>
      </c>
      <c r="AO11" s="186">
        <v>57</v>
      </c>
      <c r="AP11" s="186">
        <v>62</v>
      </c>
      <c r="AQ11" s="186">
        <v>56</v>
      </c>
      <c r="AR11" s="186">
        <v>78</v>
      </c>
      <c r="AS11" s="186">
        <v>66</v>
      </c>
      <c r="AT11" s="186">
        <v>69</v>
      </c>
      <c r="AU11" s="186">
        <v>85</v>
      </c>
      <c r="AV11" s="186">
        <v>69</v>
      </c>
      <c r="AW11" s="186">
        <v>61</v>
      </c>
      <c r="AX11" s="186">
        <v>62</v>
      </c>
      <c r="AY11" s="186">
        <v>60</v>
      </c>
      <c r="AZ11" s="186">
        <v>65</v>
      </c>
      <c r="BA11" s="186">
        <v>70</v>
      </c>
      <c r="BB11" s="186">
        <v>71</v>
      </c>
      <c r="BC11" s="186">
        <v>53</v>
      </c>
      <c r="BD11" s="186">
        <v>60</v>
      </c>
      <c r="BE11" s="186">
        <v>49</v>
      </c>
      <c r="BF11" s="21"/>
      <c r="BG11" s="22"/>
    </row>
    <row r="12" spans="1:71" ht="12" customHeight="1">
      <c r="B12" s="236" t="s">
        <v>112</v>
      </c>
      <c r="C12" s="186">
        <v>898</v>
      </c>
      <c r="D12" s="186">
        <v>1015</v>
      </c>
      <c r="E12" s="186">
        <v>897</v>
      </c>
      <c r="F12" s="186">
        <v>1028</v>
      </c>
      <c r="G12" s="186">
        <v>1068</v>
      </c>
      <c r="H12" s="186">
        <v>1104</v>
      </c>
      <c r="I12" s="186">
        <v>1192</v>
      </c>
      <c r="J12" s="186">
        <v>1506</v>
      </c>
      <c r="K12" s="186">
        <v>1397</v>
      </c>
      <c r="L12" s="186">
        <v>1119</v>
      </c>
      <c r="M12" s="187">
        <v>515</v>
      </c>
      <c r="O12" s="236" t="s">
        <v>111</v>
      </c>
      <c r="P12" s="191">
        <v>220</v>
      </c>
      <c r="Q12" s="188">
        <v>182</v>
      </c>
      <c r="R12" s="188">
        <v>176</v>
      </c>
      <c r="S12" s="188">
        <v>228</v>
      </c>
      <c r="T12" s="188">
        <v>259</v>
      </c>
      <c r="U12" s="188">
        <v>213</v>
      </c>
      <c r="V12" s="188">
        <v>223</v>
      </c>
      <c r="W12" s="188">
        <v>198</v>
      </c>
      <c r="X12" s="188">
        <v>245</v>
      </c>
      <c r="Y12" s="188">
        <v>172</v>
      </c>
      <c r="Z12" s="188">
        <v>169</v>
      </c>
      <c r="AA12" s="188">
        <v>175</v>
      </c>
      <c r="AB12" s="188">
        <v>243</v>
      </c>
      <c r="AC12" s="188">
        <v>206</v>
      </c>
      <c r="AD12" s="188">
        <v>203</v>
      </c>
      <c r="AE12" s="188">
        <v>211</v>
      </c>
      <c r="AF12" s="188">
        <v>217</v>
      </c>
      <c r="AG12" s="188">
        <v>201</v>
      </c>
      <c r="AH12" s="188">
        <v>220</v>
      </c>
      <c r="AI12" s="188">
        <v>188</v>
      </c>
      <c r="AJ12" s="188">
        <v>284</v>
      </c>
      <c r="AK12" s="188">
        <v>237</v>
      </c>
      <c r="AL12" s="188">
        <v>257</v>
      </c>
      <c r="AM12" s="188">
        <v>260</v>
      </c>
      <c r="AN12" s="188">
        <v>274</v>
      </c>
      <c r="AO12" s="188">
        <v>213</v>
      </c>
      <c r="AP12" s="188">
        <v>233</v>
      </c>
      <c r="AQ12" s="188">
        <v>270</v>
      </c>
      <c r="AR12" s="188">
        <v>335</v>
      </c>
      <c r="AS12" s="188">
        <v>329</v>
      </c>
      <c r="AT12" s="188">
        <v>301</v>
      </c>
      <c r="AU12" s="188">
        <v>323</v>
      </c>
      <c r="AV12" s="188">
        <v>344</v>
      </c>
      <c r="AW12" s="188">
        <v>327</v>
      </c>
      <c r="AX12" s="188">
        <v>299</v>
      </c>
      <c r="AY12" s="188">
        <v>224</v>
      </c>
      <c r="AZ12" s="188">
        <v>268</v>
      </c>
      <c r="BA12" s="188">
        <v>224</v>
      </c>
      <c r="BB12" s="188">
        <v>219</v>
      </c>
      <c r="BC12" s="188">
        <v>220</v>
      </c>
      <c r="BD12" s="188">
        <v>217</v>
      </c>
      <c r="BE12" s="188">
        <v>218</v>
      </c>
      <c r="BF12" s="13"/>
      <c r="BG12" s="14"/>
    </row>
    <row r="13" spans="1:71" ht="12" customHeight="1">
      <c r="B13" s="236" t="s">
        <v>113</v>
      </c>
      <c r="C13" s="188">
        <v>926</v>
      </c>
      <c r="D13" s="188">
        <v>1021</v>
      </c>
      <c r="E13" s="188">
        <v>938</v>
      </c>
      <c r="F13" s="188">
        <v>963</v>
      </c>
      <c r="G13" s="188">
        <v>980</v>
      </c>
      <c r="H13" s="188">
        <v>1064</v>
      </c>
      <c r="I13" s="188">
        <v>1079</v>
      </c>
      <c r="J13" s="188">
        <v>1406</v>
      </c>
      <c r="K13" s="188">
        <v>1366</v>
      </c>
      <c r="L13" s="188">
        <v>1200</v>
      </c>
      <c r="M13" s="189">
        <v>473</v>
      </c>
      <c r="O13" s="236" t="s">
        <v>112</v>
      </c>
      <c r="P13" s="190">
        <v>243</v>
      </c>
      <c r="Q13" s="186">
        <v>224</v>
      </c>
      <c r="R13" s="186">
        <v>211</v>
      </c>
      <c r="S13" s="186">
        <v>220</v>
      </c>
      <c r="T13" s="186">
        <v>276</v>
      </c>
      <c r="U13" s="186">
        <v>278</v>
      </c>
      <c r="V13" s="186">
        <v>242</v>
      </c>
      <c r="W13" s="186">
        <v>219</v>
      </c>
      <c r="X13" s="186">
        <v>239</v>
      </c>
      <c r="Y13" s="186">
        <v>229</v>
      </c>
      <c r="Z13" s="186">
        <v>220</v>
      </c>
      <c r="AA13" s="186">
        <v>209</v>
      </c>
      <c r="AB13" s="186">
        <v>272</v>
      </c>
      <c r="AC13" s="186">
        <v>260</v>
      </c>
      <c r="AD13" s="186">
        <v>260</v>
      </c>
      <c r="AE13" s="186">
        <v>236</v>
      </c>
      <c r="AF13" s="186">
        <v>286</v>
      </c>
      <c r="AG13" s="186">
        <v>264</v>
      </c>
      <c r="AH13" s="186">
        <v>259</v>
      </c>
      <c r="AI13" s="186">
        <v>259</v>
      </c>
      <c r="AJ13" s="186">
        <v>295</v>
      </c>
      <c r="AK13" s="186">
        <v>255</v>
      </c>
      <c r="AL13" s="186">
        <v>283</v>
      </c>
      <c r="AM13" s="186">
        <v>271</v>
      </c>
      <c r="AN13" s="186">
        <v>357</v>
      </c>
      <c r="AO13" s="186">
        <v>288</v>
      </c>
      <c r="AP13" s="186">
        <v>263</v>
      </c>
      <c r="AQ13" s="186">
        <v>284</v>
      </c>
      <c r="AR13" s="186">
        <v>389</v>
      </c>
      <c r="AS13" s="186">
        <v>387</v>
      </c>
      <c r="AT13" s="186">
        <v>366</v>
      </c>
      <c r="AU13" s="186">
        <v>364</v>
      </c>
      <c r="AV13" s="186">
        <v>409</v>
      </c>
      <c r="AW13" s="186">
        <v>356</v>
      </c>
      <c r="AX13" s="186">
        <v>315</v>
      </c>
      <c r="AY13" s="186">
        <v>317</v>
      </c>
      <c r="AZ13" s="186">
        <v>289</v>
      </c>
      <c r="BA13" s="186">
        <v>280</v>
      </c>
      <c r="BB13" s="186">
        <v>255</v>
      </c>
      <c r="BC13" s="186">
        <v>295</v>
      </c>
      <c r="BD13" s="186">
        <v>252</v>
      </c>
      <c r="BE13" s="186">
        <v>263</v>
      </c>
      <c r="BF13" s="21"/>
      <c r="BG13" s="22"/>
    </row>
    <row r="14" spans="1:71" ht="12" customHeight="1">
      <c r="B14" s="236" t="s">
        <v>114</v>
      </c>
      <c r="C14" s="186">
        <v>816</v>
      </c>
      <c r="D14" s="186">
        <v>873</v>
      </c>
      <c r="E14" s="186">
        <v>817</v>
      </c>
      <c r="F14" s="186">
        <v>900</v>
      </c>
      <c r="G14" s="186">
        <v>971</v>
      </c>
      <c r="H14" s="186">
        <v>1038</v>
      </c>
      <c r="I14" s="186">
        <v>1066</v>
      </c>
      <c r="J14" s="186">
        <v>1620</v>
      </c>
      <c r="K14" s="186">
        <v>1578</v>
      </c>
      <c r="L14" s="186">
        <v>1248</v>
      </c>
      <c r="M14" s="187">
        <v>568</v>
      </c>
      <c r="O14" s="236" t="s">
        <v>113</v>
      </c>
      <c r="P14" s="191">
        <v>255</v>
      </c>
      <c r="Q14" s="188">
        <v>216</v>
      </c>
      <c r="R14" s="188">
        <v>237</v>
      </c>
      <c r="S14" s="188">
        <v>218</v>
      </c>
      <c r="T14" s="188">
        <v>263</v>
      </c>
      <c r="U14" s="188">
        <v>266</v>
      </c>
      <c r="V14" s="188">
        <v>258</v>
      </c>
      <c r="W14" s="188">
        <v>234</v>
      </c>
      <c r="X14" s="188">
        <v>265</v>
      </c>
      <c r="Y14" s="188">
        <v>236</v>
      </c>
      <c r="Z14" s="188">
        <v>225</v>
      </c>
      <c r="AA14" s="188">
        <v>212</v>
      </c>
      <c r="AB14" s="188">
        <v>285</v>
      </c>
      <c r="AC14" s="188">
        <v>224</v>
      </c>
      <c r="AD14" s="188">
        <v>215</v>
      </c>
      <c r="AE14" s="188">
        <v>239</v>
      </c>
      <c r="AF14" s="188">
        <v>294</v>
      </c>
      <c r="AG14" s="188">
        <v>250</v>
      </c>
      <c r="AH14" s="188">
        <v>192</v>
      </c>
      <c r="AI14" s="188">
        <v>244</v>
      </c>
      <c r="AJ14" s="188">
        <v>312</v>
      </c>
      <c r="AK14" s="188">
        <v>274</v>
      </c>
      <c r="AL14" s="188">
        <v>234</v>
      </c>
      <c r="AM14" s="188">
        <v>244</v>
      </c>
      <c r="AN14" s="188">
        <v>334</v>
      </c>
      <c r="AO14" s="188">
        <v>228</v>
      </c>
      <c r="AP14" s="188">
        <v>231</v>
      </c>
      <c r="AQ14" s="188">
        <v>286</v>
      </c>
      <c r="AR14" s="188">
        <v>390</v>
      </c>
      <c r="AS14" s="188">
        <v>320</v>
      </c>
      <c r="AT14" s="188">
        <v>324</v>
      </c>
      <c r="AU14" s="188">
        <v>372</v>
      </c>
      <c r="AV14" s="188">
        <v>400</v>
      </c>
      <c r="AW14" s="188">
        <v>321</v>
      </c>
      <c r="AX14" s="188">
        <v>316</v>
      </c>
      <c r="AY14" s="188">
        <v>329</v>
      </c>
      <c r="AZ14" s="188">
        <v>312</v>
      </c>
      <c r="BA14" s="188">
        <v>288</v>
      </c>
      <c r="BB14" s="188">
        <v>269</v>
      </c>
      <c r="BC14" s="188">
        <v>331</v>
      </c>
      <c r="BD14" s="188">
        <v>251</v>
      </c>
      <c r="BE14" s="188">
        <v>222</v>
      </c>
      <c r="BF14" s="13"/>
      <c r="BG14" s="14"/>
    </row>
    <row r="15" spans="1:71" ht="12" customHeight="1">
      <c r="B15" s="236" t="s">
        <v>115</v>
      </c>
      <c r="C15" s="188">
        <v>4330</v>
      </c>
      <c r="D15" s="188">
        <v>4448</v>
      </c>
      <c r="E15" s="188">
        <v>4196</v>
      </c>
      <c r="F15" s="188">
        <v>4565</v>
      </c>
      <c r="G15" s="188">
        <v>4864</v>
      </c>
      <c r="H15" s="188">
        <v>5153</v>
      </c>
      <c r="I15" s="188">
        <v>5143</v>
      </c>
      <c r="J15" s="188">
        <v>7156</v>
      </c>
      <c r="K15" s="188">
        <v>6369</v>
      </c>
      <c r="L15" s="188">
        <v>4930</v>
      </c>
      <c r="M15" s="189">
        <v>2272</v>
      </c>
      <c r="N15" s="232"/>
      <c r="O15" s="236" t="s">
        <v>114</v>
      </c>
      <c r="P15" s="190">
        <v>201</v>
      </c>
      <c r="Q15" s="186">
        <v>202</v>
      </c>
      <c r="R15" s="186">
        <v>222</v>
      </c>
      <c r="S15" s="186">
        <v>191</v>
      </c>
      <c r="T15" s="186">
        <v>246</v>
      </c>
      <c r="U15" s="186">
        <v>197</v>
      </c>
      <c r="V15" s="186">
        <v>206</v>
      </c>
      <c r="W15" s="186">
        <v>224</v>
      </c>
      <c r="X15" s="186">
        <v>255</v>
      </c>
      <c r="Y15" s="186">
        <v>188</v>
      </c>
      <c r="Z15" s="186">
        <v>200</v>
      </c>
      <c r="AA15" s="186">
        <v>174</v>
      </c>
      <c r="AB15" s="186">
        <v>243</v>
      </c>
      <c r="AC15" s="186">
        <v>209</v>
      </c>
      <c r="AD15" s="186">
        <v>222</v>
      </c>
      <c r="AE15" s="186">
        <v>226</v>
      </c>
      <c r="AF15" s="186">
        <v>256</v>
      </c>
      <c r="AG15" s="186">
        <v>223</v>
      </c>
      <c r="AH15" s="186">
        <v>222</v>
      </c>
      <c r="AI15" s="186">
        <v>270</v>
      </c>
      <c r="AJ15" s="186">
        <v>279</v>
      </c>
      <c r="AK15" s="186">
        <v>271</v>
      </c>
      <c r="AL15" s="186">
        <v>233</v>
      </c>
      <c r="AM15" s="186">
        <v>255</v>
      </c>
      <c r="AN15" s="186">
        <v>305</v>
      </c>
      <c r="AO15" s="186">
        <v>248</v>
      </c>
      <c r="AP15" s="186">
        <v>258</v>
      </c>
      <c r="AQ15" s="186">
        <v>255</v>
      </c>
      <c r="AR15" s="186">
        <v>451</v>
      </c>
      <c r="AS15" s="186">
        <v>367</v>
      </c>
      <c r="AT15" s="186">
        <v>403</v>
      </c>
      <c r="AU15" s="186">
        <v>399</v>
      </c>
      <c r="AV15" s="186">
        <v>458</v>
      </c>
      <c r="AW15" s="186">
        <v>407</v>
      </c>
      <c r="AX15" s="186">
        <v>354</v>
      </c>
      <c r="AY15" s="186">
        <v>359</v>
      </c>
      <c r="AZ15" s="186">
        <v>381</v>
      </c>
      <c r="BA15" s="186">
        <v>292</v>
      </c>
      <c r="BB15" s="186">
        <v>283</v>
      </c>
      <c r="BC15" s="186">
        <v>292</v>
      </c>
      <c r="BD15" s="186">
        <v>309</v>
      </c>
      <c r="BE15" s="186">
        <v>259</v>
      </c>
      <c r="BF15" s="21"/>
      <c r="BG15" s="22"/>
    </row>
    <row r="16" spans="1:71" ht="12" customHeight="1">
      <c r="B16" s="236" t="s">
        <v>397</v>
      </c>
      <c r="C16" s="192">
        <v>5</v>
      </c>
      <c r="D16" s="192">
        <v>5</v>
      </c>
      <c r="E16" s="192">
        <v>7</v>
      </c>
      <c r="F16" s="192">
        <v>12</v>
      </c>
      <c r="G16" s="192">
        <v>9</v>
      </c>
      <c r="H16" s="192">
        <v>16</v>
      </c>
      <c r="I16" s="192">
        <v>21</v>
      </c>
      <c r="J16" s="192">
        <v>20</v>
      </c>
      <c r="K16" s="192">
        <v>33</v>
      </c>
      <c r="L16" s="192">
        <v>19</v>
      </c>
      <c r="M16" s="193">
        <v>7</v>
      </c>
      <c r="O16" s="236" t="s">
        <v>115</v>
      </c>
      <c r="P16" s="191">
        <v>1098</v>
      </c>
      <c r="Q16" s="188">
        <v>1092</v>
      </c>
      <c r="R16" s="188">
        <v>1115</v>
      </c>
      <c r="S16" s="188">
        <v>1025</v>
      </c>
      <c r="T16" s="188">
        <v>1150</v>
      </c>
      <c r="U16" s="188">
        <v>1181</v>
      </c>
      <c r="V16" s="188">
        <v>1083</v>
      </c>
      <c r="W16" s="188">
        <v>1034</v>
      </c>
      <c r="X16" s="188">
        <v>1196</v>
      </c>
      <c r="Y16" s="188">
        <v>1047</v>
      </c>
      <c r="Z16" s="188">
        <v>1010</v>
      </c>
      <c r="AA16" s="188">
        <v>943</v>
      </c>
      <c r="AB16" s="188">
        <v>1230</v>
      </c>
      <c r="AC16" s="188">
        <v>1139</v>
      </c>
      <c r="AD16" s="188">
        <v>1089</v>
      </c>
      <c r="AE16" s="188">
        <v>1107</v>
      </c>
      <c r="AF16" s="188">
        <v>1347</v>
      </c>
      <c r="AG16" s="188">
        <v>1192</v>
      </c>
      <c r="AH16" s="188">
        <v>1115</v>
      </c>
      <c r="AI16" s="188">
        <v>1210</v>
      </c>
      <c r="AJ16" s="188">
        <v>1422</v>
      </c>
      <c r="AK16" s="188">
        <v>1260</v>
      </c>
      <c r="AL16" s="188">
        <v>1262</v>
      </c>
      <c r="AM16" s="188">
        <v>1209</v>
      </c>
      <c r="AN16" s="188">
        <v>1430</v>
      </c>
      <c r="AO16" s="188">
        <v>1079</v>
      </c>
      <c r="AP16" s="188">
        <v>1247</v>
      </c>
      <c r="AQ16" s="188">
        <v>1387</v>
      </c>
      <c r="AR16" s="188">
        <v>1821</v>
      </c>
      <c r="AS16" s="188">
        <v>1739</v>
      </c>
      <c r="AT16" s="188">
        <v>1797</v>
      </c>
      <c r="AU16" s="188">
        <v>1799</v>
      </c>
      <c r="AV16" s="188">
        <v>2060</v>
      </c>
      <c r="AW16" s="188">
        <v>1649</v>
      </c>
      <c r="AX16" s="188">
        <v>1406</v>
      </c>
      <c r="AY16" s="188">
        <v>1254</v>
      </c>
      <c r="AZ16" s="188">
        <v>1378</v>
      </c>
      <c r="BA16" s="188">
        <v>1232</v>
      </c>
      <c r="BB16" s="188">
        <v>1173</v>
      </c>
      <c r="BC16" s="188">
        <v>1147</v>
      </c>
      <c r="BD16" s="188">
        <v>1215</v>
      </c>
      <c r="BE16" s="188">
        <v>1057</v>
      </c>
      <c r="BF16" s="13"/>
      <c r="BG16" s="14"/>
    </row>
    <row r="17" spans="2:59" ht="12" customHeight="1">
      <c r="B17" s="231" t="s">
        <v>326</v>
      </c>
      <c r="O17" s="236" t="s">
        <v>116</v>
      </c>
      <c r="P17" s="194">
        <v>3</v>
      </c>
      <c r="Q17" s="192">
        <v>0</v>
      </c>
      <c r="R17" s="192">
        <v>0</v>
      </c>
      <c r="S17" s="192">
        <v>2</v>
      </c>
      <c r="T17" s="192">
        <v>1</v>
      </c>
      <c r="U17" s="192">
        <v>3</v>
      </c>
      <c r="V17" s="192">
        <v>0</v>
      </c>
      <c r="W17" s="192">
        <v>1</v>
      </c>
      <c r="X17" s="192">
        <v>4</v>
      </c>
      <c r="Y17" s="192">
        <v>1</v>
      </c>
      <c r="Z17" s="192">
        <v>1</v>
      </c>
      <c r="AA17" s="192">
        <v>1</v>
      </c>
      <c r="AB17" s="192">
        <v>2</v>
      </c>
      <c r="AC17" s="192">
        <v>2</v>
      </c>
      <c r="AD17" s="192">
        <v>5</v>
      </c>
      <c r="AE17" s="192">
        <v>3</v>
      </c>
      <c r="AF17" s="192">
        <v>2</v>
      </c>
      <c r="AG17" s="192">
        <v>1</v>
      </c>
      <c r="AH17" s="192">
        <v>2</v>
      </c>
      <c r="AI17" s="192">
        <v>4</v>
      </c>
      <c r="AJ17" s="192">
        <v>6</v>
      </c>
      <c r="AK17" s="192">
        <v>3</v>
      </c>
      <c r="AL17" s="192">
        <v>6</v>
      </c>
      <c r="AM17" s="192">
        <v>1</v>
      </c>
      <c r="AN17" s="192">
        <v>8</v>
      </c>
      <c r="AO17" s="192">
        <v>1</v>
      </c>
      <c r="AP17" s="192">
        <v>1</v>
      </c>
      <c r="AQ17" s="192">
        <v>11</v>
      </c>
      <c r="AR17" s="192">
        <v>8</v>
      </c>
      <c r="AS17" s="192">
        <v>3</v>
      </c>
      <c r="AT17" s="192">
        <v>6</v>
      </c>
      <c r="AU17" s="192">
        <v>3</v>
      </c>
      <c r="AV17" s="192">
        <v>11</v>
      </c>
      <c r="AW17" s="192">
        <v>8</v>
      </c>
      <c r="AX17" s="192">
        <v>8</v>
      </c>
      <c r="AY17" s="192">
        <v>6</v>
      </c>
      <c r="AZ17" s="192">
        <v>5</v>
      </c>
      <c r="BA17" s="192">
        <v>7</v>
      </c>
      <c r="BB17" s="192">
        <v>4</v>
      </c>
      <c r="BC17" s="192">
        <v>3</v>
      </c>
      <c r="BD17" s="192">
        <v>2</v>
      </c>
      <c r="BE17" s="192">
        <v>5</v>
      </c>
      <c r="BF17" s="26"/>
      <c r="BG17" s="27"/>
    </row>
    <row r="18" spans="2:59" ht="12" customHeight="1">
      <c r="O18" s="231"/>
    </row>
    <row r="45" spans="2:65" ht="12" customHeight="1">
      <c r="P45" s="215">
        <v>2014</v>
      </c>
      <c r="Q45" s="215">
        <v>2014</v>
      </c>
      <c r="R45" s="215">
        <v>2014</v>
      </c>
      <c r="S45" s="215">
        <v>2014</v>
      </c>
      <c r="T45" s="215">
        <v>2015</v>
      </c>
      <c r="U45" s="215">
        <v>2015</v>
      </c>
      <c r="V45" s="215">
        <v>2015</v>
      </c>
      <c r="W45" s="215">
        <v>2015</v>
      </c>
      <c r="X45" s="215">
        <v>2016</v>
      </c>
      <c r="Y45" s="215">
        <v>2016</v>
      </c>
      <c r="Z45" s="215">
        <v>2016</v>
      </c>
      <c r="AA45" s="215">
        <v>2016</v>
      </c>
      <c r="AB45" s="215">
        <v>2017</v>
      </c>
      <c r="AC45" s="215">
        <v>2017</v>
      </c>
      <c r="AD45" s="215">
        <v>2017</v>
      </c>
      <c r="AE45" s="215">
        <v>2017</v>
      </c>
      <c r="AF45" s="215">
        <v>2018</v>
      </c>
      <c r="AG45" s="215">
        <v>2018</v>
      </c>
      <c r="AH45" s="215">
        <v>2018</v>
      </c>
      <c r="AI45" s="215">
        <v>2018</v>
      </c>
      <c r="AJ45" s="215">
        <v>2019</v>
      </c>
      <c r="AK45" s="215">
        <v>2019</v>
      </c>
      <c r="AL45" s="215">
        <v>2019</v>
      </c>
      <c r="AM45" s="215">
        <v>2019</v>
      </c>
      <c r="AN45" s="215">
        <v>2020</v>
      </c>
      <c r="AO45" s="215">
        <v>2020</v>
      </c>
      <c r="AP45" s="215">
        <v>2020</v>
      </c>
      <c r="AQ45" s="215">
        <v>2020</v>
      </c>
      <c r="AR45" s="215">
        <v>2021</v>
      </c>
      <c r="AS45" s="215">
        <v>2021</v>
      </c>
      <c r="AT45" s="215">
        <v>2021</v>
      </c>
      <c r="AU45" s="215">
        <v>2021</v>
      </c>
      <c r="AV45" s="215">
        <v>2022</v>
      </c>
      <c r="AW45" s="215">
        <v>2022</v>
      </c>
      <c r="AX45" s="215">
        <v>2022</v>
      </c>
      <c r="AY45" s="215">
        <v>2022</v>
      </c>
      <c r="AZ45" s="215">
        <v>2023</v>
      </c>
      <c r="BA45" s="215">
        <v>2023</v>
      </c>
      <c r="BB45" s="215">
        <v>2023</v>
      </c>
      <c r="BC45" s="215">
        <v>2023</v>
      </c>
      <c r="BD45" s="215">
        <v>2024</v>
      </c>
      <c r="BE45" s="215">
        <v>2024</v>
      </c>
      <c r="BF45" s="215">
        <v>2024</v>
      </c>
      <c r="BG45" s="215">
        <v>2024</v>
      </c>
    </row>
    <row r="46" spans="2:65" ht="12" customHeight="1">
      <c r="B46" s="270"/>
      <c r="C46" s="280" t="s">
        <v>398</v>
      </c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80" t="s">
        <v>399</v>
      </c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34"/>
      <c r="BM46" s="234"/>
    </row>
    <row r="47" spans="2:65" ht="12" customHeight="1">
      <c r="B47" s="218"/>
      <c r="C47" s="204">
        <v>2014</v>
      </c>
      <c r="D47" s="204">
        <v>2015</v>
      </c>
      <c r="E47" s="204">
        <v>2016</v>
      </c>
      <c r="F47" s="204">
        <v>2017</v>
      </c>
      <c r="G47" s="204">
        <v>2018</v>
      </c>
      <c r="H47" s="204">
        <v>2019</v>
      </c>
      <c r="I47" s="204">
        <v>2020</v>
      </c>
      <c r="J47" s="204">
        <v>2021</v>
      </c>
      <c r="K47" s="204">
        <v>2022</v>
      </c>
      <c r="L47" s="204">
        <v>2023</v>
      </c>
      <c r="M47" s="239">
        <v>2024</v>
      </c>
      <c r="P47" s="715">
        <v>2014</v>
      </c>
      <c r="Q47" s="714"/>
      <c r="R47" s="714"/>
      <c r="S47" s="714"/>
      <c r="T47" s="714">
        <v>2015</v>
      </c>
      <c r="U47" s="714"/>
      <c r="V47" s="714"/>
      <c r="W47" s="714"/>
      <c r="X47" s="714">
        <v>2016</v>
      </c>
      <c r="Y47" s="714"/>
      <c r="Z47" s="714"/>
      <c r="AA47" s="714"/>
      <c r="AB47" s="714">
        <v>2017</v>
      </c>
      <c r="AC47" s="714"/>
      <c r="AD47" s="714"/>
      <c r="AE47" s="714"/>
      <c r="AF47" s="714">
        <v>2018</v>
      </c>
      <c r="AG47" s="714"/>
      <c r="AH47" s="714"/>
      <c r="AI47" s="714"/>
      <c r="AJ47" s="714">
        <v>2019</v>
      </c>
      <c r="AK47" s="714"/>
      <c r="AL47" s="714"/>
      <c r="AM47" s="714"/>
      <c r="AN47" s="714">
        <v>2020</v>
      </c>
      <c r="AO47" s="714"/>
      <c r="AP47" s="714"/>
      <c r="AQ47" s="714"/>
      <c r="AR47" s="714">
        <v>2021</v>
      </c>
      <c r="AS47" s="714"/>
      <c r="AT47" s="714"/>
      <c r="AU47" s="714"/>
      <c r="AV47" s="714">
        <v>2022</v>
      </c>
      <c r="AW47" s="714"/>
      <c r="AX47" s="714"/>
      <c r="AY47" s="714"/>
      <c r="AZ47" s="714">
        <v>2023</v>
      </c>
      <c r="BA47" s="714"/>
      <c r="BB47" s="714"/>
      <c r="BC47" s="714"/>
      <c r="BD47" s="716">
        <v>2024</v>
      </c>
      <c r="BE47" s="716"/>
      <c r="BF47" s="716"/>
      <c r="BG47" s="716"/>
    </row>
    <row r="48" spans="2:65" ht="12" customHeight="1">
      <c r="B48" s="281" t="s">
        <v>108</v>
      </c>
      <c r="C48" s="29">
        <v>3.9767676363430002</v>
      </c>
      <c r="D48" s="29">
        <v>3.8516671801950011</v>
      </c>
      <c r="E48" s="29">
        <v>3.3110172291219979</v>
      </c>
      <c r="F48" s="29">
        <v>4.0667003938519999</v>
      </c>
      <c r="G48" s="29">
        <v>6.0990488948519976</v>
      </c>
      <c r="H48" s="29">
        <v>6.9545802958139964</v>
      </c>
      <c r="I48" s="29">
        <v>8.2059255096520012</v>
      </c>
      <c r="J48" s="29">
        <v>14.068004680004035</v>
      </c>
      <c r="K48" s="29">
        <v>17.178872581161009</v>
      </c>
      <c r="L48" s="29">
        <v>6.7077923821019985</v>
      </c>
      <c r="M48" s="30">
        <v>4.312906571650001</v>
      </c>
      <c r="O48" s="270"/>
      <c r="P48" s="282" t="s">
        <v>65</v>
      </c>
      <c r="Q48" s="281" t="s">
        <v>66</v>
      </c>
      <c r="R48" s="281" t="s">
        <v>67</v>
      </c>
      <c r="S48" s="281" t="s">
        <v>68</v>
      </c>
      <c r="T48" s="281" t="s">
        <v>65</v>
      </c>
      <c r="U48" s="281" t="s">
        <v>66</v>
      </c>
      <c r="V48" s="281" t="s">
        <v>67</v>
      </c>
      <c r="W48" s="281" t="s">
        <v>68</v>
      </c>
      <c r="X48" s="281" t="s">
        <v>65</v>
      </c>
      <c r="Y48" s="281" t="s">
        <v>66</v>
      </c>
      <c r="Z48" s="281" t="s">
        <v>67</v>
      </c>
      <c r="AA48" s="281" t="s">
        <v>68</v>
      </c>
      <c r="AB48" s="281" t="s">
        <v>65</v>
      </c>
      <c r="AC48" s="281" t="s">
        <v>66</v>
      </c>
      <c r="AD48" s="281" t="s">
        <v>67</v>
      </c>
      <c r="AE48" s="281" t="s">
        <v>68</v>
      </c>
      <c r="AF48" s="281" t="s">
        <v>65</v>
      </c>
      <c r="AG48" s="281" t="s">
        <v>66</v>
      </c>
      <c r="AH48" s="281" t="s">
        <v>67</v>
      </c>
      <c r="AI48" s="281" t="s">
        <v>68</v>
      </c>
      <c r="AJ48" s="281" t="s">
        <v>65</v>
      </c>
      <c r="AK48" s="281" t="s">
        <v>66</v>
      </c>
      <c r="AL48" s="281" t="s">
        <v>67</v>
      </c>
      <c r="AM48" s="281" t="s">
        <v>68</v>
      </c>
      <c r="AN48" s="281" t="s">
        <v>65</v>
      </c>
      <c r="AO48" s="281" t="s">
        <v>66</v>
      </c>
      <c r="AP48" s="281" t="s">
        <v>67</v>
      </c>
      <c r="AQ48" s="281" t="s">
        <v>68</v>
      </c>
      <c r="AR48" s="281" t="s">
        <v>65</v>
      </c>
      <c r="AS48" s="281" t="s">
        <v>66</v>
      </c>
      <c r="AT48" s="281" t="s">
        <v>67</v>
      </c>
      <c r="AU48" s="281" t="s">
        <v>68</v>
      </c>
      <c r="AV48" s="281" t="s">
        <v>65</v>
      </c>
      <c r="AW48" s="281" t="s">
        <v>66</v>
      </c>
      <c r="AX48" s="281" t="s">
        <v>67</v>
      </c>
      <c r="AY48" s="281" t="s">
        <v>68</v>
      </c>
      <c r="AZ48" s="281" t="s">
        <v>65</v>
      </c>
      <c r="BA48" s="281" t="s">
        <v>66</v>
      </c>
      <c r="BB48" s="281" t="s">
        <v>67</v>
      </c>
      <c r="BC48" s="281" t="s">
        <v>68</v>
      </c>
      <c r="BD48" s="236" t="s">
        <v>65</v>
      </c>
      <c r="BE48" s="237" t="s">
        <v>66</v>
      </c>
      <c r="BF48" s="236" t="s">
        <v>67</v>
      </c>
      <c r="BG48" s="283" t="s">
        <v>68</v>
      </c>
    </row>
    <row r="49" spans="2:59" ht="12" customHeight="1">
      <c r="B49" s="281" t="s">
        <v>109</v>
      </c>
      <c r="C49" s="31">
        <v>11.759851329542993</v>
      </c>
      <c r="D49" s="31">
        <v>15.863103446590026</v>
      </c>
      <c r="E49" s="31">
        <v>14.527676541632994</v>
      </c>
      <c r="F49" s="31">
        <v>16.609481606784012</v>
      </c>
      <c r="G49" s="31">
        <v>36.666269788316939</v>
      </c>
      <c r="H49" s="31">
        <v>34.056279899069949</v>
      </c>
      <c r="I49" s="31">
        <v>28.842366504972972</v>
      </c>
      <c r="J49" s="31">
        <v>72.411537345858989</v>
      </c>
      <c r="K49" s="31">
        <v>45.609190375343793</v>
      </c>
      <c r="L49" s="31">
        <v>30.893758393011947</v>
      </c>
      <c r="M49" s="32">
        <v>27.337284287391974</v>
      </c>
      <c r="O49" s="281" t="s">
        <v>108</v>
      </c>
      <c r="P49" s="50">
        <v>0.81340507951500052</v>
      </c>
      <c r="Q49" s="48">
        <v>0.81501374799999959</v>
      </c>
      <c r="R49" s="48">
        <v>1.1266097315950001</v>
      </c>
      <c r="S49" s="48">
        <v>1.2217390772330006</v>
      </c>
      <c r="T49" s="48">
        <v>0.71930014805800047</v>
      </c>
      <c r="U49" s="48">
        <v>0.9839552970669998</v>
      </c>
      <c r="V49" s="48">
        <v>0.82776457800000025</v>
      </c>
      <c r="W49" s="48">
        <v>1.3206471570700002</v>
      </c>
      <c r="X49" s="48">
        <v>0.81594021599999944</v>
      </c>
      <c r="Y49" s="48">
        <v>1.0551866763810005</v>
      </c>
      <c r="Z49" s="48">
        <v>0.63567621783000028</v>
      </c>
      <c r="AA49" s="48">
        <v>0.80421411891100036</v>
      </c>
      <c r="AB49" s="48">
        <v>0.64272782838700016</v>
      </c>
      <c r="AC49" s="48">
        <v>1.5820353417809998</v>
      </c>
      <c r="AD49" s="48">
        <v>0.90540934499999992</v>
      </c>
      <c r="AE49" s="48">
        <v>0.93652787868399978</v>
      </c>
      <c r="AF49" s="48">
        <v>1.2222688713209997</v>
      </c>
      <c r="AG49" s="48">
        <v>1.1338213854300008</v>
      </c>
      <c r="AH49" s="48">
        <v>1.7983936230000006</v>
      </c>
      <c r="AI49" s="48">
        <v>1.9445650151009997</v>
      </c>
      <c r="AJ49" s="48">
        <v>2.0036745099939997</v>
      </c>
      <c r="AK49" s="48">
        <v>1.5346919521719999</v>
      </c>
      <c r="AL49" s="48">
        <v>1.655101079</v>
      </c>
      <c r="AM49" s="48">
        <v>1.7611127546480014</v>
      </c>
      <c r="AN49" s="48">
        <v>1.1780387977959998</v>
      </c>
      <c r="AO49" s="48">
        <v>1.6596667183159979</v>
      </c>
      <c r="AP49" s="48">
        <v>1.51791488349</v>
      </c>
      <c r="AQ49" s="48">
        <v>3.8503051100500003</v>
      </c>
      <c r="AR49" s="48">
        <v>3.481727981274001</v>
      </c>
      <c r="AS49" s="48">
        <v>3.7810973953669991</v>
      </c>
      <c r="AT49" s="48">
        <v>3.7551384092089988</v>
      </c>
      <c r="AU49" s="48">
        <v>3.0500408941540003</v>
      </c>
      <c r="AV49" s="48">
        <v>4.2908925623360004</v>
      </c>
      <c r="AW49" s="48">
        <v>7.6491114060000003</v>
      </c>
      <c r="AX49" s="48">
        <v>2.1740380109999999</v>
      </c>
      <c r="AY49" s="48">
        <v>3.0648306018250002</v>
      </c>
      <c r="AZ49" s="48">
        <v>1.6394642209999988</v>
      </c>
      <c r="BA49" s="48">
        <v>1.8781947639999999</v>
      </c>
      <c r="BB49" s="48">
        <v>1.683938425102</v>
      </c>
      <c r="BC49" s="48">
        <v>1.5061949720000001</v>
      </c>
      <c r="BD49" s="48">
        <v>2.0420722019999995</v>
      </c>
      <c r="BE49" s="48">
        <v>2.2708343696500002</v>
      </c>
      <c r="BF49" s="48"/>
      <c r="BG49" s="49"/>
    </row>
    <row r="50" spans="2:59" ht="12" customHeight="1">
      <c r="B50" s="281" t="s">
        <v>110</v>
      </c>
      <c r="C50" s="29">
        <v>0.56561129600000015</v>
      </c>
      <c r="D50" s="29">
        <v>0.84273779713100017</v>
      </c>
      <c r="E50" s="29">
        <v>0.54604338700000021</v>
      </c>
      <c r="F50" s="29">
        <v>0.7488720010000004</v>
      </c>
      <c r="G50" s="29">
        <v>1.3175585369999987</v>
      </c>
      <c r="H50" s="29">
        <v>0.88817677942899986</v>
      </c>
      <c r="I50" s="29">
        <v>1.17593239</v>
      </c>
      <c r="J50" s="29">
        <v>3.0294921759999998</v>
      </c>
      <c r="K50" s="29">
        <v>2.0861333040000014</v>
      </c>
      <c r="L50" s="29">
        <v>1.9977785290000001</v>
      </c>
      <c r="M50" s="30">
        <v>0.55891192901000009</v>
      </c>
      <c r="O50" s="281" t="s">
        <v>109</v>
      </c>
      <c r="P50" s="34">
        <v>2.4695605976409998</v>
      </c>
      <c r="Q50" s="31">
        <v>2.8168760323049993</v>
      </c>
      <c r="R50" s="31">
        <v>3.4885239949310014</v>
      </c>
      <c r="S50" s="31">
        <v>2.984890704665998</v>
      </c>
      <c r="T50" s="31">
        <v>3.5836158645380016</v>
      </c>
      <c r="U50" s="31">
        <v>4.7905767513279995</v>
      </c>
      <c r="V50" s="31">
        <v>4.0304407543389997</v>
      </c>
      <c r="W50" s="31">
        <v>3.4584700763849971</v>
      </c>
      <c r="X50" s="31">
        <v>3.7903044767889997</v>
      </c>
      <c r="Y50" s="31">
        <v>3.0318935053730001</v>
      </c>
      <c r="Z50" s="31">
        <v>3.261520739944999</v>
      </c>
      <c r="AA50" s="31">
        <v>4.4439578195260037</v>
      </c>
      <c r="AB50" s="31">
        <v>2.5100705923320015</v>
      </c>
      <c r="AC50" s="31">
        <v>3.6535394154559979</v>
      </c>
      <c r="AD50" s="31">
        <v>5.5956554602219963</v>
      </c>
      <c r="AE50" s="31">
        <v>4.8502161387739999</v>
      </c>
      <c r="AF50" s="31">
        <v>5.6902097844619988</v>
      </c>
      <c r="AG50" s="31">
        <v>5.2289333199150017</v>
      </c>
      <c r="AH50" s="31">
        <v>7.1960568407680015</v>
      </c>
      <c r="AI50" s="31">
        <v>18.551069843171994</v>
      </c>
      <c r="AJ50" s="31">
        <v>10.757004295199996</v>
      </c>
      <c r="AK50" s="31">
        <v>7.8843882237310066</v>
      </c>
      <c r="AL50" s="31">
        <v>8.1116971428840081</v>
      </c>
      <c r="AM50" s="31">
        <v>7.3031902372550039</v>
      </c>
      <c r="AN50" s="31">
        <v>7.1674800011249999</v>
      </c>
      <c r="AO50" s="31">
        <v>6.1543732912870013</v>
      </c>
      <c r="AP50" s="31">
        <v>6.8114919346850131</v>
      </c>
      <c r="AQ50" s="31">
        <v>8.7090212778759977</v>
      </c>
      <c r="AR50" s="31">
        <v>15.586078714639987</v>
      </c>
      <c r="AS50" s="31">
        <v>18.133125734070017</v>
      </c>
      <c r="AT50" s="31">
        <v>17.933756793308994</v>
      </c>
      <c r="AU50" s="31">
        <v>20.758576103839999</v>
      </c>
      <c r="AV50" s="31">
        <v>14.715578144111005</v>
      </c>
      <c r="AW50" s="31">
        <v>15.740079806235007</v>
      </c>
      <c r="AX50" s="31">
        <v>8.5671116834489993</v>
      </c>
      <c r="AY50" s="31">
        <v>6.5864207415490057</v>
      </c>
      <c r="AZ50" s="31">
        <v>8.1706673982639959</v>
      </c>
      <c r="BA50" s="31">
        <v>8.2541513560740007</v>
      </c>
      <c r="BB50" s="31">
        <v>6.9667979980600068</v>
      </c>
      <c r="BC50" s="31">
        <v>7.5021416406140036</v>
      </c>
      <c r="BD50" s="31">
        <v>7.7294909586099969</v>
      </c>
      <c r="BE50" s="31">
        <v>19.607793328781995</v>
      </c>
      <c r="BF50" s="31"/>
      <c r="BG50" s="32"/>
    </row>
    <row r="51" spans="2:59" ht="12" customHeight="1">
      <c r="B51" s="281" t="s">
        <v>111</v>
      </c>
      <c r="C51" s="31">
        <v>4.391382507401997</v>
      </c>
      <c r="D51" s="31">
        <v>3.9068626379279991</v>
      </c>
      <c r="E51" s="31">
        <v>4.826342635265001</v>
      </c>
      <c r="F51" s="31">
        <v>4.1850978441620024</v>
      </c>
      <c r="G51" s="31">
        <v>7.619086566525004</v>
      </c>
      <c r="H51" s="31">
        <v>6.9149429938870082</v>
      </c>
      <c r="I51" s="31">
        <v>7.9874265161630102</v>
      </c>
      <c r="J51" s="31">
        <v>17.061082870889006</v>
      </c>
      <c r="K51" s="31">
        <v>13.095204514403019</v>
      </c>
      <c r="L51" s="31">
        <v>8.483971341616007</v>
      </c>
      <c r="M51" s="32">
        <v>3.9504995490000003</v>
      </c>
      <c r="O51" s="281" t="s">
        <v>110</v>
      </c>
      <c r="P51" s="33">
        <v>7.2780806000000017E-2</v>
      </c>
      <c r="Q51" s="29">
        <v>0.21070300499999997</v>
      </c>
      <c r="R51" s="29">
        <v>0.19602185999999999</v>
      </c>
      <c r="S51" s="29">
        <v>8.6105624999999977E-2</v>
      </c>
      <c r="T51" s="29">
        <v>0.28525519813099992</v>
      </c>
      <c r="U51" s="29">
        <v>0.19516627099999997</v>
      </c>
      <c r="V51" s="29">
        <v>0.170938695</v>
      </c>
      <c r="W51" s="29">
        <v>0.19137763299999991</v>
      </c>
      <c r="X51" s="29">
        <v>0.24823269000000006</v>
      </c>
      <c r="Y51" s="29">
        <v>7.9345139000000009E-2</v>
      </c>
      <c r="Z51" s="29">
        <v>0.13108243699999997</v>
      </c>
      <c r="AA51" s="29">
        <v>8.7383121000000008E-2</v>
      </c>
      <c r="AB51" s="29">
        <v>0.21856438599999997</v>
      </c>
      <c r="AC51" s="29">
        <v>9.1873952000000009E-2</v>
      </c>
      <c r="AD51" s="29">
        <v>0.23907239299999999</v>
      </c>
      <c r="AE51" s="29">
        <v>0.19936126999999998</v>
      </c>
      <c r="AF51" s="29">
        <v>0.39697771599999998</v>
      </c>
      <c r="AG51" s="29">
        <v>0.11961692799999998</v>
      </c>
      <c r="AH51" s="29">
        <v>0.49746306300000009</v>
      </c>
      <c r="AI51" s="29">
        <v>0.30350083000000005</v>
      </c>
      <c r="AJ51" s="29">
        <v>0.12987472796100002</v>
      </c>
      <c r="AK51" s="29">
        <v>0.102729715</v>
      </c>
      <c r="AL51" s="29">
        <v>0.373602658468</v>
      </c>
      <c r="AM51" s="29">
        <v>0.28196967799999995</v>
      </c>
      <c r="AN51" s="29">
        <v>0.22259698500000005</v>
      </c>
      <c r="AO51" s="29">
        <v>0.18274841800000002</v>
      </c>
      <c r="AP51" s="29">
        <v>0.29855432599999993</v>
      </c>
      <c r="AQ51" s="29">
        <v>0.47203266100000002</v>
      </c>
      <c r="AR51" s="29">
        <v>0.78147116099999991</v>
      </c>
      <c r="AS51" s="29">
        <v>0.66474700700000033</v>
      </c>
      <c r="AT51" s="29">
        <v>0.42581800700000005</v>
      </c>
      <c r="AU51" s="29">
        <v>1.1574560009999997</v>
      </c>
      <c r="AV51" s="29">
        <v>0.70451894999999976</v>
      </c>
      <c r="AW51" s="29">
        <v>0.24044295500000004</v>
      </c>
      <c r="AX51" s="29">
        <v>0.80546068900000012</v>
      </c>
      <c r="AY51" s="29">
        <v>0.33571070999999986</v>
      </c>
      <c r="AZ51" s="29">
        <v>0.29790341600000003</v>
      </c>
      <c r="BA51" s="29">
        <v>0.58943846799999999</v>
      </c>
      <c r="BB51" s="29">
        <v>0.83212391100000005</v>
      </c>
      <c r="BC51" s="29">
        <v>0.27831273399999995</v>
      </c>
      <c r="BD51" s="29">
        <v>0.31483234301000002</v>
      </c>
      <c r="BE51" s="29">
        <v>0.24407958599999999</v>
      </c>
      <c r="BF51" s="29"/>
      <c r="BG51" s="30"/>
    </row>
    <row r="52" spans="2:59" ht="12" customHeight="1">
      <c r="B52" s="281" t="s">
        <v>112</v>
      </c>
      <c r="C52" s="29">
        <v>6.3992187747910068</v>
      </c>
      <c r="D52" s="29">
        <v>9.4971610794950081</v>
      </c>
      <c r="E52" s="29">
        <v>8.4004469565749957</v>
      </c>
      <c r="F52" s="29">
        <v>10.782743581041005</v>
      </c>
      <c r="G52" s="29">
        <v>13.855168983350993</v>
      </c>
      <c r="H52" s="29">
        <v>12.861998300606995</v>
      </c>
      <c r="I52" s="29">
        <v>18.677225398299996</v>
      </c>
      <c r="J52" s="29">
        <v>38.732428378463986</v>
      </c>
      <c r="K52" s="29">
        <v>26.217610320783962</v>
      </c>
      <c r="L52" s="29">
        <v>17.590779439363992</v>
      </c>
      <c r="M52" s="30">
        <v>7.4608620624230078</v>
      </c>
      <c r="O52" s="281" t="s">
        <v>111</v>
      </c>
      <c r="P52" s="34">
        <v>0.89779800990299952</v>
      </c>
      <c r="Q52" s="31">
        <v>0.6466288116419997</v>
      </c>
      <c r="R52" s="31">
        <v>0.84326846896700014</v>
      </c>
      <c r="S52" s="31">
        <v>2.0036872168900004</v>
      </c>
      <c r="T52" s="31">
        <v>0.98510291682499984</v>
      </c>
      <c r="U52" s="31">
        <v>1.023214038541</v>
      </c>
      <c r="V52" s="31">
        <v>1.1465573699999996</v>
      </c>
      <c r="W52" s="31">
        <v>0.75198831256199994</v>
      </c>
      <c r="X52" s="31">
        <v>2.0815063340350002</v>
      </c>
      <c r="Y52" s="31">
        <v>0.56834510027399987</v>
      </c>
      <c r="Z52" s="31">
        <v>1.2740971790000002</v>
      </c>
      <c r="AA52" s="31">
        <v>0.90239402195600016</v>
      </c>
      <c r="AB52" s="31">
        <v>1.2830419936349993</v>
      </c>
      <c r="AC52" s="31">
        <v>0.8746625865269998</v>
      </c>
      <c r="AD52" s="31">
        <v>0.92313514600000013</v>
      </c>
      <c r="AE52" s="31">
        <v>1.1042581180000002</v>
      </c>
      <c r="AF52" s="31">
        <v>0.94222752906000018</v>
      </c>
      <c r="AG52" s="31">
        <v>1.4786765820000003</v>
      </c>
      <c r="AH52" s="31">
        <v>3.1704959321410002</v>
      </c>
      <c r="AI52" s="31">
        <v>2.0276865233239998</v>
      </c>
      <c r="AJ52" s="31">
        <v>1.3280395451690004</v>
      </c>
      <c r="AK52" s="31">
        <v>2.126414027</v>
      </c>
      <c r="AL52" s="31">
        <v>1.8865439457179989</v>
      </c>
      <c r="AM52" s="31">
        <v>1.5739454759999996</v>
      </c>
      <c r="AN52" s="31">
        <v>1.8611506935150006</v>
      </c>
      <c r="AO52" s="31">
        <v>1.514128883355</v>
      </c>
      <c r="AP52" s="31">
        <v>2.0184734992939988</v>
      </c>
      <c r="AQ52" s="31">
        <v>2.5936734399990011</v>
      </c>
      <c r="AR52" s="31">
        <v>4.1366140973540011</v>
      </c>
      <c r="AS52" s="31">
        <v>3.3978859453569998</v>
      </c>
      <c r="AT52" s="31">
        <v>3.4916795808959984</v>
      </c>
      <c r="AU52" s="31">
        <v>6.0349032472820037</v>
      </c>
      <c r="AV52" s="31">
        <v>3.3030106093330027</v>
      </c>
      <c r="AW52" s="31">
        <v>4.2115125386629959</v>
      </c>
      <c r="AX52" s="31">
        <v>3.2423052364069993</v>
      </c>
      <c r="AY52" s="31">
        <v>2.3383761299999999</v>
      </c>
      <c r="AZ52" s="31">
        <v>2.2757956490000004</v>
      </c>
      <c r="BA52" s="31">
        <v>1.7905756969999995</v>
      </c>
      <c r="BB52" s="31">
        <v>2.6273051816160007</v>
      </c>
      <c r="BC52" s="31">
        <v>1.7902948140000001</v>
      </c>
      <c r="BD52" s="31">
        <v>1.9785482809999992</v>
      </c>
      <c r="BE52" s="31">
        <v>1.9719512679999995</v>
      </c>
      <c r="BF52" s="31"/>
      <c r="BG52" s="32"/>
    </row>
    <row r="53" spans="2:59" ht="12" customHeight="1">
      <c r="B53" s="281" t="s">
        <v>113</v>
      </c>
      <c r="C53" s="31">
        <v>4.0628736359400026</v>
      </c>
      <c r="D53" s="31">
        <v>3.799210087724004</v>
      </c>
      <c r="E53" s="31">
        <v>3.3768070688340033</v>
      </c>
      <c r="F53" s="31">
        <v>4.188504598462</v>
      </c>
      <c r="G53" s="31">
        <v>5.1227634476700032</v>
      </c>
      <c r="H53" s="31">
        <v>7.5597558214060063</v>
      </c>
      <c r="I53" s="31">
        <v>8.092216295904997</v>
      </c>
      <c r="J53" s="31">
        <v>14.784887403451027</v>
      </c>
      <c r="K53" s="31">
        <v>13.069866493325</v>
      </c>
      <c r="L53" s="31">
        <v>9.7257279660650102</v>
      </c>
      <c r="M53" s="32">
        <v>3.4258773659879989</v>
      </c>
      <c r="O53" s="281" t="s">
        <v>112</v>
      </c>
      <c r="P53" s="33">
        <v>1.8174165730769998</v>
      </c>
      <c r="Q53" s="29">
        <v>1.5431344539739991</v>
      </c>
      <c r="R53" s="29">
        <v>1.3100494209999998</v>
      </c>
      <c r="S53" s="29">
        <v>1.7286183267399999</v>
      </c>
      <c r="T53" s="29">
        <v>3.0281640122859996</v>
      </c>
      <c r="U53" s="29">
        <v>1.8738721494850004</v>
      </c>
      <c r="V53" s="29">
        <v>2.6076651587240005</v>
      </c>
      <c r="W53" s="29">
        <v>1.9874597590000005</v>
      </c>
      <c r="X53" s="29">
        <v>2.2222417480379999</v>
      </c>
      <c r="Y53" s="29">
        <v>2.2257094574249989</v>
      </c>
      <c r="Z53" s="29">
        <v>2.3625334416619999</v>
      </c>
      <c r="AA53" s="29">
        <v>1.5899623094500004</v>
      </c>
      <c r="AB53" s="29">
        <v>2.6646251249259985</v>
      </c>
      <c r="AC53" s="29">
        <v>2.0972261000000012</v>
      </c>
      <c r="AD53" s="29">
        <v>3.0223958593470011</v>
      </c>
      <c r="AE53" s="29">
        <v>2.9984964967679981</v>
      </c>
      <c r="AF53" s="29">
        <v>3.2905244288329993</v>
      </c>
      <c r="AG53" s="29">
        <v>3.6247449584610001</v>
      </c>
      <c r="AH53" s="29">
        <v>3.2236984723890001</v>
      </c>
      <c r="AI53" s="29">
        <v>3.7162011236679988</v>
      </c>
      <c r="AJ53" s="29">
        <v>3.2888816751759999</v>
      </c>
      <c r="AK53" s="29">
        <v>3.2430702148989998</v>
      </c>
      <c r="AL53" s="29">
        <v>3.3850379730229982</v>
      </c>
      <c r="AM53" s="29">
        <v>2.9450084375089993</v>
      </c>
      <c r="AN53" s="29">
        <v>4.4229999379729996</v>
      </c>
      <c r="AO53" s="29">
        <v>4.9379938985449998</v>
      </c>
      <c r="AP53" s="29">
        <v>5.0215639221560027</v>
      </c>
      <c r="AQ53" s="29">
        <v>4.294667639625998</v>
      </c>
      <c r="AR53" s="29">
        <v>8.6551792341430005</v>
      </c>
      <c r="AS53" s="29">
        <v>10.508075045354005</v>
      </c>
      <c r="AT53" s="29">
        <v>9.2462156499670005</v>
      </c>
      <c r="AU53" s="29">
        <v>10.322958449000001</v>
      </c>
      <c r="AV53" s="29">
        <v>6.9316587342779972</v>
      </c>
      <c r="AW53" s="29">
        <v>8.8233025327990013</v>
      </c>
      <c r="AX53" s="29">
        <v>4.8567604346699982</v>
      </c>
      <c r="AY53" s="29">
        <v>5.6058886190369979</v>
      </c>
      <c r="AZ53" s="29">
        <v>3.8868655755110004</v>
      </c>
      <c r="BA53" s="29">
        <v>4.3242174845350005</v>
      </c>
      <c r="BB53" s="29">
        <v>5.0820427130000017</v>
      </c>
      <c r="BC53" s="29">
        <v>4.2976536663180021</v>
      </c>
      <c r="BD53" s="29">
        <v>3.630482813</v>
      </c>
      <c r="BE53" s="29">
        <v>3.8303792494230002</v>
      </c>
      <c r="BF53" s="29"/>
      <c r="BG53" s="30"/>
    </row>
    <row r="54" spans="2:59" ht="12" customHeight="1">
      <c r="B54" s="281" t="s">
        <v>114</v>
      </c>
      <c r="C54" s="29">
        <v>4.0649372563299995</v>
      </c>
      <c r="D54" s="29">
        <v>4.3150047940849952</v>
      </c>
      <c r="E54" s="29">
        <v>3.526563246688001</v>
      </c>
      <c r="F54" s="29">
        <v>4.2232146992890005</v>
      </c>
      <c r="G54" s="29">
        <v>7.745511829094009</v>
      </c>
      <c r="H54" s="29">
        <v>6.9823101622679982</v>
      </c>
      <c r="I54" s="29">
        <v>8.5785089603889908</v>
      </c>
      <c r="J54" s="29">
        <v>16.515480385576016</v>
      </c>
      <c r="K54" s="29">
        <v>16.801906943244983</v>
      </c>
      <c r="L54" s="29">
        <v>7.4220168791410011</v>
      </c>
      <c r="M54" s="30">
        <v>4.1796444417939966</v>
      </c>
      <c r="O54" s="281" t="s">
        <v>113</v>
      </c>
      <c r="P54" s="34">
        <v>0.82494167503399907</v>
      </c>
      <c r="Q54" s="31">
        <v>1.0857144250330004</v>
      </c>
      <c r="R54" s="31">
        <v>0.80523569446400023</v>
      </c>
      <c r="S54" s="31">
        <v>1.3469818414090002</v>
      </c>
      <c r="T54" s="31">
        <v>1.1045578371309999</v>
      </c>
      <c r="U54" s="31">
        <v>0.82227561191099963</v>
      </c>
      <c r="V54" s="31">
        <v>1.0581866637459998</v>
      </c>
      <c r="W54" s="31">
        <v>0.81418997493599987</v>
      </c>
      <c r="X54" s="31">
        <v>0.97013799925600031</v>
      </c>
      <c r="Y54" s="31">
        <v>0.79593141114400023</v>
      </c>
      <c r="Z54" s="31">
        <v>0.9128752556289994</v>
      </c>
      <c r="AA54" s="31">
        <v>0.697862402805</v>
      </c>
      <c r="AB54" s="31">
        <v>1.0080110375460005</v>
      </c>
      <c r="AC54" s="31">
        <v>1.1516457589170004</v>
      </c>
      <c r="AD54" s="31">
        <v>1.1288441337230002</v>
      </c>
      <c r="AE54" s="31">
        <v>0.90000366827600009</v>
      </c>
      <c r="AF54" s="31">
        <v>1.4261794551849993</v>
      </c>
      <c r="AG54" s="31">
        <v>1.3383905970440002</v>
      </c>
      <c r="AH54" s="31">
        <v>0.91994915871799965</v>
      </c>
      <c r="AI54" s="31">
        <v>1.4382442367229986</v>
      </c>
      <c r="AJ54" s="31">
        <v>2.0770546499920011</v>
      </c>
      <c r="AK54" s="31">
        <v>1.7409112650699998</v>
      </c>
      <c r="AL54" s="31">
        <v>1.8875698952740003</v>
      </c>
      <c r="AM54" s="31">
        <v>1.8542200110699991</v>
      </c>
      <c r="AN54" s="31">
        <v>2.7958493140200003</v>
      </c>
      <c r="AO54" s="31">
        <v>1.3733514448099995</v>
      </c>
      <c r="AP54" s="31">
        <v>1.8152721569249994</v>
      </c>
      <c r="AQ54" s="31">
        <v>2.1077433801500001</v>
      </c>
      <c r="AR54" s="31">
        <v>3.0879495447169969</v>
      </c>
      <c r="AS54" s="31">
        <v>3.8174021283699968</v>
      </c>
      <c r="AT54" s="31">
        <v>3.0912785478569997</v>
      </c>
      <c r="AU54" s="31">
        <v>4.7882571825069995</v>
      </c>
      <c r="AV54" s="31">
        <v>4.2647465862650025</v>
      </c>
      <c r="AW54" s="31">
        <v>3.4932098059899959</v>
      </c>
      <c r="AX54" s="31">
        <v>3.1493477462099997</v>
      </c>
      <c r="AY54" s="31">
        <v>2.1625623548599995</v>
      </c>
      <c r="AZ54" s="31">
        <v>3.2082279935800013</v>
      </c>
      <c r="BA54" s="31">
        <v>1.9836233391699996</v>
      </c>
      <c r="BB54" s="31">
        <v>2.0453346394509988</v>
      </c>
      <c r="BC54" s="31">
        <v>2.4885419938639997</v>
      </c>
      <c r="BD54" s="31">
        <v>1.6495453957419999</v>
      </c>
      <c r="BE54" s="31">
        <v>1.7763319702459996</v>
      </c>
      <c r="BF54" s="31"/>
      <c r="BG54" s="32"/>
    </row>
    <row r="55" spans="2:59" ht="12" customHeight="1">
      <c r="B55" s="281" t="s">
        <v>115</v>
      </c>
      <c r="C55" s="31">
        <v>38.851354622165992</v>
      </c>
      <c r="D55" s="31">
        <v>44.40473129375399</v>
      </c>
      <c r="E55" s="31">
        <v>44.806934674103971</v>
      </c>
      <c r="F55" s="31">
        <v>45.471493387826911</v>
      </c>
      <c r="G55" s="31">
        <v>67.839390557561089</v>
      </c>
      <c r="H55" s="31">
        <v>76.049000714583883</v>
      </c>
      <c r="I55" s="31">
        <v>91.454594255437073</v>
      </c>
      <c r="J55" s="31">
        <v>173.75750511266688</v>
      </c>
      <c r="K55" s="31">
        <v>108.35248769009696</v>
      </c>
      <c r="L55" s="31">
        <v>83.177842044085054</v>
      </c>
      <c r="M55" s="32">
        <v>42.027978305984966</v>
      </c>
      <c r="O55" s="281" t="s">
        <v>114</v>
      </c>
      <c r="P55" s="33">
        <v>0.61346901446600022</v>
      </c>
      <c r="Q55" s="29">
        <v>0.72163736100400033</v>
      </c>
      <c r="R55" s="29">
        <v>1.1037721464600001</v>
      </c>
      <c r="S55" s="29">
        <v>1.6260587344000004</v>
      </c>
      <c r="T55" s="29">
        <v>1.115247329532</v>
      </c>
      <c r="U55" s="29">
        <v>0.98478848200000013</v>
      </c>
      <c r="V55" s="29">
        <v>1.0820965523739998</v>
      </c>
      <c r="W55" s="29">
        <v>1.1328724301790001</v>
      </c>
      <c r="X55" s="29">
        <v>1.5887225625180004</v>
      </c>
      <c r="Y55" s="29">
        <v>0.69063826422199992</v>
      </c>
      <c r="Z55" s="29">
        <v>0.56325867299999988</v>
      </c>
      <c r="AA55" s="29">
        <v>0.68394374694800042</v>
      </c>
      <c r="AB55" s="29">
        <v>1.0260875325679999</v>
      </c>
      <c r="AC55" s="29">
        <v>1.2484859660930001</v>
      </c>
      <c r="AD55" s="29">
        <v>1.1671129818879995</v>
      </c>
      <c r="AE55" s="29">
        <v>0.78152821873999989</v>
      </c>
      <c r="AF55" s="29">
        <v>2.121369926681</v>
      </c>
      <c r="AG55" s="29">
        <v>1.0961305780000006</v>
      </c>
      <c r="AH55" s="29">
        <v>1.1149183379279997</v>
      </c>
      <c r="AI55" s="29">
        <v>3.4130929864850006</v>
      </c>
      <c r="AJ55" s="29">
        <v>1.8035056289149995</v>
      </c>
      <c r="AK55" s="29">
        <v>2.1016129403030002</v>
      </c>
      <c r="AL55" s="29">
        <v>1.08068317891</v>
      </c>
      <c r="AM55" s="29">
        <v>1.99650841414</v>
      </c>
      <c r="AN55" s="29">
        <v>1.7174740928270003</v>
      </c>
      <c r="AO55" s="29">
        <v>1.4155439246560002</v>
      </c>
      <c r="AP55" s="29">
        <v>3.458899638485001</v>
      </c>
      <c r="AQ55" s="29">
        <v>1.9865913044209995</v>
      </c>
      <c r="AR55" s="29">
        <v>3.9101057797970005</v>
      </c>
      <c r="AS55" s="29">
        <v>3.3122165796089993</v>
      </c>
      <c r="AT55" s="29">
        <v>5.3349961277770008</v>
      </c>
      <c r="AU55" s="29">
        <v>3.9581618983929996</v>
      </c>
      <c r="AV55" s="29">
        <v>5.3641400916550008</v>
      </c>
      <c r="AW55" s="29">
        <v>6.3456315187779992</v>
      </c>
      <c r="AX55" s="29">
        <v>2.9243717334229999</v>
      </c>
      <c r="AY55" s="29">
        <v>2.1677635993889997</v>
      </c>
      <c r="AZ55" s="29">
        <v>2.3161423874969995</v>
      </c>
      <c r="BA55" s="29">
        <v>1.6703588255149997</v>
      </c>
      <c r="BB55" s="29">
        <v>1.7634317589230004</v>
      </c>
      <c r="BC55" s="29">
        <v>1.672083907206001</v>
      </c>
      <c r="BD55" s="29">
        <v>2.0254012969999988</v>
      </c>
      <c r="BE55" s="29">
        <v>2.1542431447939987</v>
      </c>
      <c r="BF55" s="29"/>
      <c r="BG55" s="30"/>
    </row>
    <row r="56" spans="2:59" ht="12" customHeight="1">
      <c r="B56" s="281" t="s">
        <v>397</v>
      </c>
      <c r="C56" s="44">
        <v>4.6853999999999993E-3</v>
      </c>
      <c r="D56" s="44">
        <v>7.1085000000000002E-3</v>
      </c>
      <c r="E56" s="44">
        <v>1.0421168E-2</v>
      </c>
      <c r="F56" s="44">
        <v>0.13524148600000002</v>
      </c>
      <c r="G56" s="44">
        <v>5.7000000000000002E-3</v>
      </c>
      <c r="H56" s="44">
        <v>9.2020299999999999E-3</v>
      </c>
      <c r="I56" s="44">
        <v>4.8450624000000005E-2</v>
      </c>
      <c r="J56" s="44">
        <v>3.2469409999999997E-2</v>
      </c>
      <c r="K56" s="44">
        <v>0.14280679199999999</v>
      </c>
      <c r="L56" s="44">
        <v>0.14204967199999999</v>
      </c>
      <c r="M56" s="45">
        <v>3.04E-2</v>
      </c>
      <c r="O56" s="281" t="s">
        <v>115</v>
      </c>
      <c r="P56" s="34">
        <v>8.0305722053010076</v>
      </c>
      <c r="Q56" s="31">
        <v>12.908944195813007</v>
      </c>
      <c r="R56" s="31">
        <v>8.3905845789999951</v>
      </c>
      <c r="S56" s="31">
        <v>9.5212536420520024</v>
      </c>
      <c r="T56" s="31">
        <v>10.571139919465995</v>
      </c>
      <c r="U56" s="31">
        <v>10.757672221053017</v>
      </c>
      <c r="V56" s="31">
        <v>12.173566886255998</v>
      </c>
      <c r="W56" s="31">
        <v>10.90235226697901</v>
      </c>
      <c r="X56" s="31">
        <v>10.051949837168006</v>
      </c>
      <c r="Y56" s="31">
        <v>17.75516618380999</v>
      </c>
      <c r="Z56" s="31">
        <v>9.4092657665020027</v>
      </c>
      <c r="AA56" s="31">
        <v>7.5905528866239953</v>
      </c>
      <c r="AB56" s="31">
        <v>9.2975208493460002</v>
      </c>
      <c r="AC56" s="31">
        <v>12.416250372098</v>
      </c>
      <c r="AD56" s="31">
        <v>12.212776978158008</v>
      </c>
      <c r="AE56" s="31">
        <v>11.544945188225002</v>
      </c>
      <c r="AF56" s="31">
        <v>16.284966805439009</v>
      </c>
      <c r="AG56" s="31">
        <v>17.998304518272995</v>
      </c>
      <c r="AH56" s="31">
        <v>17.215359085923996</v>
      </c>
      <c r="AI56" s="31">
        <v>16.340760147925</v>
      </c>
      <c r="AJ56" s="31">
        <v>19.756708887050998</v>
      </c>
      <c r="AK56" s="31">
        <v>20.065525842190002</v>
      </c>
      <c r="AL56" s="31">
        <v>18.496173876325006</v>
      </c>
      <c r="AM56" s="31">
        <v>17.730592109018009</v>
      </c>
      <c r="AN56" s="31">
        <v>20.334865687069986</v>
      </c>
      <c r="AO56" s="31">
        <v>20.727132139300004</v>
      </c>
      <c r="AP56" s="31">
        <v>27.512429950957003</v>
      </c>
      <c r="AQ56" s="31">
        <v>22.880166478109984</v>
      </c>
      <c r="AR56" s="31">
        <v>40.501505290312956</v>
      </c>
      <c r="AS56" s="31">
        <v>40.781008512174992</v>
      </c>
      <c r="AT56" s="31">
        <v>45.083679538084915</v>
      </c>
      <c r="AU56" s="31">
        <v>47.391311772092919</v>
      </c>
      <c r="AV56" s="31">
        <v>40.581670635542885</v>
      </c>
      <c r="AW56" s="31">
        <v>30.96841033281197</v>
      </c>
      <c r="AX56" s="31">
        <v>19.501360687657016</v>
      </c>
      <c r="AY56" s="31">
        <v>17.301046034084994</v>
      </c>
      <c r="AZ56" s="31">
        <v>30.481594950276993</v>
      </c>
      <c r="BA56" s="31">
        <v>14.777700119653002</v>
      </c>
      <c r="BB56" s="31">
        <v>18.745344112064998</v>
      </c>
      <c r="BC56" s="31">
        <v>19.17320286208999</v>
      </c>
      <c r="BD56" s="31">
        <v>18.391326807355</v>
      </c>
      <c r="BE56" s="31">
        <v>23.636651498629998</v>
      </c>
      <c r="BF56" s="31"/>
      <c r="BG56" s="32"/>
    </row>
    <row r="57" spans="2:59" ht="12" customHeight="1">
      <c r="B57" s="284" t="s">
        <v>326</v>
      </c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O57" s="281" t="s">
        <v>116</v>
      </c>
      <c r="P57" s="46">
        <v>1.5699999999999998E-3</v>
      </c>
      <c r="Q57" s="44">
        <v>0</v>
      </c>
      <c r="R57" s="44">
        <v>0</v>
      </c>
      <c r="S57" s="44">
        <v>3.1154000000000004E-3</v>
      </c>
      <c r="T57" s="44">
        <v>1.5E-3</v>
      </c>
      <c r="U57" s="44">
        <v>5.0685000000000001E-3</v>
      </c>
      <c r="V57" s="44">
        <v>0</v>
      </c>
      <c r="W57" s="44">
        <v>5.4000000000000001E-4</v>
      </c>
      <c r="X57" s="44">
        <v>9.0706679999999987E-3</v>
      </c>
      <c r="Y57" s="44">
        <v>1.15E-3</v>
      </c>
      <c r="Z57" s="44">
        <v>0</v>
      </c>
      <c r="AA57" s="44">
        <v>2.0050000000000002E-4</v>
      </c>
      <c r="AB57" s="44">
        <v>0.101300001</v>
      </c>
      <c r="AC57" s="44">
        <v>3.5999999999999995E-3</v>
      </c>
      <c r="AD57" s="44">
        <v>3.0101485000000001E-2</v>
      </c>
      <c r="AE57" s="44">
        <v>2.3999999999999998E-4</v>
      </c>
      <c r="AF57" s="44">
        <v>2.5000000000000001E-4</v>
      </c>
      <c r="AG57" s="44">
        <v>1.4499999999999999E-3</v>
      </c>
      <c r="AH57" s="44">
        <v>8.9999999999999998E-4</v>
      </c>
      <c r="AI57" s="44">
        <v>3.0999999999999999E-3</v>
      </c>
      <c r="AJ57" s="44">
        <v>3.30635E-3</v>
      </c>
      <c r="AK57" s="44">
        <v>1.4999999999999999E-4</v>
      </c>
      <c r="AL57" s="44">
        <v>5.7456800000000004E-3</v>
      </c>
      <c r="AM57" s="44">
        <v>0</v>
      </c>
      <c r="AN57" s="44">
        <v>4.2906250000000002E-3</v>
      </c>
      <c r="AO57" s="44">
        <v>2.9999998999999999E-2</v>
      </c>
      <c r="AP57" s="44">
        <v>0</v>
      </c>
      <c r="AQ57" s="44">
        <v>1.4159999999999999E-2</v>
      </c>
      <c r="AR57" s="44">
        <v>8.6443800000000019E-3</v>
      </c>
      <c r="AS57" s="44">
        <v>4.2000299999999996E-3</v>
      </c>
      <c r="AT57" s="44">
        <v>1.1825E-2</v>
      </c>
      <c r="AU57" s="44">
        <v>7.8000000000000005E-3</v>
      </c>
      <c r="AV57" s="44">
        <v>4.3946655000000008E-2</v>
      </c>
      <c r="AW57" s="44">
        <v>6.3735136999999997E-2</v>
      </c>
      <c r="AX57" s="44">
        <v>2.87E-2</v>
      </c>
      <c r="AY57" s="44">
        <v>6.4250000000000002E-3</v>
      </c>
      <c r="AZ57" s="44">
        <v>1.6498268999999999E-2</v>
      </c>
      <c r="BA57" s="44">
        <v>0.111683932</v>
      </c>
      <c r="BB57" s="44">
        <v>1.3867470999999998E-2</v>
      </c>
      <c r="BC57" s="44">
        <v>0</v>
      </c>
      <c r="BD57" s="44">
        <v>3.7000000000000002E-3</v>
      </c>
      <c r="BE57" s="44">
        <v>2.6699999999999998E-2</v>
      </c>
      <c r="BF57" s="44"/>
      <c r="BG57" s="45"/>
    </row>
    <row r="58" spans="2:59" ht="12" customHeight="1">
      <c r="O58" s="231"/>
    </row>
  </sheetData>
  <mergeCells count="22">
    <mergeCell ref="AJ47:AM47"/>
    <mergeCell ref="AN47:AQ47"/>
    <mergeCell ref="AR47:AU47"/>
    <mergeCell ref="AV47:AY47"/>
    <mergeCell ref="AZ47:BC47"/>
    <mergeCell ref="BD47:BG47"/>
    <mergeCell ref="AN7:AQ7"/>
    <mergeCell ref="AR7:AU7"/>
    <mergeCell ref="AV7:AY7"/>
    <mergeCell ref="AZ7:BC7"/>
    <mergeCell ref="BD7:BG7"/>
    <mergeCell ref="P47:S47"/>
    <mergeCell ref="T47:W47"/>
    <mergeCell ref="X47:AA47"/>
    <mergeCell ref="AB47:AE47"/>
    <mergeCell ref="AF47:AI4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C061-4CE6-4313-BA55-68635AB400B7}">
  <sheetPr>
    <tabColor theme="4"/>
  </sheetPr>
  <dimension ref="A3:H86"/>
  <sheetViews>
    <sheetView showGridLines="0" tabSelected="1" zoomScaleNormal="100" workbookViewId="0">
      <selection activeCell="G6" sqref="G6"/>
    </sheetView>
  </sheetViews>
  <sheetFormatPr defaultColWidth="9" defaultRowHeight="20.25" customHeight="1"/>
  <cols>
    <col min="1" max="1" width="6.6640625" style="3" customWidth="1"/>
    <col min="2" max="2" width="52.6640625" style="3" customWidth="1"/>
    <col min="3" max="3" width="13.6640625" style="3" customWidth="1"/>
    <col min="4" max="13" width="9" style="3"/>
    <col min="14" max="14" width="11" style="3" bestFit="1" customWidth="1"/>
    <col min="15" max="16384" width="9" style="3"/>
  </cols>
  <sheetData>
    <row r="3" spans="1:2" s="1" customFormat="1" ht="20.25" customHeight="1"/>
    <row r="7" spans="1:2" ht="20.25" customHeight="1">
      <c r="A7" s="2"/>
    </row>
    <row r="14" spans="1:2" ht="20.25" customHeight="1">
      <c r="B14" s="4" t="s">
        <v>334</v>
      </c>
    </row>
    <row r="15" spans="1:2" ht="20.25" customHeight="1">
      <c r="B15" s="4" t="s">
        <v>0</v>
      </c>
    </row>
    <row r="17" spans="1:3" ht="20.25" customHeight="1">
      <c r="B17" s="5" t="s">
        <v>1</v>
      </c>
      <c r="C17" s="6"/>
    </row>
    <row r="18" spans="1:3" ht="20.25" customHeight="1">
      <c r="A18" s="7"/>
      <c r="B18" s="5" t="s">
        <v>2</v>
      </c>
      <c r="C18" s="556">
        <f>HYPERLINK(CONCATENATE("#",ADDRESS(1,1,,,$B18)),1+1+C17)</f>
        <v>2</v>
      </c>
    </row>
    <row r="19" spans="1:3" ht="20.25" customHeight="1">
      <c r="A19" s="7"/>
      <c r="B19" s="5" t="s">
        <v>3</v>
      </c>
      <c r="C19" s="556">
        <f t="shared" ref="C19:C81" si="0">HYPERLINK(CONCATENATE("#",ADDRESS(1,1,,,$B19)),1+C18)</f>
        <v>3</v>
      </c>
    </row>
    <row r="20" spans="1:3" ht="20.25" customHeight="1">
      <c r="A20" s="7"/>
      <c r="B20" s="5" t="s">
        <v>4</v>
      </c>
      <c r="C20" s="556">
        <f t="shared" si="0"/>
        <v>4</v>
      </c>
    </row>
    <row r="21" spans="1:3" ht="20.25" customHeight="1">
      <c r="A21" s="7"/>
      <c r="B21" s="5" t="s">
        <v>5</v>
      </c>
      <c r="C21" s="556">
        <f t="shared" si="0"/>
        <v>5</v>
      </c>
    </row>
    <row r="22" spans="1:3" ht="20.25" customHeight="1">
      <c r="A22" s="7"/>
      <c r="B22" s="5" t="s">
        <v>343</v>
      </c>
      <c r="C22" s="556">
        <f t="shared" si="0"/>
        <v>6</v>
      </c>
    </row>
    <row r="23" spans="1:3" ht="20.25" customHeight="1">
      <c r="A23" s="7"/>
      <c r="B23" s="5" t="s">
        <v>344</v>
      </c>
      <c r="C23" s="556">
        <f t="shared" si="0"/>
        <v>7</v>
      </c>
    </row>
    <row r="24" spans="1:3" ht="20.25" customHeight="1">
      <c r="A24" s="7"/>
      <c r="B24" s="5" t="s">
        <v>345</v>
      </c>
      <c r="C24" s="556">
        <f t="shared" si="0"/>
        <v>8</v>
      </c>
    </row>
    <row r="25" spans="1:3" ht="20.25" customHeight="1">
      <c r="A25" s="7"/>
      <c r="B25" s="5" t="s">
        <v>6</v>
      </c>
      <c r="C25" s="556">
        <f t="shared" si="0"/>
        <v>9</v>
      </c>
    </row>
    <row r="26" spans="1:3" ht="20.25" customHeight="1">
      <c r="A26" s="7"/>
      <c r="B26" s="5" t="s">
        <v>346</v>
      </c>
      <c r="C26" s="556">
        <f t="shared" si="0"/>
        <v>10</v>
      </c>
    </row>
    <row r="27" spans="1:3" ht="20.25" customHeight="1">
      <c r="A27" s="7"/>
      <c r="B27" s="5" t="s">
        <v>7</v>
      </c>
      <c r="C27" s="556">
        <f t="shared" si="0"/>
        <v>11</v>
      </c>
    </row>
    <row r="28" spans="1:3" ht="20.25" customHeight="1">
      <c r="A28" s="7"/>
      <c r="B28" s="5" t="s">
        <v>347</v>
      </c>
      <c r="C28" s="556">
        <f t="shared" si="0"/>
        <v>12</v>
      </c>
    </row>
    <row r="29" spans="1:3" ht="20.25" customHeight="1">
      <c r="A29" s="7"/>
      <c r="B29" s="5" t="s">
        <v>8</v>
      </c>
      <c r="C29" s="556">
        <f t="shared" si="0"/>
        <v>13</v>
      </c>
    </row>
    <row r="30" spans="1:3" ht="20.25" customHeight="1">
      <c r="A30" s="7"/>
      <c r="B30" s="5" t="s">
        <v>9</v>
      </c>
      <c r="C30" s="556">
        <f t="shared" si="0"/>
        <v>14</v>
      </c>
    </row>
    <row r="31" spans="1:3" ht="20.25" customHeight="1">
      <c r="A31" s="7"/>
      <c r="B31" s="5" t="s">
        <v>10</v>
      </c>
      <c r="C31" s="556">
        <f t="shared" si="0"/>
        <v>15</v>
      </c>
    </row>
    <row r="32" spans="1:3" ht="20.25" customHeight="1">
      <c r="A32" s="7"/>
      <c r="B32" s="5" t="s">
        <v>348</v>
      </c>
      <c r="C32" s="556">
        <v>14</v>
      </c>
    </row>
    <row r="33" spans="1:8" ht="20.25" customHeight="1">
      <c r="A33" s="7"/>
      <c r="B33" s="5" t="s">
        <v>11</v>
      </c>
      <c r="C33" s="556">
        <f t="shared" si="0"/>
        <v>15</v>
      </c>
    </row>
    <row r="34" spans="1:8" ht="20.25" customHeight="1">
      <c r="A34" s="7"/>
      <c r="B34" s="5" t="s">
        <v>12</v>
      </c>
      <c r="C34" s="556">
        <f t="shared" si="0"/>
        <v>16</v>
      </c>
    </row>
    <row r="35" spans="1:8" ht="20.25" customHeight="1">
      <c r="A35" s="7"/>
      <c r="B35" s="5" t="s">
        <v>13</v>
      </c>
      <c r="C35" s="556">
        <f t="shared" si="0"/>
        <v>17</v>
      </c>
    </row>
    <row r="36" spans="1:8" ht="20.25" customHeight="1">
      <c r="A36" s="7"/>
      <c r="B36" s="5" t="s">
        <v>14</v>
      </c>
      <c r="C36" s="556">
        <f t="shared" si="0"/>
        <v>18</v>
      </c>
    </row>
    <row r="37" spans="1:8" ht="20.25" customHeight="1">
      <c r="A37" s="7"/>
      <c r="B37" s="5" t="s">
        <v>15</v>
      </c>
      <c r="C37" s="556">
        <f t="shared" si="0"/>
        <v>19</v>
      </c>
    </row>
    <row r="38" spans="1:8" ht="20.25" customHeight="1">
      <c r="A38" s="7"/>
      <c r="B38" s="5" t="s">
        <v>16</v>
      </c>
      <c r="C38" s="556">
        <f t="shared" si="0"/>
        <v>20</v>
      </c>
    </row>
    <row r="39" spans="1:8" ht="20.25" customHeight="1">
      <c r="A39" s="7"/>
      <c r="B39" s="5" t="s">
        <v>17</v>
      </c>
      <c r="C39" s="556">
        <f t="shared" si="0"/>
        <v>21</v>
      </c>
    </row>
    <row r="40" spans="1:8" ht="20.25" customHeight="1">
      <c r="A40" s="7"/>
      <c r="B40" s="5" t="s">
        <v>18</v>
      </c>
      <c r="C40" s="557">
        <f>HYPERLINK(CONCATENATE("#",ADDRESS(1,1,,,$B40)),1+C39)</f>
        <v>22</v>
      </c>
      <c r="H40" s="8"/>
    </row>
    <row r="41" spans="1:8" ht="20.25" customHeight="1">
      <c r="A41" s="7"/>
      <c r="B41" s="5" t="s">
        <v>19</v>
      </c>
      <c r="C41" s="556">
        <f>HYPERLINK(CONCATENATE("#",ADDRESS(1,1,,,$B41)),1+C40)</f>
        <v>23</v>
      </c>
      <c r="H41" s="8"/>
    </row>
    <row r="42" spans="1:8" ht="20.25" customHeight="1">
      <c r="A42" s="7"/>
      <c r="B42" s="5" t="s">
        <v>20</v>
      </c>
      <c r="C42" s="556">
        <f>HYPERLINK(CONCATENATE("#",ADDRESS(1,1,,,$B43)),1+C41)</f>
        <v>24</v>
      </c>
      <c r="H42" s="8"/>
    </row>
    <row r="43" spans="1:8" ht="20.25" customHeight="1">
      <c r="A43" s="7"/>
      <c r="B43" s="5" t="s">
        <v>349</v>
      </c>
      <c r="C43" s="556">
        <f>HYPERLINK(CONCATENATE("#",ADDRESS(1,1,,,$B42)),1+C42)</f>
        <v>25</v>
      </c>
      <c r="H43" s="8"/>
    </row>
    <row r="44" spans="1:8" ht="20.25" customHeight="1">
      <c r="A44" s="7"/>
      <c r="B44" s="5" t="s">
        <v>21</v>
      </c>
      <c r="C44" s="556">
        <f t="shared" si="0"/>
        <v>26</v>
      </c>
    </row>
    <row r="45" spans="1:8" ht="20.25" customHeight="1">
      <c r="A45" s="7"/>
      <c r="B45" s="5" t="s">
        <v>22</v>
      </c>
      <c r="C45" s="556">
        <f t="shared" si="0"/>
        <v>27</v>
      </c>
    </row>
    <row r="46" spans="1:8" ht="20.25" customHeight="1">
      <c r="A46" s="7"/>
      <c r="B46" s="5" t="s">
        <v>23</v>
      </c>
      <c r="C46" s="556">
        <f t="shared" si="0"/>
        <v>28</v>
      </c>
    </row>
    <row r="47" spans="1:8" ht="20.25" customHeight="1">
      <c r="A47" s="7"/>
      <c r="B47" s="5" t="s">
        <v>24</v>
      </c>
      <c r="C47" s="556">
        <f t="shared" si="0"/>
        <v>29</v>
      </c>
    </row>
    <row r="48" spans="1:8" ht="20.25" customHeight="1">
      <c r="A48" s="7"/>
      <c r="B48" s="5" t="s">
        <v>25</v>
      </c>
      <c r="C48" s="556">
        <f>HYPERLINK(CONCATENATE("#",ADDRESS(1,1,,,$B48)),1+C47)</f>
        <v>30</v>
      </c>
    </row>
    <row r="49" spans="1:3" ht="20.25" customHeight="1">
      <c r="A49" s="7"/>
      <c r="B49" s="5" t="s">
        <v>26</v>
      </c>
      <c r="C49" s="556">
        <f t="shared" si="0"/>
        <v>31</v>
      </c>
    </row>
    <row r="50" spans="1:3" ht="20.25" customHeight="1">
      <c r="A50" s="7"/>
      <c r="B50" s="5" t="s">
        <v>27</v>
      </c>
      <c r="C50" s="556">
        <f>HYPERLINK(CONCATENATE("#",ADDRESS(1,1,,,$B50)),1+C49)</f>
        <v>32</v>
      </c>
    </row>
    <row r="51" spans="1:3" ht="20.25" customHeight="1">
      <c r="A51" s="7"/>
      <c r="B51" s="5" t="s">
        <v>28</v>
      </c>
      <c r="C51" s="556">
        <f>HYPERLINK(CONCATENATE("#",ADDRESS(1,1,,,$B51)),1+C50)</f>
        <v>33</v>
      </c>
    </row>
    <row r="52" spans="1:3" ht="20.25" customHeight="1">
      <c r="A52" s="7"/>
      <c r="B52" s="5" t="s">
        <v>350</v>
      </c>
      <c r="C52" s="556">
        <f t="shared" si="0"/>
        <v>34</v>
      </c>
    </row>
    <row r="53" spans="1:3" ht="20.25" customHeight="1">
      <c r="A53" s="7"/>
      <c r="B53" s="5" t="s">
        <v>29</v>
      </c>
      <c r="C53" s="556">
        <f t="shared" si="0"/>
        <v>35</v>
      </c>
    </row>
    <row r="54" spans="1:3" ht="20.25" customHeight="1">
      <c r="A54" s="7"/>
      <c r="B54" s="5" t="s">
        <v>30</v>
      </c>
      <c r="C54" s="556">
        <f>HYPERLINK(CONCATENATE("#",ADDRESS(1,1,,,$B54)),1+C53)</f>
        <v>36</v>
      </c>
    </row>
    <row r="55" spans="1:3" ht="20.25" customHeight="1">
      <c r="A55" s="7"/>
      <c r="B55" s="5" t="s">
        <v>31</v>
      </c>
      <c r="C55" s="556">
        <f t="shared" si="0"/>
        <v>37</v>
      </c>
    </row>
    <row r="56" spans="1:3" ht="20.25" customHeight="1">
      <c r="A56" s="7"/>
      <c r="B56" s="5" t="s">
        <v>32</v>
      </c>
      <c r="C56" s="556">
        <f t="shared" si="0"/>
        <v>38</v>
      </c>
    </row>
    <row r="57" spans="1:3" ht="20.25" customHeight="1">
      <c r="A57" s="7"/>
      <c r="B57" s="5" t="s">
        <v>33</v>
      </c>
      <c r="C57" s="556">
        <f t="shared" si="0"/>
        <v>39</v>
      </c>
    </row>
    <row r="58" spans="1:3" ht="20.25" customHeight="1">
      <c r="A58" s="7"/>
      <c r="B58" s="5" t="s">
        <v>34</v>
      </c>
      <c r="C58" s="556">
        <f t="shared" si="0"/>
        <v>40</v>
      </c>
    </row>
    <row r="59" spans="1:3" ht="20.25" customHeight="1">
      <c r="A59" s="7"/>
      <c r="B59" s="5" t="s">
        <v>35</v>
      </c>
      <c r="C59" s="556">
        <f t="shared" si="0"/>
        <v>41</v>
      </c>
    </row>
    <row r="60" spans="1:3" ht="20.25" customHeight="1">
      <c r="A60" s="7"/>
      <c r="B60" s="5" t="s">
        <v>36</v>
      </c>
      <c r="C60" s="556">
        <f t="shared" si="0"/>
        <v>42</v>
      </c>
    </row>
    <row r="61" spans="1:3" ht="20.25" customHeight="1">
      <c r="A61" s="7"/>
      <c r="B61" s="5" t="s">
        <v>37</v>
      </c>
      <c r="C61" s="556">
        <f t="shared" si="0"/>
        <v>43</v>
      </c>
    </row>
    <row r="62" spans="1:3" ht="20.25" customHeight="1">
      <c r="A62" s="7"/>
      <c r="B62" s="5" t="s">
        <v>351</v>
      </c>
      <c r="C62" s="556">
        <f t="shared" si="0"/>
        <v>44</v>
      </c>
    </row>
    <row r="63" spans="1:3" ht="20.25" customHeight="1">
      <c r="A63" s="7"/>
      <c r="B63" s="5" t="s">
        <v>38</v>
      </c>
      <c r="C63" s="556">
        <f t="shared" si="0"/>
        <v>45</v>
      </c>
    </row>
    <row r="64" spans="1:3" ht="20.25" customHeight="1">
      <c r="A64" s="7"/>
      <c r="B64" s="5" t="s">
        <v>39</v>
      </c>
      <c r="C64" s="557">
        <f>HYPERLINK(CONCATENATE("#",ADDRESS(1,1,,,$B64)),1+C63)</f>
        <v>46</v>
      </c>
    </row>
    <row r="65" spans="1:3" ht="20.25" customHeight="1">
      <c r="A65" s="7"/>
      <c r="B65" s="5" t="s">
        <v>40</v>
      </c>
      <c r="C65" s="556">
        <f t="shared" si="0"/>
        <v>47</v>
      </c>
    </row>
    <row r="66" spans="1:3" ht="20.25" customHeight="1">
      <c r="A66" s="7"/>
      <c r="B66" s="5" t="s">
        <v>352</v>
      </c>
      <c r="C66" s="556">
        <f t="shared" si="0"/>
        <v>48</v>
      </c>
    </row>
    <row r="67" spans="1:3" ht="20.25" customHeight="1">
      <c r="A67" s="7"/>
      <c r="B67" s="5" t="s">
        <v>41</v>
      </c>
      <c r="C67" s="556">
        <f t="shared" si="0"/>
        <v>49</v>
      </c>
    </row>
    <row r="68" spans="1:3" ht="20.25" customHeight="1">
      <c r="A68" s="7"/>
      <c r="B68" s="5" t="s">
        <v>42</v>
      </c>
      <c r="C68" s="556">
        <f t="shared" si="0"/>
        <v>50</v>
      </c>
    </row>
    <row r="69" spans="1:3" ht="20.25" customHeight="1">
      <c r="A69" s="7"/>
      <c r="B69" s="5" t="s">
        <v>43</v>
      </c>
      <c r="C69" s="556">
        <f>HYPERLINK(CONCATENATE("#",ADDRESS(1,1,,,$B69)),1+C68)</f>
        <v>51</v>
      </c>
    </row>
    <row r="70" spans="1:3" ht="20.25" customHeight="1">
      <c r="A70" s="7"/>
      <c r="B70" s="5" t="s">
        <v>44</v>
      </c>
      <c r="C70" s="556">
        <f>HYPERLINK(CONCATENATE("#",ADDRESS(1,1,,,$B70)),1+C69)</f>
        <v>52</v>
      </c>
    </row>
    <row r="71" spans="1:3" ht="20.25" customHeight="1">
      <c r="A71" s="7"/>
      <c r="B71" s="5" t="s">
        <v>45</v>
      </c>
      <c r="C71" s="556">
        <f t="shared" si="0"/>
        <v>53</v>
      </c>
    </row>
    <row r="72" spans="1:3" ht="20.25" customHeight="1">
      <c r="A72" s="7"/>
      <c r="B72" s="5" t="s">
        <v>46</v>
      </c>
      <c r="C72" s="556">
        <f t="shared" si="0"/>
        <v>54</v>
      </c>
    </row>
    <row r="73" spans="1:3" ht="20.25" customHeight="1">
      <c r="A73" s="7"/>
      <c r="B73" s="5" t="s">
        <v>47</v>
      </c>
      <c r="C73" s="556">
        <f t="shared" si="0"/>
        <v>55</v>
      </c>
    </row>
    <row r="74" spans="1:3" ht="20.25" customHeight="1">
      <c r="A74" s="7"/>
      <c r="B74" s="5" t="s">
        <v>342</v>
      </c>
      <c r="C74" s="556">
        <f t="shared" si="0"/>
        <v>56</v>
      </c>
    </row>
    <row r="75" spans="1:3" ht="20.25" customHeight="1">
      <c r="A75" s="7"/>
      <c r="B75" s="5" t="s">
        <v>322</v>
      </c>
      <c r="C75" s="557">
        <f t="shared" si="0"/>
        <v>57</v>
      </c>
    </row>
    <row r="76" spans="1:3" ht="20.25" customHeight="1">
      <c r="A76" s="7"/>
      <c r="B76" s="5" t="s">
        <v>48</v>
      </c>
      <c r="C76" s="556">
        <f t="shared" si="0"/>
        <v>58</v>
      </c>
    </row>
    <row r="77" spans="1:3" ht="20.25" customHeight="1">
      <c r="A77" s="7"/>
      <c r="B77" s="5" t="s">
        <v>49</v>
      </c>
      <c r="C77" s="557">
        <f>HYPERLINK(CONCATENATE("#",ADDRESS(1,1,,,$B77)),1+C76)</f>
        <v>59</v>
      </c>
    </row>
    <row r="78" spans="1:3" ht="20.25" customHeight="1">
      <c r="A78" s="7"/>
      <c r="B78" s="5" t="s">
        <v>50</v>
      </c>
      <c r="C78" s="556">
        <f t="shared" si="0"/>
        <v>60</v>
      </c>
    </row>
    <row r="79" spans="1:3" ht="20.25" customHeight="1">
      <c r="A79" s="7"/>
      <c r="B79" s="5" t="s">
        <v>323</v>
      </c>
      <c r="C79" s="556">
        <f t="shared" si="0"/>
        <v>61</v>
      </c>
    </row>
    <row r="80" spans="1:3" ht="20.25" customHeight="1">
      <c r="B80" s="201" t="s">
        <v>353</v>
      </c>
      <c r="C80" s="556">
        <f t="shared" si="0"/>
        <v>62</v>
      </c>
    </row>
    <row r="81" spans="2:4" ht="20.25" customHeight="1">
      <c r="B81" s="5" t="s">
        <v>324</v>
      </c>
      <c r="C81" s="556">
        <f t="shared" si="0"/>
        <v>63</v>
      </c>
    </row>
    <row r="82" spans="2:4" ht="20.25" customHeight="1">
      <c r="B82" s="5" t="s">
        <v>339</v>
      </c>
      <c r="C82" s="713">
        <f>HYPERLINK(CONCATENATE("#",ADDRESS(1,1,,,$B82)),1+C81)</f>
        <v>64</v>
      </c>
    </row>
    <row r="83" spans="2:4" ht="20.25" customHeight="1">
      <c r="B83" s="5" t="s">
        <v>340</v>
      </c>
      <c r="C83" s="557">
        <f>HYPERLINK(CONCATENATE("#",ADDRESS(1,1,,,$B83)),1+C82)</f>
        <v>65</v>
      </c>
      <c r="D83" s="202"/>
    </row>
    <row r="84" spans="2:4" ht="20.25" customHeight="1">
      <c r="B84" s="201" t="s">
        <v>341</v>
      </c>
      <c r="C84" s="557">
        <f>HYPERLINK(CONCATENATE("#",ADDRESS(1,1,,,$B84)),1+C83)</f>
        <v>66</v>
      </c>
      <c r="D84" s="202"/>
    </row>
    <row r="85" spans="2:4" ht="20.25" customHeight="1">
      <c r="B85" s="5" t="s">
        <v>354</v>
      </c>
      <c r="C85" s="557">
        <f>HYPERLINK(CONCATENATE("#",ADDRESS(1,1,,,$B85)),1+C84)</f>
        <v>67</v>
      </c>
    </row>
    <row r="86" spans="2:4" ht="20.25" customHeight="1">
      <c r="B86" s="5" t="s">
        <v>355</v>
      </c>
      <c r="C86" s="557">
        <f>HYPERLINK(CONCATENATE("#",ADDRESS(1,1,,,$B86)),1+C85)</f>
        <v>68</v>
      </c>
    </row>
  </sheetData>
  <hyperlinks>
    <hyperlink ref="A1" location="'Page 24'!A1" display="'Page 24'!A1" xr:uid="{35A3B455-0C0C-406F-AEFF-E9FB2837E51A}"/>
    <hyperlink ref="B18" location="'Deal Activity'!A1" display="Deal Activty" xr:uid="{60925884-EEAA-46EF-8E2B-01224A56D71A}"/>
    <hyperlink ref="B19" location="'Deals x Size'!A1" display="Deals x Size" xr:uid="{2AC4115F-6235-46A8-9ECB-AB6D8266438E}"/>
    <hyperlink ref="B20" location="'Deals x Sector'!A1" display="Deals x Sector" xr:uid="{68335FAF-E576-42CF-B8E0-3BD3E8E25C1B}"/>
    <hyperlink ref="B22" location="'Angel &amp; Seed Activity'!A1" display="Angel &amp; Seed Activity" xr:uid="{EDDD5431-6C7B-45B2-A5DA-8B7851BF01A9}"/>
    <hyperlink ref="B23" location="'Angel &amp; Seed x Size'!A1" display="Angel &amp; Seed Size" xr:uid="{7876826F-FA5D-40FD-9733-6445FE5C8225}"/>
    <hyperlink ref="B67" location="Overhang!A1" display="Overhang" xr:uid="{02913FEE-2BFB-4A68-B165-128AE2FAFA66}"/>
    <hyperlink ref="B37" location="'Deals x Lead Investor'!A1" display="Deals x Lead Investor" xr:uid="{AB3F66F9-C76D-4F54-B6EA-C88E47DAEC7A}"/>
    <hyperlink ref="B44" location="'Female Founder Activity x qtr'!A1" display="Female Founder Activity x qtr" xr:uid="{2B1FC28D-9AD2-4058-AB90-929D855090B6}"/>
    <hyperlink ref="B54" location="'Median by Gender'!A1" display="Median by Gender" xr:uid="{34683812-7145-4ED2-A1E9-9C7FF7724899}"/>
    <hyperlink ref="B53" location="'Median Age'!A1" display="Median Age" xr:uid="{29E558C4-343B-4869-9695-0463236F1E7A}"/>
    <hyperlink ref="B52" location="'Median Pre Value'!A1" display="Median Pre Value" xr:uid="{1356EADE-FC86-4D72-BC50-640461D19B50}"/>
    <hyperlink ref="B51" location="'Median Deal Size'!A1" display="Median Deal Size" xr:uid="{AF97B442-BF5F-4819-8AF6-FACD054EFCA6}"/>
    <hyperlink ref="B48" location="Tech!A1" display="Tech" xr:uid="{02CF3844-3576-40BE-80B3-A09118D4E81A}"/>
    <hyperlink ref="B47" location="'Life Sciences'!A1" display="Life Sciences" xr:uid="{088B2FFC-9625-422E-910B-B8086E7FB6AC}"/>
    <hyperlink ref="B45" location="'Female Founder x Stage'!A1" display="Female Founder x Stage" xr:uid="{C904DEF2-4DBB-48C4-B769-42C676F6AB24}"/>
    <hyperlink ref="B36" location="'Deals x CSA'!A1" display="Deals x CSA" xr:uid="{271A89F7-A114-4274-A822-08B4C68DD1D4}"/>
    <hyperlink ref="B46" location="' Female Founder league tables'!A1" display="Female Founder League Tables" xr:uid="{A45B03AB-B616-426E-AB73-723C995B8CB5}"/>
    <hyperlink ref="B24" location="'Early Stage Activity'!A1" display="Early Stage Activity" xr:uid="{466E104C-6927-4AD7-9959-0FDFFD2770B4}"/>
    <hyperlink ref="B66" location="'Fundraising Medians and Avg'!A1" display="Fundraising Medians and Averages" xr:uid="{36615367-1420-4DA1-8096-8A0F98D88299}"/>
    <hyperlink ref="B65" location="'First-Time Fundraising'!A1" display="First-time Fundraising" xr:uid="{BF059ED4-ED24-4DDB-B667-910912CB3F79}"/>
    <hyperlink ref="B64" location="'Fundraising x Size'!A1" display="Fundraising x Size" xr:uid="{571FF999-B616-4065-86D8-FB79354E7952}"/>
    <hyperlink ref="B63" location="'Fundraising Activity'!A1" display="Fundraising Activity" xr:uid="{4194CB9B-8808-4CE6-9EFF-A4064AA2F7CD}"/>
    <hyperlink ref="B61" location="'Exits vs Investments'!A1" display="Exits vs Investments" xr:uid="{AEE40A13-79C8-4150-A23D-8168725ACD9F}"/>
    <hyperlink ref="B62" location="'Exit Medians and Avg'!A1" display="Exit Medians and Averages" xr:uid="{253E8022-E6C1-466C-89AB-45947D1B9F69}"/>
    <hyperlink ref="B60" location="'Female Founder Exits'!A1" display="Female Founder Exits" xr:uid="{C794FDE4-EC68-461E-AE9A-D53DFF41A0D5}"/>
    <hyperlink ref="B59" location="'Exits x Type'!A1" display="Exits x Type" xr:uid="{60164715-5DEC-48CF-90BC-C3444FBCDEA2}"/>
    <hyperlink ref="B58" location="'Exits x Sector'!A1" display="Exits x Sector" xr:uid="{B7B8E917-0E36-43AF-A462-F26F7678DEDF}"/>
    <hyperlink ref="B56" location="'Exits x Size'!A1" display="Exits x Size" xr:uid="{249D465F-CC09-4E17-AB6F-646FB14C9374}"/>
    <hyperlink ref="B55" location="'Exit Activity'!A1" display="Exit Activity" xr:uid="{B9D187B4-707F-4753-93D1-88CD20DC30A8}"/>
    <hyperlink ref="B33" location="'Mega-Rounds ($100M+)'!A1" display="Mega-Rounds ($100M+)" xr:uid="{C13F6A7D-DACA-4BF7-A09B-E378FE670F56}"/>
    <hyperlink ref="B49" location="'Unicorn Activity'!A1" display="Unicorn Activity" xr:uid="{D899DBA2-1078-45A8-A965-415B7E9CF3E7}"/>
    <hyperlink ref="B40" location="'Alternative VC'!A1" display="Alternative VC" xr:uid="{93955B9B-A940-4067-920C-73ED9B7FF77E}"/>
    <hyperlink ref="B39" location="'CVC x Size'!A1" display="CVC x Size" xr:uid="{EAD06667-95A9-43F0-BD31-6C59943518AC}"/>
    <hyperlink ref="B38" location="'CVC Activity'!A1" display="CVC Activity" xr:uid="{4FF01617-6A38-4C30-A077-698DD7659D49}"/>
    <hyperlink ref="B35" location="'Deals x State'!A1" display="Deals x State" xr:uid="{A1B65CAD-A9BA-483D-9252-155610CD6F00}"/>
    <hyperlink ref="B34" location="'Deals x Region'!A1" display="Deals x Region" xr:uid="{8EF0BA64-0FDE-451B-AB75-F2B54B639411}"/>
    <hyperlink ref="B27" location="'Late Stage x Size'!A1" display="Late Stage x Size" xr:uid="{FDEF9F05-43EE-4E66-B74A-ADAC22266267}"/>
    <hyperlink ref="B26" location="'Late Stage Activity'!A1" display="Late Stage Activity" xr:uid="{DA1DBCB0-3599-4898-B330-F6A9B40F616A}"/>
    <hyperlink ref="B32" location="'First Financings'!A1" display="First Financings" xr:uid="{2EEFB9E9-AC91-4567-AD09-2D2D01DA1038}"/>
    <hyperlink ref="B25" location="'Early Stage x Size'!A1" display="Early Stage x Size" xr:uid="{BC834A75-E906-42EF-8DFD-A8F33A88C2EA}"/>
    <hyperlink ref="B18:C18" location="'Deal Activity'!A1" display="Deal Activity" xr:uid="{CA11AA2F-B1D2-4224-A3D5-A351AE29DABA}"/>
    <hyperlink ref="B19:C19" location="'Deals x Size'!A1" display="Deals x Size" xr:uid="{06EC6883-18B9-4D96-BCE2-C85B3F77A3E6}"/>
    <hyperlink ref="B20:C20" location="'Deals x Sector'!A1" display="Deals x Sector" xr:uid="{99DDA18E-C01E-4CF0-B0C6-8E2F37B86C59}"/>
    <hyperlink ref="B22:C22" location="'Angel &amp; Seed Activity'!A1" display="Angel &amp; Seed Activity" xr:uid="{807C0F9E-11F5-4B54-BECA-2356D37A2A70}"/>
    <hyperlink ref="B23:C23" location="'Angel &amp; Seed x Size'!A1" display="Angel &amp; Seed x Size" xr:uid="{14624495-6878-4679-858A-00FE150BDC23}"/>
    <hyperlink ref="B24:C24" location="'Early Stage Activity'!A1" display="Early Stage Activity" xr:uid="{D652EDA0-C4B5-44EB-B87F-2CD2B44F1985}"/>
    <hyperlink ref="B25:C25" location="'Early Stage x Size'!A1" display="Early Stage x Size" xr:uid="{C7B6CB0A-A8CE-45A1-9ED2-839A5D604236}"/>
    <hyperlink ref="B26:C26" location="'Late Stage Activity'!A1" display="Late Stage Activity" xr:uid="{C201A8BA-851A-4610-8725-723B3711A616}"/>
    <hyperlink ref="B27:C27" location="'Late Stage x Size'!A1" display="Late Stage x Size" xr:uid="{CDBF27FE-8B34-4DA0-AF1D-20541AC31DCC}"/>
    <hyperlink ref="B32:C32" location="'First Financings'!A1" display="First Financings" xr:uid="{6BF0B623-683B-4012-8A22-1F4061CA2743}"/>
    <hyperlink ref="B33:C33" location="'Mega-Rounds ($100M+)'!A1" display="Mega-Rounds ($100M+)" xr:uid="{F0548D24-C0F5-4320-A0AA-B4BBB4A8A188}"/>
    <hyperlink ref="B34:C34" location="'Deals x Region'!A1" display="Deals x Region" xr:uid="{2711E780-E91F-460C-B9D3-C0DECE22F21D}"/>
    <hyperlink ref="B35:C35" location="'Deals x State'!A1" display="Deals x State" xr:uid="{4903831F-A413-4BD1-995D-B792E45F806E}"/>
    <hyperlink ref="B36:C36" location="'Deals x CSA'!A1" display="Deals x CSA" xr:uid="{16E50393-3605-44D3-8208-1997535A928A}"/>
    <hyperlink ref="B37:C37" location="'Deals x Lead Investor'!A1" display="Deals x Lead Investor" xr:uid="{2A0E04C3-EEF1-432B-B43A-0247374912B2}"/>
    <hyperlink ref="B38:C38" location="'CVC Activity'!A1" display="CVC Activity" xr:uid="{E6BE01A0-ACBA-4C7B-92B3-7D243BECA211}"/>
    <hyperlink ref="B40:C40" location="'Alternative VC'!A1" display="Alternative VC" xr:uid="{67CE904B-E10E-4AA9-8951-97F83D1E0070}"/>
    <hyperlink ref="B44:C44" location="'Female Founder Activity x qtr'!A1" display="Female Founder Activity x qtr" xr:uid="{12C8B454-D54F-4764-87B9-277D2F3E1D11}"/>
    <hyperlink ref="B45:C45" location="'Female Founder x Stage'!A1" display="Female Founder x Stage" xr:uid="{77E79CD4-5672-4F8E-9570-4105B8410614}"/>
    <hyperlink ref="B46:C46" location="'Female Founder League Tables'!A1" display="Female Founder League Tables" xr:uid="{18CAA95E-D0F0-4DB2-9F6E-2C32AFAB37FA}"/>
    <hyperlink ref="B47:C47" location="'Life Sciences'!A1" display="Life Sciences" xr:uid="{39CD7AD2-AC47-4EDA-8190-2676B8552C36}"/>
    <hyperlink ref="B48:C48" location="Tech!A1" display="Tech" xr:uid="{6B6AC35E-2548-4B5A-835D-EB0B0FC1225F}"/>
    <hyperlink ref="B51:C51" location="'Median Deal Size'!A1" display="Median Deal Size" xr:uid="{4644E276-FA06-420B-B61D-C059010DC739}"/>
    <hyperlink ref="B52:C52" location="'Median Pre Value'!A1" display="Median Pre Value" xr:uid="{EE946AA6-8480-4406-AE80-BE98DF3151BA}"/>
    <hyperlink ref="B53:C53" location="'Median Age'!A1" display="Median Age" xr:uid="{FD0D3308-BD6A-46B4-92EC-B3183C71BD97}"/>
    <hyperlink ref="B54:C54" location="'Median by Gender'!A1" display="Median by Gender" xr:uid="{3B93A9B6-8AB8-4694-A930-30C07B13A103}"/>
    <hyperlink ref="B55:C55" location="'Exit Activity'!A1" display="Exit Activity" xr:uid="{5CBCE813-C667-4E1A-B071-788DAE951870}"/>
    <hyperlink ref="B56:C56" location="'Exits x Size'!A1" display="Exits x Size" xr:uid="{F8D49A3D-9EC3-41DE-9C04-C1723B20AE41}"/>
    <hyperlink ref="B58:C58" location="'Exits x Sector'!A1" display="Exits x Sector" xr:uid="{2AC54241-BB3C-4F3B-89A8-19CA0F095816}"/>
    <hyperlink ref="B59:C59" location="'Exits x Type'!A1" display="Exits x Type" xr:uid="{31A67511-F0D9-44CC-A859-BCA7839A35A5}"/>
    <hyperlink ref="B60:C60" location="'Female Founder Exits'!A1" display="Female Founder Exits" xr:uid="{52098138-F4BC-4B36-B02F-225C9E35D3E7}"/>
    <hyperlink ref="B61:C61" location="'Exits vs Investments'!A1" display="Exits vs Investments" xr:uid="{BBB1D0FC-76B2-48D4-A947-0AC6F995621C}"/>
    <hyperlink ref="B62:C62" location="'Exit Medians and Avg'!A1" display="Exit Medians and Avg" xr:uid="{67145665-1AB7-4223-B092-297A3AF5EB77}"/>
    <hyperlink ref="B63:C63" location="'Fundraising Activity'!A1" display="Fundraising Activity" xr:uid="{72329E16-2EF8-43C2-BCD8-C45F8196C533}"/>
    <hyperlink ref="B64:C64" location="'Fundraising x Size'!A1" display="Fundraising x Size" xr:uid="{39A1D01E-D20D-46F2-8FFD-95CE0E7B23C2}"/>
    <hyperlink ref="B65:C65" location="'First-Time Fundraising'!A1" display="First-Time Fundraising" xr:uid="{A17221C7-4228-45EF-8DD0-9597B416E9BC}"/>
    <hyperlink ref="B66:C66" location="'Fundraising Medians and Avg'!A1" display="Fundraising Medians and Avg" xr:uid="{F3C85B9A-EFBA-4649-8A3A-14093DD6AE27}"/>
    <hyperlink ref="B67:C67" location="Overhang!A1" display="Overhang" xr:uid="{D00D8342-55DB-4B77-B3DD-D1D1E9FD13CA}"/>
    <hyperlink ref="B57:C57" location="'Exits x Previous Round'!A1" display="Exits x Previous Round" xr:uid="{2709B52F-CC99-4564-A284-C5A396B7AC4F}"/>
    <hyperlink ref="C18" location="'Deal Activity'!A1" display="'Deal Activity'!A1" xr:uid="{439906D9-93DB-468E-8C43-4C4B8F07132F}"/>
    <hyperlink ref="C19" location="'Deals x Size'!A1" display="'Deals x Size'!A1" xr:uid="{87A17CC7-F19A-45F2-A871-0D569EA7B03E}"/>
    <hyperlink ref="C20" location="'Deals x Sector'!A1" display="'Deals x Sector'!A1" xr:uid="{B5F95416-B883-41C0-927C-7CD35ECE85A4}"/>
    <hyperlink ref="C24" location="'Early Stage Activity'!A1" display="'Early Stage Activity'!A1" xr:uid="{AB098732-5FBE-4253-8768-080D91D1448C}"/>
    <hyperlink ref="C25" location="'Early Stage x Size'!A1" display="'Early Stage x Size'!A1" xr:uid="{69CC81AD-C655-43F1-AD95-46BA70871028}"/>
    <hyperlink ref="C26" location="'Late Stage Activity'!A1" display="'Late Stage Activity'!A1" xr:uid="{F9688BDD-9678-4A46-80D8-24C23BE0EAC7}"/>
    <hyperlink ref="C27" location="'Late Stage x Size'!A1" display="'Late Stage x Size'!A1" xr:uid="{23656E60-4D32-4AA9-B307-43763F2F31B7}"/>
    <hyperlink ref="C32" location="'First Financings'!A1" display="'First Financings'!A1" xr:uid="{80BBF195-96B7-4785-A174-A4AC73200403}"/>
    <hyperlink ref="C33" location="'Mega-Rounds ($100M+)'!A1" display="'Mega-Rounds ($100M+)'!A1" xr:uid="{989289C5-ACB5-4A1E-A65B-B63C4DD7C3D7}"/>
    <hyperlink ref="C34" location="'Deals x Region'!A1" display="'Deals x Region'!A1" xr:uid="{AFF1EC38-B06B-4C59-808A-1165E52A3681}"/>
    <hyperlink ref="C35" location="'Deals x State'!A1" display="'Deals x State'!A1" xr:uid="{735CA058-3105-42A6-A2DD-4634A9C7064E}"/>
    <hyperlink ref="C36" location="'Deals x CSA'!A1" display="'Deals x CSA'!A1" xr:uid="{7829F768-85DE-405D-A8BD-E81CC122A367}"/>
    <hyperlink ref="C37" location="'Deals x Lead Investor'!A1" display="'Deals x Lead Investor'!A1" xr:uid="{31E9C7E1-E182-4297-B821-F5C09B037F9F}"/>
    <hyperlink ref="C38" location="'CVC Activity'!A1" display="'CVC Activity'!A1" xr:uid="{60CD6D3F-01C6-4568-A76B-086CF685A052}"/>
    <hyperlink ref="C42" location="'Female Founder Activity'!A1" display="'Female Founder Activity'!A1" xr:uid="{45DB4270-8210-4466-B50A-9D361387CA2D}"/>
    <hyperlink ref="C60" location="'Female Founder Exits'!A1" display="'Female Founder Exits'!A1" xr:uid="{A4FBD2DB-9D65-4F81-92D5-0AACF11B03D8}"/>
    <hyperlink ref="C66" location="'Fundraising Medians and Avg'!A1" display="'Fundraising Medians and Avg'!A1" xr:uid="{1AD3F1DB-5393-4BA8-9ABA-A010BD20DD75}"/>
    <hyperlink ref="C43" location="'Female Founder First Financings'!A1" display="'Female Founder First Financings'!A1" xr:uid="{AAE32B42-FD3C-4460-A143-E04B91C9047D}"/>
    <hyperlink ref="C54" location="'Median by Gender'!A1" display="'Median by Gender'!A1" xr:uid="{CEBD9E95-0CB0-481C-97C8-E143E4D801CF}"/>
    <hyperlink ref="C61" location="'Exits vs Investments'!A1" display="'Exits vs Investments'!A1" xr:uid="{A368871E-6F9B-4F46-96D8-2647E2115F98}"/>
    <hyperlink ref="C67" location="Overhang!A1" display="Overhang!A1" xr:uid="{9B4C87D5-EE03-44D3-8B0D-4254726543DD}"/>
    <hyperlink ref="C44" location="'Female Founder Activity x qtr'!A1" display="'Female Founder Activity x qtr'!A1" xr:uid="{712DEDD8-7B09-4CD8-B470-81DB78C04059}"/>
    <hyperlink ref="C55" location="'Exit Activity'!A1" display="'Exit Activity'!A1" xr:uid="{BA05E9B3-463B-4963-A737-0C2A5D477A61}"/>
    <hyperlink ref="C62" location="'Exit Medians and Avg'!A1" display="'Exit Medians and Avg'!A1" xr:uid="{75332EE0-2E2D-4CA6-9860-BAAD79BC1D10}"/>
    <hyperlink ref="C45" location="'Female Founder x Stage'!A1" display="'Female Founder x Stage'!A1" xr:uid="{15B0C4B5-9129-428F-8314-255027916BD6}"/>
    <hyperlink ref="C56" location="'Exits x Size'!A1" display="'Exits x Size'!A1" xr:uid="{0CF6EF57-3465-4639-8D31-022EDC6B826A}"/>
    <hyperlink ref="C63" location="'Fundraising Activity'!A1" display="'Fundraising Activity'!A1" xr:uid="{81305577-0796-41FA-B8EE-F3AF15E553FF}"/>
    <hyperlink ref="C40" location="NTI!A1" display="NTI!A1" xr:uid="{3E6B4B63-08D9-45B0-B55D-12EAD9371578}"/>
    <hyperlink ref="C46" location="'Female Founder League Tables'!A1" display="'Female Founder League Tables'!A1" xr:uid="{A5BFA0EB-CF5A-4BF9-BB87-3E4D0ECDE14B}"/>
    <hyperlink ref="C51" location="'Median Deal Size'!A1" display="'Median Deal Size'!A1" xr:uid="{87F2A72E-3BDF-40D6-9013-D586FE7BE80E}"/>
    <hyperlink ref="C57" location="'Exits x Previous Round'!A1" display="'Exits x Previous Round'!A1" xr:uid="{FFBC47A6-15E0-436D-A048-46FA93170518}"/>
    <hyperlink ref="C47" location="'Life Sciences'!A1" display="'Life Sciences'!A1" xr:uid="{2497EBCA-298F-42A4-A121-DB488CB625A0}"/>
    <hyperlink ref="C52" location="'Median Pre Value'!A1" display="'Median Pre Value'!A1" xr:uid="{7C789481-5EB9-4595-A367-0366CE567F3E}"/>
    <hyperlink ref="C58" location="'Exits x Sector'!A1" display="'Exits x Sector'!A1" xr:uid="{ADC2325F-3F7D-4058-BC4C-429791C50ED2}"/>
    <hyperlink ref="C64" location="'Fundraising x Size'!A1" display="'Fundraising x Size'!A1" xr:uid="{C5FC4478-3280-4A78-834A-84503E0E58FC}"/>
    <hyperlink ref="C48" location="Tech!A1" display="Tech!A1" xr:uid="{3AB947BD-D3FB-4858-9A7C-9D0AD5187FFC}"/>
    <hyperlink ref="C53" location="'Median Age'!A1" display="'Median Age'!A1" xr:uid="{B558462F-B062-492D-9EA4-311AC3531EF6}"/>
    <hyperlink ref="C59" location="'Exits x Type'!A1" display="'Exits x Type'!A1" xr:uid="{156BF281-886E-44AE-8C6B-8EE62CC98D53}"/>
    <hyperlink ref="C65" location="'First-Time Fundraising'!A1" display="'First-Time Fundraising'!A1" xr:uid="{65CF40DA-E5C8-4E8C-AFC5-F4437F59AE05}"/>
    <hyperlink ref="B42" location="'Female Founder Activity'!A1" display="Female Founder Activity" xr:uid="{93ECEAAB-5A3B-4A27-AB7A-218F091D3E04}"/>
    <hyperlink ref="B43" location="'Female Founder First Financings'!A1" display="Female Founder First Financings" xr:uid="{2A04DC06-4534-4D96-96EB-AE85DE1E2451}"/>
    <hyperlink ref="C41" location="'NTI Deal Leadership'!A1" display="'NTI Deal Leadership'!A1" xr:uid="{06A00DFC-10B4-4448-BF48-498C6C4E3AC7}"/>
    <hyperlink ref="B41" location="'NTI Deal Leadership'!A1" display="NTI Deal Leadership" xr:uid="{AC027053-4382-437F-85D0-A2D2A6D8626A}"/>
    <hyperlink ref="B41:C41" location="'NTI Deal Leadership'!A1" display="NTI Deal Leadership" xr:uid="{50B3E471-AFA3-4FBD-BEFC-4ABED1D18C08}"/>
    <hyperlink ref="C49" location="'Unicorn Activity'!A1" display="'Unicorn Activity'!A1" xr:uid="{DC942BB9-EE13-43E0-BCC1-1627071CDA0D}"/>
    <hyperlink ref="B31" location="'Mega-Rounds ($100M+)'!A1" display="Mega-Rounds ($100M+)" xr:uid="{77C7C7D7-9103-40C5-BD0B-57A029F05A44}"/>
    <hyperlink ref="B30" location="'First Financings'!A1" display="First Financings" xr:uid="{152D253C-E7FC-4316-B4F7-308A523ADBBA}"/>
    <hyperlink ref="B30:C30" location="'First Financings'!A1" display="First Financings" xr:uid="{54B7D1CD-A1E4-4A77-8FAB-D674A1C1C241}"/>
    <hyperlink ref="B31:C31" location="'Mega-Rounds ($100M+)'!A1" display="Mega-Rounds ($100M+)" xr:uid="{9AC4E052-FE9F-4671-9F6B-2ECF4B6C3B85}"/>
    <hyperlink ref="C21:C23" location="'Deals x Sector'!A1" display="Deals x Sector" xr:uid="{1521E9C9-26ED-4A71-83E0-19FE8C8CC0C7}"/>
    <hyperlink ref="C21" location="'Crossover Investor Rnds'!A1" display="'Crossover Investor Rnds'!A1" xr:uid="{A650EE17-F8C3-4A1C-8150-B417B81DE27D}"/>
    <hyperlink ref="C22" location="'Pre-seed &amp; Seed'!A1" display="'Pre-seed &amp; Seed'!A1" xr:uid="{19735A8E-A618-479C-A8CE-C71C36510924}"/>
    <hyperlink ref="C23" location="'Pre-seed &amp; Seed x Size'!A1" display="'Pre-seed &amp; Seed x Size'!A1" xr:uid="{E5C8F2A9-AB11-49FE-821B-B1C6A1CC10AC}"/>
    <hyperlink ref="C28" location="'Venture Growth Activity'!A1" display="'Venture Growth Activity'!A1" xr:uid="{86C49293-C995-4407-BB28-83043C9198B3}"/>
    <hyperlink ref="C30" location="'Angel Activity'!A1" display="'Angel Activity'!A1" xr:uid="{450F434A-BE31-4E40-9AFD-5A598F5A1F68}"/>
    <hyperlink ref="C29" location="'Venture Growth x Size'!A1" display="'Venture Growth x Size'!A1" xr:uid="{4FF222C2-16E3-4A2B-9AFA-975EC5669C9D}"/>
    <hyperlink ref="C31" location="'Angel x Size'!A1" display="'Angel x Size'!A1" xr:uid="{85778ABB-066F-48B1-B0E7-552BF63B6091}"/>
    <hyperlink ref="B50" location="'Median Deal Size'!A1" display="Median Deal Size" xr:uid="{196EDADC-0B19-4BA9-AAC3-EEBE354E9C79}"/>
    <hyperlink ref="B50:C50" location="'Median Deal Size'!A1" display="Median Deal Size" xr:uid="{92126A1E-1ABC-431B-89FA-932E514B1EB5}"/>
    <hyperlink ref="C50" location="'Aggregate Unicorns'!A1" display="'Aggregate Unicorns'!A1" xr:uid="{5F4DE059-5019-4828-A7DD-55074F191F0D}"/>
    <hyperlink ref="C39" location="'CVC x Size'!A1" display="'CVC x Size'!A1" xr:uid="{F8BB8967-C08C-469C-A962-0597D38A2348}"/>
    <hyperlink ref="B39:C39" location="'CVC x Size'!A1" display="CVC x Size" xr:uid="{A07324EB-BC88-4B1D-A6B5-B4AB1D0A1711}"/>
    <hyperlink ref="C81" location="'IPO Indexes'!A1" display="'IPO Indexes'!A1" xr:uid="{39A0F31E-2CF0-40DF-BA0D-8103A39A266D}"/>
    <hyperlink ref="C80" location="'Price to Sales Multiple'!A1" display="'Price to Sales Multiple'!A1" xr:uid="{9897CD0D-78F6-4F82-99C6-06214E7DAA08}"/>
    <hyperlink ref="C78" location="'Dealmaking Indicator'!A1" display="'Dealmaking Indicator'!A1" xr:uid="{CB86191E-6861-49E6-A6CE-0A443D9253F5}"/>
    <hyperlink ref="C73" location="'US VC IRR'!A1" display="'US VC IRR'!A1" xr:uid="{4452FA44-222D-4C0C-AC70-5B438590848B}"/>
    <hyperlink ref="C69" location="'Emerging vs Experienced Funds'!A1" display="Emerging vs Experienced Funds" xr:uid="{D28A2818-0539-45E5-BF5E-F81755A74196}"/>
    <hyperlink ref="C72" location="'US VC IRR'!A1" display="'US VC IRR'!A1" xr:uid="{6125C58D-4A25-430C-AE45-8AF6777408FD}"/>
    <hyperlink ref="C79" location="'US VC Company Inventory'!A1" display="'US VC Company Inventory'!A1" xr:uid="{3FA7F787-FAAE-41C6-92BE-4A778FB52E5B}"/>
    <hyperlink ref="C77" location="'Segment by Year'!A1" display="'Segment by Year'!A1" xr:uid="{8DD36841-B00E-42E2-BD27-591C6CA7B902}"/>
    <hyperlink ref="C74" location="'Sector - AgTech'!A1" display="'Sector - AgTech'!A1" xr:uid="{77B43C1B-0284-4C7D-BD71-B6E713E74768}"/>
    <hyperlink ref="C71" location="'Fundraising x CSA'!A1" display="'Fundraising x CSA'!A1" xr:uid="{B2C0159D-D0FA-400D-AF3C-558826B23B14}"/>
    <hyperlink ref="C70" location="'Emerging vs Experienced Funds'!A1" display="'Emerging vs Experienced Funds'!A1" xr:uid="{E1D15798-AA9F-40E9-8691-09109A013F0C}"/>
    <hyperlink ref="C68" location="'Cash flows'!A1" display="'Cash flows'!A1" xr:uid="{B36FB527-B89C-44EA-8061-802115A08199}"/>
    <hyperlink ref="C76" location="'Quarterly &amp; TTM segment'!A1" display="'Quarterly &amp; TTM segment'!A1" xr:uid="{14123EA8-9E7C-4EE8-A10B-473E661C6AF4}"/>
    <hyperlink ref="C75" location="'Sector - AIML'!A1" display="'Sector - AIML'!A1" xr:uid="{91126F31-B671-46C2-A510-A20438ED8E61}"/>
    <hyperlink ref="B75:C75" location="'Sector - B2C Tech'!A1" display="Sector - B2C Tech" xr:uid="{29F11DB4-CEF3-4EE1-A098-A72BAC456937}"/>
    <hyperlink ref="B71:C71" location="'Fundraising x CSA'!A1" display="Fundraising x CSA" xr:uid="{6572EC5B-47DA-428F-82FD-EA22E136E122}"/>
    <hyperlink ref="B70:C70" location="'Emerging vs Experienced Funds'!A1" display="Emerging vs Experienced Funds" xr:uid="{85C8B881-CF06-4054-A1DD-87D64D776E28}"/>
    <hyperlink ref="B68:C68" location="'Cash flows'!A1" display="Cash Flows" xr:uid="{6A70CA24-F819-47A6-8990-8FCFF0142645}"/>
    <hyperlink ref="B68" location="'Cash Flows'!A1" display="Cash Flows" xr:uid="{63F447DD-7003-496F-B75D-D6F935DB2FC5}"/>
    <hyperlink ref="B75" location="'Sector - B2C Tech'!A1" display="Sector - B2C Tech" xr:uid="{170F70E4-CDE7-40CB-BEF8-A3D4BF10D87E}"/>
    <hyperlink ref="B70" location="'Emerging vs Experienced Funds'!A1" display="Emerging vs Experienced Funds" xr:uid="{6F16AF28-1074-42BC-A210-FC1C7E34AC4B}"/>
    <hyperlink ref="B71" location="'Fundraising x CSA'!A1" display="Fundraising x CSA" xr:uid="{3AA97CD7-4A3E-4729-AE87-2EED13598BB5}"/>
    <hyperlink ref="B73" location="'SPAC Activity'!A1" display="SPAC Activity" xr:uid="{BF3C7014-6EC3-46B5-8FEC-07A8E371009E}"/>
    <hyperlink ref="C84" location="'Median Deal Size x Series'!A1" display="'Median Deal Size x Series'!A1" xr:uid="{86EF60C1-E8EC-4474-879A-5B6A50410B0B}"/>
    <hyperlink ref="C82" location="'AIML Aggregate Unicorns'!A1" display="'AIML Aggregate Unicorns'!A1" xr:uid="{8FA19F3F-9965-4775-AFEA-78F4E3FEF5D5}"/>
    <hyperlink ref="C83" location="'Fund Distributions'!A1" display="'Fund Distributions'!A1" xr:uid="{C05E3C61-6BB5-4BA5-A4D4-CA00BDF1AAE6}"/>
    <hyperlink ref="C85" location="'Unique Investor Count'!A1" display="'Unique Investor Count'!A1" xr:uid="{9EC3715F-599C-4C9F-A36F-3429E994D96C}"/>
    <hyperlink ref="C86" location="'Capital Demand to Supply Ratio'!A1" display="'Capital Demand to Supply Ratio'!A1" xr:uid="{7ED9C734-ECC3-4EEC-91F2-8CA1F22BA665}"/>
  </hyperlinks>
  <pageMargins left="0.7" right="0.7" top="0.75" bottom="0.75" header="0.3" footer="0.3"/>
  <pageSetup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67CE8-FF2C-4FB0-AFD2-D91A2E34196F}">
  <sheetPr>
    <tabColor theme="4"/>
  </sheetPr>
  <dimension ref="A1:Z61"/>
  <sheetViews>
    <sheetView showGridLines="0" zoomScaleNormal="100" workbookViewId="0">
      <selection activeCell="P6" sqref="P6"/>
    </sheetView>
  </sheetViews>
  <sheetFormatPr defaultColWidth="9" defaultRowHeight="12" customHeight="1"/>
  <cols>
    <col min="1" max="1" width="3" style="203" customWidth="1"/>
    <col min="2" max="2" width="16.6640625" style="203" bestFit="1" customWidth="1"/>
    <col min="3" max="14" width="7.6640625" style="203" customWidth="1"/>
    <col min="15" max="15" width="16.6640625" style="203" bestFit="1" customWidth="1"/>
    <col min="16" max="24" width="10" style="203" bestFit="1" customWidth="1"/>
    <col min="25" max="25" width="11" style="203" bestFit="1" customWidth="1"/>
    <col min="26" max="26" width="10" style="203" bestFit="1" customWidth="1"/>
    <col min="27" max="16384" width="9" style="203"/>
  </cols>
  <sheetData>
    <row r="1" spans="1:26" ht="12" customHeight="1">
      <c r="A1" s="279"/>
    </row>
    <row r="5" spans="1:26" ht="12" customHeight="1">
      <c r="C5" s="206" t="s">
        <v>401</v>
      </c>
      <c r="P5" s="206" t="s">
        <v>402</v>
      </c>
    </row>
    <row r="6" spans="1:26" ht="12" customHeight="1">
      <c r="B6" s="218"/>
      <c r="C6" s="204">
        <v>2014</v>
      </c>
      <c r="D6" s="204">
        <v>2015</v>
      </c>
      <c r="E6" s="204">
        <v>2016</v>
      </c>
      <c r="F6" s="204">
        <v>2017</v>
      </c>
      <c r="G6" s="204">
        <v>2018</v>
      </c>
      <c r="H6" s="204">
        <v>2019</v>
      </c>
      <c r="I6" s="204">
        <v>2020</v>
      </c>
      <c r="J6" s="204">
        <v>2021</v>
      </c>
      <c r="K6" s="204">
        <v>2022</v>
      </c>
      <c r="L6" s="204">
        <v>2023</v>
      </c>
      <c r="M6" s="239">
        <v>2024</v>
      </c>
      <c r="N6" s="208"/>
      <c r="O6" s="218"/>
      <c r="P6" s="204">
        <v>2014</v>
      </c>
      <c r="Q6" s="204">
        <v>2015</v>
      </c>
      <c r="R6" s="204">
        <v>2016</v>
      </c>
      <c r="S6" s="204">
        <v>2017</v>
      </c>
      <c r="T6" s="204">
        <v>2018</v>
      </c>
      <c r="U6" s="204">
        <v>2019</v>
      </c>
      <c r="V6" s="204">
        <v>2020</v>
      </c>
      <c r="W6" s="204">
        <v>2021</v>
      </c>
      <c r="X6" s="204">
        <v>2022</v>
      </c>
      <c r="Y6" s="204">
        <v>2023</v>
      </c>
      <c r="Z6" s="239">
        <v>2024</v>
      </c>
    </row>
    <row r="7" spans="1:26" ht="12" customHeight="1">
      <c r="B7" s="236" t="s">
        <v>117</v>
      </c>
      <c r="C7" s="629">
        <v>18</v>
      </c>
      <c r="D7" s="629">
        <v>17</v>
      </c>
      <c r="E7" s="629">
        <v>33</v>
      </c>
      <c r="F7" s="629">
        <v>29</v>
      </c>
      <c r="G7" s="629">
        <v>38</v>
      </c>
      <c r="H7" s="629">
        <v>45</v>
      </c>
      <c r="I7" s="629">
        <v>45</v>
      </c>
      <c r="J7" s="629">
        <v>65</v>
      </c>
      <c r="K7" s="629">
        <v>52</v>
      </c>
      <c r="L7" s="629">
        <v>47</v>
      </c>
      <c r="M7" s="630">
        <v>21</v>
      </c>
      <c r="O7" s="236" t="s">
        <v>117</v>
      </c>
      <c r="P7" s="48">
        <v>44.042625999999991</v>
      </c>
      <c r="Q7" s="48">
        <v>79.894531999999998</v>
      </c>
      <c r="R7" s="48">
        <v>57.902946648000004</v>
      </c>
      <c r="S7" s="48">
        <v>93.404595999999998</v>
      </c>
      <c r="T7" s="48">
        <v>74.942125999999973</v>
      </c>
      <c r="U7" s="48">
        <v>108.63205599999998</v>
      </c>
      <c r="V7" s="48">
        <v>173.48491200000001</v>
      </c>
      <c r="W7" s="48">
        <v>261.76584700000001</v>
      </c>
      <c r="X7" s="48">
        <v>347.35462700000011</v>
      </c>
      <c r="Y7" s="48">
        <v>384.54620499999999</v>
      </c>
      <c r="Z7" s="49">
        <v>54.266416000000014</v>
      </c>
    </row>
    <row r="8" spans="1:26" ht="12" customHeight="1">
      <c r="B8" s="236" t="s">
        <v>118</v>
      </c>
      <c r="C8" s="188">
        <v>4</v>
      </c>
      <c r="D8" s="188">
        <v>5</v>
      </c>
      <c r="E8" s="188">
        <v>5</v>
      </c>
      <c r="F8" s="188">
        <v>8</v>
      </c>
      <c r="G8" s="188">
        <v>5</v>
      </c>
      <c r="H8" s="188">
        <v>13</v>
      </c>
      <c r="I8" s="188">
        <v>4</v>
      </c>
      <c r="J8" s="188">
        <v>9</v>
      </c>
      <c r="K8" s="188">
        <v>10</v>
      </c>
      <c r="L8" s="188">
        <v>4</v>
      </c>
      <c r="M8" s="189">
        <v>2</v>
      </c>
      <c r="O8" s="236" t="s">
        <v>118</v>
      </c>
      <c r="P8" s="31">
        <v>92.926428999999999</v>
      </c>
      <c r="Q8" s="31">
        <v>6.6434490000000004</v>
      </c>
      <c r="R8" s="31">
        <v>3.3247460000000002</v>
      </c>
      <c r="S8" s="31">
        <v>2.9645670000000002</v>
      </c>
      <c r="T8" s="31">
        <v>6.3407770000000001</v>
      </c>
      <c r="U8" s="31">
        <v>30.856310999999998</v>
      </c>
      <c r="V8" s="31">
        <v>8.3287119999999994</v>
      </c>
      <c r="W8" s="31">
        <v>10.453864999999999</v>
      </c>
      <c r="X8" s="31">
        <v>6.2211229999999986</v>
      </c>
      <c r="Y8" s="31">
        <v>14.013864</v>
      </c>
      <c r="Z8" s="32">
        <v>5.1332959999999996</v>
      </c>
    </row>
    <row r="9" spans="1:26" ht="12" customHeight="1">
      <c r="B9" s="236" t="s">
        <v>119</v>
      </c>
      <c r="C9" s="186">
        <v>139</v>
      </c>
      <c r="D9" s="186">
        <v>158</v>
      </c>
      <c r="E9" s="186">
        <v>134</v>
      </c>
      <c r="F9" s="186">
        <v>148</v>
      </c>
      <c r="G9" s="186">
        <v>126</v>
      </c>
      <c r="H9" s="186">
        <v>151</v>
      </c>
      <c r="I9" s="186">
        <v>152</v>
      </c>
      <c r="J9" s="186">
        <v>198</v>
      </c>
      <c r="K9" s="186">
        <v>183</v>
      </c>
      <c r="L9" s="186">
        <v>141</v>
      </c>
      <c r="M9" s="187">
        <v>62</v>
      </c>
      <c r="O9" s="236" t="s">
        <v>119</v>
      </c>
      <c r="P9" s="29">
        <v>563.04937938300009</v>
      </c>
      <c r="Q9" s="29">
        <v>436.57620200000008</v>
      </c>
      <c r="R9" s="29">
        <v>974.25572299999988</v>
      </c>
      <c r="S9" s="29">
        <v>925.33363140600034</v>
      </c>
      <c r="T9" s="29">
        <v>2464.3137839999999</v>
      </c>
      <c r="U9" s="29">
        <v>1370.1975242949984</v>
      </c>
      <c r="V9" s="29">
        <v>1065.0520710000003</v>
      </c>
      <c r="W9" s="29">
        <v>1943.2024292990009</v>
      </c>
      <c r="X9" s="29">
        <v>1338.1507403529997</v>
      </c>
      <c r="Y9" s="29">
        <v>1295.3934430000004</v>
      </c>
      <c r="Z9" s="30">
        <v>554.54687299999989</v>
      </c>
    </row>
    <row r="10" spans="1:26" ht="12" customHeight="1">
      <c r="B10" s="236" t="s">
        <v>120</v>
      </c>
      <c r="C10" s="188">
        <v>26</v>
      </c>
      <c r="D10" s="188">
        <v>32</v>
      </c>
      <c r="E10" s="188">
        <v>28</v>
      </c>
      <c r="F10" s="188">
        <v>30</v>
      </c>
      <c r="G10" s="188">
        <v>32</v>
      </c>
      <c r="H10" s="188">
        <v>30</v>
      </c>
      <c r="I10" s="188">
        <v>29</v>
      </c>
      <c r="J10" s="188">
        <v>34</v>
      </c>
      <c r="K10" s="188">
        <v>38</v>
      </c>
      <c r="L10" s="188">
        <v>25</v>
      </c>
      <c r="M10" s="189">
        <v>4</v>
      </c>
      <c r="O10" s="236" t="s">
        <v>120</v>
      </c>
      <c r="P10" s="31">
        <v>30.380522999999993</v>
      </c>
      <c r="Q10" s="31">
        <v>14.366821999999997</v>
      </c>
      <c r="R10" s="31">
        <v>38.117031999999995</v>
      </c>
      <c r="S10" s="31">
        <v>26.214124999999999</v>
      </c>
      <c r="T10" s="31">
        <v>56.069009000000001</v>
      </c>
      <c r="U10" s="31">
        <v>105.46258534</v>
      </c>
      <c r="V10" s="31">
        <v>96.264079999999993</v>
      </c>
      <c r="W10" s="31">
        <v>281.59065900000002</v>
      </c>
      <c r="X10" s="31">
        <v>357.32925021000005</v>
      </c>
      <c r="Y10" s="31">
        <v>107.26460457999998</v>
      </c>
      <c r="Z10" s="32">
        <v>15.561005999999999</v>
      </c>
    </row>
    <row r="11" spans="1:26" ht="12" customHeight="1">
      <c r="B11" s="236" t="s">
        <v>121</v>
      </c>
      <c r="C11" s="186">
        <v>3842</v>
      </c>
      <c r="D11" s="186">
        <v>3891</v>
      </c>
      <c r="E11" s="186">
        <v>3678</v>
      </c>
      <c r="F11" s="186">
        <v>3985</v>
      </c>
      <c r="G11" s="186">
        <v>4295</v>
      </c>
      <c r="H11" s="186">
        <v>4496</v>
      </c>
      <c r="I11" s="186">
        <v>4569</v>
      </c>
      <c r="J11" s="186">
        <v>6350</v>
      </c>
      <c r="K11" s="186">
        <v>5601</v>
      </c>
      <c r="L11" s="186">
        <v>4335</v>
      </c>
      <c r="M11" s="187">
        <v>2017</v>
      </c>
      <c r="O11" s="236" t="s">
        <v>121</v>
      </c>
      <c r="P11" s="29">
        <v>36058.914718203952</v>
      </c>
      <c r="Q11" s="29">
        <v>41896.414759496925</v>
      </c>
      <c r="R11" s="29">
        <v>42817.680515701948</v>
      </c>
      <c r="S11" s="29">
        <v>42858.477682670971</v>
      </c>
      <c r="T11" s="29">
        <v>64224.963300788011</v>
      </c>
      <c r="U11" s="29">
        <v>70537.005443148868</v>
      </c>
      <c r="V11" s="29">
        <v>86018.60904284197</v>
      </c>
      <c r="W11" s="29">
        <v>163462.90922707363</v>
      </c>
      <c r="X11" s="29">
        <v>99123.700564096958</v>
      </c>
      <c r="Y11" s="29">
        <v>79241.263326294036</v>
      </c>
      <c r="Z11" s="30">
        <v>40426.094901210978</v>
      </c>
    </row>
    <row r="12" spans="1:26" ht="12" customHeight="1">
      <c r="B12" s="236" t="s">
        <v>122</v>
      </c>
      <c r="C12" s="188">
        <v>336</v>
      </c>
      <c r="D12" s="188">
        <v>396</v>
      </c>
      <c r="E12" s="188">
        <v>318</v>
      </c>
      <c r="F12" s="188">
        <v>385</v>
      </c>
      <c r="G12" s="188">
        <v>383</v>
      </c>
      <c r="H12" s="188">
        <v>474</v>
      </c>
      <c r="I12" s="188">
        <v>441</v>
      </c>
      <c r="J12" s="188">
        <v>534</v>
      </c>
      <c r="K12" s="188">
        <v>485</v>
      </c>
      <c r="L12" s="188">
        <v>402</v>
      </c>
      <c r="M12" s="189">
        <v>201</v>
      </c>
      <c r="O12" s="236" t="s">
        <v>122</v>
      </c>
      <c r="P12" s="31">
        <v>2219.6798956059993</v>
      </c>
      <c r="Q12" s="31">
        <v>1766.6414599999989</v>
      </c>
      <c r="R12" s="31">
        <v>2351.8048140349983</v>
      </c>
      <c r="S12" s="31">
        <v>1360.929797526999</v>
      </c>
      <c r="T12" s="31">
        <v>1944.1698295699985</v>
      </c>
      <c r="U12" s="31">
        <v>3042.9162306410021</v>
      </c>
      <c r="V12" s="31">
        <v>3631.3774275070004</v>
      </c>
      <c r="W12" s="31">
        <v>8092.9309461940011</v>
      </c>
      <c r="X12" s="31">
        <v>6986.6018267600057</v>
      </c>
      <c r="Y12" s="31">
        <v>4105.6154429999997</v>
      </c>
      <c r="Z12" s="32">
        <v>2350.0545649999999</v>
      </c>
    </row>
    <row r="13" spans="1:26" ht="12" customHeight="1">
      <c r="B13" s="236" t="s">
        <v>123</v>
      </c>
      <c r="C13" s="186">
        <v>106</v>
      </c>
      <c r="D13" s="186">
        <v>118</v>
      </c>
      <c r="E13" s="186">
        <v>88</v>
      </c>
      <c r="F13" s="186">
        <v>121</v>
      </c>
      <c r="G13" s="186">
        <v>127</v>
      </c>
      <c r="H13" s="186">
        <v>112</v>
      </c>
      <c r="I13" s="186">
        <v>146</v>
      </c>
      <c r="J13" s="186">
        <v>198</v>
      </c>
      <c r="K13" s="186">
        <v>176</v>
      </c>
      <c r="L13" s="186">
        <v>149</v>
      </c>
      <c r="M13" s="187">
        <v>60</v>
      </c>
      <c r="O13" s="236" t="s">
        <v>123</v>
      </c>
      <c r="P13" s="29">
        <v>609.37244699999985</v>
      </c>
      <c r="Q13" s="29">
        <v>482.06419207399995</v>
      </c>
      <c r="R13" s="29">
        <v>244.01321290599995</v>
      </c>
      <c r="S13" s="29">
        <v>610.89739537499986</v>
      </c>
      <c r="T13" s="29">
        <v>611.03469199999995</v>
      </c>
      <c r="U13" s="29">
        <v>809.26825499999973</v>
      </c>
      <c r="V13" s="29">
        <v>1251.9159430000004</v>
      </c>
      <c r="W13" s="29">
        <v>2280.3257770000009</v>
      </c>
      <c r="X13" s="29">
        <v>3120.3618452939986</v>
      </c>
      <c r="Y13" s="29">
        <v>553.87569700100005</v>
      </c>
      <c r="Z13" s="30">
        <v>269.03835599999996</v>
      </c>
    </row>
    <row r="14" spans="1:26" ht="12" customHeight="1">
      <c r="B14" s="236" t="s">
        <v>124</v>
      </c>
      <c r="C14" s="188">
        <v>67</v>
      </c>
      <c r="D14" s="188">
        <v>78</v>
      </c>
      <c r="E14" s="188">
        <v>93</v>
      </c>
      <c r="F14" s="188">
        <v>132</v>
      </c>
      <c r="G14" s="188">
        <v>154</v>
      </c>
      <c r="H14" s="188">
        <v>188</v>
      </c>
      <c r="I14" s="188">
        <v>275</v>
      </c>
      <c r="J14" s="188">
        <v>460</v>
      </c>
      <c r="K14" s="188">
        <v>562</v>
      </c>
      <c r="L14" s="188">
        <v>489</v>
      </c>
      <c r="M14" s="189">
        <v>226</v>
      </c>
      <c r="N14" s="232"/>
      <c r="O14" s="236" t="s">
        <v>124</v>
      </c>
      <c r="P14" s="31">
        <v>158.06980222499999</v>
      </c>
      <c r="Q14" s="31">
        <v>429.88209599299984</v>
      </c>
      <c r="R14" s="31">
        <v>198.3739143490001</v>
      </c>
      <c r="S14" s="31">
        <v>377.47139692000007</v>
      </c>
      <c r="T14" s="31">
        <v>629.12364100100012</v>
      </c>
      <c r="U14" s="31">
        <v>563.70087103800017</v>
      </c>
      <c r="V14" s="31">
        <v>1512.5404512499997</v>
      </c>
      <c r="W14" s="31">
        <v>3598.8745384099966</v>
      </c>
      <c r="X14" s="31">
        <v>3320.7037248600013</v>
      </c>
      <c r="Y14" s="31">
        <v>1475.8530730189989</v>
      </c>
      <c r="Z14" s="32">
        <v>891.11204801700057</v>
      </c>
    </row>
    <row r="15" spans="1:26" ht="12" customHeight="1">
      <c r="B15" s="236" t="s">
        <v>125</v>
      </c>
      <c r="C15" s="186">
        <v>73</v>
      </c>
      <c r="D15" s="186">
        <v>78</v>
      </c>
      <c r="E15" s="186">
        <v>82</v>
      </c>
      <c r="F15" s="186">
        <v>82</v>
      </c>
      <c r="G15" s="186">
        <v>79</v>
      </c>
      <c r="H15" s="186">
        <v>87</v>
      </c>
      <c r="I15" s="186">
        <v>81</v>
      </c>
      <c r="J15" s="186">
        <v>121</v>
      </c>
      <c r="K15" s="186">
        <v>102</v>
      </c>
      <c r="L15" s="186">
        <v>101</v>
      </c>
      <c r="M15" s="187">
        <v>38</v>
      </c>
      <c r="O15" s="236" t="s">
        <v>125</v>
      </c>
      <c r="P15" s="29">
        <v>275.48655927700003</v>
      </c>
      <c r="Q15" s="29">
        <v>465.67056199999996</v>
      </c>
      <c r="R15" s="29">
        <v>390.93492500000008</v>
      </c>
      <c r="S15" s="29">
        <v>802.82521100000008</v>
      </c>
      <c r="T15" s="29">
        <v>14716.543460145</v>
      </c>
      <c r="U15" s="29">
        <v>1432.3629429999996</v>
      </c>
      <c r="V15" s="29">
        <v>1353.6981340000002</v>
      </c>
      <c r="W15" s="29">
        <v>2566.4284049999992</v>
      </c>
      <c r="X15" s="29">
        <v>996.30151500000022</v>
      </c>
      <c r="Y15" s="29">
        <v>1011.6514430000001</v>
      </c>
      <c r="Z15" s="30">
        <v>1446.330007</v>
      </c>
    </row>
    <row r="16" spans="1:26" ht="12" customHeight="1">
      <c r="B16" s="236" t="s">
        <v>126</v>
      </c>
      <c r="C16" s="188">
        <v>356</v>
      </c>
      <c r="D16" s="188">
        <v>346</v>
      </c>
      <c r="E16" s="188">
        <v>368</v>
      </c>
      <c r="F16" s="188">
        <v>398</v>
      </c>
      <c r="G16" s="188">
        <v>420</v>
      </c>
      <c r="H16" s="188">
        <v>449</v>
      </c>
      <c r="I16" s="188">
        <v>471</v>
      </c>
      <c r="J16" s="188">
        <v>791</v>
      </c>
      <c r="K16" s="188">
        <v>805</v>
      </c>
      <c r="L16" s="188">
        <v>634</v>
      </c>
      <c r="M16" s="189">
        <v>299</v>
      </c>
      <c r="O16" s="236" t="s">
        <v>126</v>
      </c>
      <c r="P16" s="31">
        <v>1922.0558793080006</v>
      </c>
      <c r="Q16" s="31">
        <v>1165.3078733300003</v>
      </c>
      <c r="R16" s="31">
        <v>1852.2196406439996</v>
      </c>
      <c r="S16" s="31">
        <v>1568.7018625679993</v>
      </c>
      <c r="T16" s="31">
        <v>3503.7813933819975</v>
      </c>
      <c r="U16" s="31">
        <v>2803.7312928240008</v>
      </c>
      <c r="V16" s="31">
        <v>2732.4844253979986</v>
      </c>
      <c r="W16" s="31">
        <v>7963.2571779790005</v>
      </c>
      <c r="X16" s="31">
        <v>9066.5906484270054</v>
      </c>
      <c r="Y16" s="31">
        <v>3411.0060300689984</v>
      </c>
      <c r="Z16" s="32">
        <v>1670.310178794</v>
      </c>
    </row>
    <row r="17" spans="2:26" ht="12" customHeight="1">
      <c r="B17" s="236" t="s">
        <v>127</v>
      </c>
      <c r="C17" s="186">
        <v>200</v>
      </c>
      <c r="D17" s="186">
        <v>200</v>
      </c>
      <c r="E17" s="186">
        <v>170</v>
      </c>
      <c r="F17" s="186">
        <v>189</v>
      </c>
      <c r="G17" s="186">
        <v>214</v>
      </c>
      <c r="H17" s="186">
        <v>228</v>
      </c>
      <c r="I17" s="186">
        <v>244</v>
      </c>
      <c r="J17" s="186">
        <v>320</v>
      </c>
      <c r="K17" s="186">
        <v>312</v>
      </c>
      <c r="L17" s="186">
        <v>229</v>
      </c>
      <c r="M17" s="187">
        <v>104</v>
      </c>
      <c r="O17" s="236" t="s">
        <v>127</v>
      </c>
      <c r="P17" s="29">
        <v>948.7797670220001</v>
      </c>
      <c r="Q17" s="29">
        <v>1196.6357749810004</v>
      </c>
      <c r="R17" s="29">
        <v>538.45338359100015</v>
      </c>
      <c r="S17" s="29">
        <v>1331.2452276449997</v>
      </c>
      <c r="T17" s="29">
        <v>1137.2852770000004</v>
      </c>
      <c r="U17" s="29">
        <v>2015.8997125079998</v>
      </c>
      <c r="V17" s="29">
        <v>2124.753120326</v>
      </c>
      <c r="W17" s="29">
        <v>3767.1484891699993</v>
      </c>
      <c r="X17" s="29">
        <v>2389.0087152869992</v>
      </c>
      <c r="Y17" s="29">
        <v>1615.8609590000008</v>
      </c>
      <c r="Z17" s="30">
        <v>596.32479199999989</v>
      </c>
    </row>
    <row r="18" spans="2:26" ht="12" customHeight="1">
      <c r="B18" s="236" t="s">
        <v>128</v>
      </c>
      <c r="C18" s="188">
        <v>13</v>
      </c>
      <c r="D18" s="188">
        <v>19</v>
      </c>
      <c r="E18" s="188">
        <v>12</v>
      </c>
      <c r="F18" s="188">
        <v>22</v>
      </c>
      <c r="G18" s="188">
        <v>10</v>
      </c>
      <c r="H18" s="188">
        <v>28</v>
      </c>
      <c r="I18" s="188">
        <v>10</v>
      </c>
      <c r="J18" s="188">
        <v>27</v>
      </c>
      <c r="K18" s="188">
        <v>22</v>
      </c>
      <c r="L18" s="188">
        <v>18</v>
      </c>
      <c r="M18" s="189">
        <v>6</v>
      </c>
      <c r="O18" s="236" t="s">
        <v>128</v>
      </c>
      <c r="P18" s="31">
        <v>11.576158</v>
      </c>
      <c r="Q18" s="31">
        <v>17.536813000000002</v>
      </c>
      <c r="R18" s="31">
        <v>39.923502000000006</v>
      </c>
      <c r="S18" s="31">
        <v>17.929260000000003</v>
      </c>
      <c r="T18" s="31">
        <v>15.853209999999999</v>
      </c>
      <c r="U18" s="31">
        <v>215.90216649200002</v>
      </c>
      <c r="V18" s="31">
        <v>22.591708000000001</v>
      </c>
      <c r="W18" s="31">
        <v>100.00036399999999</v>
      </c>
      <c r="X18" s="31">
        <v>64.710579999999993</v>
      </c>
      <c r="Y18" s="31">
        <v>86.919774000000004</v>
      </c>
      <c r="Z18" s="32">
        <v>60.203049</v>
      </c>
    </row>
    <row r="19" spans="2:26" ht="12" customHeight="1">
      <c r="B19" s="236" t="s">
        <v>129</v>
      </c>
      <c r="C19" s="186">
        <v>21</v>
      </c>
      <c r="D19" s="186">
        <v>26</v>
      </c>
      <c r="E19" s="186">
        <v>25</v>
      </c>
      <c r="F19" s="186">
        <v>30</v>
      </c>
      <c r="G19" s="186">
        <v>27</v>
      </c>
      <c r="H19" s="186">
        <v>30</v>
      </c>
      <c r="I19" s="186">
        <v>31</v>
      </c>
      <c r="J19" s="186">
        <v>45</v>
      </c>
      <c r="K19" s="186">
        <v>44</v>
      </c>
      <c r="L19" s="186">
        <v>27</v>
      </c>
      <c r="M19" s="187">
        <v>19</v>
      </c>
      <c r="O19" s="236" t="s">
        <v>129</v>
      </c>
      <c r="P19" s="29">
        <v>23.567118000000001</v>
      </c>
      <c r="Q19" s="29">
        <v>85.071772000000024</v>
      </c>
      <c r="R19" s="29">
        <v>31.296149000000007</v>
      </c>
      <c r="S19" s="29">
        <v>121.967904</v>
      </c>
      <c r="T19" s="29">
        <v>115.14217000000001</v>
      </c>
      <c r="U19" s="29">
        <v>92.368613999999994</v>
      </c>
      <c r="V19" s="29">
        <v>88.711395999999993</v>
      </c>
      <c r="W19" s="29">
        <v>399.70580399999989</v>
      </c>
      <c r="X19" s="29">
        <v>347.12816999999995</v>
      </c>
      <c r="Y19" s="29">
        <v>130.25313899999998</v>
      </c>
      <c r="Z19" s="30">
        <v>50.392774000000003</v>
      </c>
    </row>
    <row r="20" spans="2:26" ht="12" customHeight="1">
      <c r="B20" s="236" t="s">
        <v>130</v>
      </c>
      <c r="C20" s="188">
        <v>296</v>
      </c>
      <c r="D20" s="188">
        <v>322</v>
      </c>
      <c r="E20" s="188">
        <v>326</v>
      </c>
      <c r="F20" s="188">
        <v>305</v>
      </c>
      <c r="G20" s="188">
        <v>335</v>
      </c>
      <c r="H20" s="188">
        <v>363</v>
      </c>
      <c r="I20" s="188">
        <v>366</v>
      </c>
      <c r="J20" s="188">
        <v>503</v>
      </c>
      <c r="K20" s="188">
        <v>457</v>
      </c>
      <c r="L20" s="188">
        <v>375</v>
      </c>
      <c r="M20" s="189">
        <v>171</v>
      </c>
      <c r="O20" s="236" t="s">
        <v>130</v>
      </c>
      <c r="P20" s="31">
        <v>1809.6808571609999</v>
      </c>
      <c r="Q20" s="31">
        <v>1511.1212701370009</v>
      </c>
      <c r="R20" s="31">
        <v>1503.1560502920008</v>
      </c>
      <c r="S20" s="31">
        <v>2142.0495584650002</v>
      </c>
      <c r="T20" s="31">
        <v>2215.5935053770004</v>
      </c>
      <c r="U20" s="31">
        <v>2931.0563706419998</v>
      </c>
      <c r="V20" s="31">
        <v>3203.2390401599991</v>
      </c>
      <c r="W20" s="31">
        <v>6964.4924748230051</v>
      </c>
      <c r="X20" s="31">
        <v>10301.780050884994</v>
      </c>
      <c r="Y20" s="31">
        <v>2397.1207267900004</v>
      </c>
      <c r="Z20" s="32">
        <v>1516.6576720000003</v>
      </c>
    </row>
    <row r="21" spans="2:26" ht="12" customHeight="1">
      <c r="B21" s="236" t="s">
        <v>131</v>
      </c>
      <c r="C21" s="186">
        <v>86</v>
      </c>
      <c r="D21" s="186">
        <v>96</v>
      </c>
      <c r="E21" s="186">
        <v>89</v>
      </c>
      <c r="F21" s="186">
        <v>108</v>
      </c>
      <c r="G21" s="186">
        <v>114</v>
      </c>
      <c r="H21" s="186">
        <v>142</v>
      </c>
      <c r="I21" s="186">
        <v>141</v>
      </c>
      <c r="J21" s="186">
        <v>168</v>
      </c>
      <c r="K21" s="186">
        <v>189</v>
      </c>
      <c r="L21" s="186">
        <v>160</v>
      </c>
      <c r="M21" s="187">
        <v>77</v>
      </c>
      <c r="O21" s="236" t="s">
        <v>131</v>
      </c>
      <c r="P21" s="29">
        <v>448.36577399999999</v>
      </c>
      <c r="Q21" s="29">
        <v>215.54409099999998</v>
      </c>
      <c r="R21" s="29">
        <v>203.10416699999993</v>
      </c>
      <c r="S21" s="29">
        <v>213.73150703200008</v>
      </c>
      <c r="T21" s="29">
        <v>284.81755800000002</v>
      </c>
      <c r="U21" s="29">
        <v>430.32822600000003</v>
      </c>
      <c r="V21" s="29">
        <v>386.76864899999993</v>
      </c>
      <c r="W21" s="29">
        <v>536.97352900000033</v>
      </c>
      <c r="X21" s="29">
        <v>749.6443049999998</v>
      </c>
      <c r="Y21" s="29">
        <v>527.52071000000001</v>
      </c>
      <c r="Z21" s="30">
        <v>494.35675265000003</v>
      </c>
    </row>
    <row r="22" spans="2:26" ht="12" customHeight="1">
      <c r="B22" s="236" t="s">
        <v>132</v>
      </c>
      <c r="C22" s="188">
        <v>29</v>
      </c>
      <c r="D22" s="188">
        <v>22</v>
      </c>
      <c r="E22" s="188">
        <v>25</v>
      </c>
      <c r="F22" s="188">
        <v>34</v>
      </c>
      <c r="G22" s="188">
        <v>30</v>
      </c>
      <c r="H22" s="188">
        <v>24</v>
      </c>
      <c r="I22" s="188">
        <v>39</v>
      </c>
      <c r="J22" s="188">
        <v>58</v>
      </c>
      <c r="K22" s="188">
        <v>48</v>
      </c>
      <c r="L22" s="188">
        <v>48</v>
      </c>
      <c r="M22" s="189">
        <v>16</v>
      </c>
      <c r="O22" s="236" t="s">
        <v>132</v>
      </c>
      <c r="P22" s="31">
        <v>43.510485000000003</v>
      </c>
      <c r="Q22" s="31">
        <v>26.071238000000001</v>
      </c>
      <c r="R22" s="31">
        <v>41.944257000000007</v>
      </c>
      <c r="S22" s="31">
        <v>53.512484999999998</v>
      </c>
      <c r="T22" s="31">
        <v>105.63654099999999</v>
      </c>
      <c r="U22" s="31">
        <v>28.721259000000003</v>
      </c>
      <c r="V22" s="31">
        <v>156.58863600000001</v>
      </c>
      <c r="W22" s="31">
        <v>236.696777</v>
      </c>
      <c r="X22" s="31">
        <v>222.376791</v>
      </c>
      <c r="Y22" s="31">
        <v>202.33064400000004</v>
      </c>
      <c r="Z22" s="32">
        <v>88.151904009999996</v>
      </c>
    </row>
    <row r="23" spans="2:26" ht="12" customHeight="1">
      <c r="B23" s="236" t="s">
        <v>133</v>
      </c>
      <c r="C23" s="186">
        <v>41</v>
      </c>
      <c r="D23" s="186">
        <v>52</v>
      </c>
      <c r="E23" s="186">
        <v>40</v>
      </c>
      <c r="F23" s="186">
        <v>43</v>
      </c>
      <c r="G23" s="186">
        <v>36</v>
      </c>
      <c r="H23" s="186">
        <v>39</v>
      </c>
      <c r="I23" s="186">
        <v>36</v>
      </c>
      <c r="J23" s="186">
        <v>44</v>
      </c>
      <c r="K23" s="186">
        <v>52</v>
      </c>
      <c r="L23" s="186">
        <v>46</v>
      </c>
      <c r="M23" s="187">
        <v>15</v>
      </c>
      <c r="O23" s="236" t="s">
        <v>133</v>
      </c>
      <c r="P23" s="29">
        <v>102.46293700000001</v>
      </c>
      <c r="Q23" s="29">
        <v>190.60696300000001</v>
      </c>
      <c r="R23" s="29">
        <v>123.42929800000002</v>
      </c>
      <c r="S23" s="29">
        <v>202.29968099999999</v>
      </c>
      <c r="T23" s="29">
        <v>255.93633300000005</v>
      </c>
      <c r="U23" s="29">
        <v>330.62835196100008</v>
      </c>
      <c r="V23" s="29">
        <v>191.67488600000001</v>
      </c>
      <c r="W23" s="29">
        <v>622.07467100000008</v>
      </c>
      <c r="X23" s="29">
        <v>670.22578999999996</v>
      </c>
      <c r="Y23" s="29">
        <v>270.67171200000001</v>
      </c>
      <c r="Z23" s="30">
        <v>115.00490300000001</v>
      </c>
    </row>
    <row r="24" spans="2:26" ht="12" customHeight="1">
      <c r="B24" s="236" t="s">
        <v>134</v>
      </c>
      <c r="C24" s="188">
        <v>45</v>
      </c>
      <c r="D24" s="188">
        <v>55</v>
      </c>
      <c r="E24" s="188">
        <v>48</v>
      </c>
      <c r="F24" s="188">
        <v>46</v>
      </c>
      <c r="G24" s="188">
        <v>49</v>
      </c>
      <c r="H24" s="188">
        <v>50</v>
      </c>
      <c r="I24" s="188">
        <v>66</v>
      </c>
      <c r="J24" s="188">
        <v>65</v>
      </c>
      <c r="K24" s="188">
        <v>66</v>
      </c>
      <c r="L24" s="188">
        <v>60</v>
      </c>
      <c r="M24" s="189">
        <v>27</v>
      </c>
      <c r="O24" s="236" t="s">
        <v>134</v>
      </c>
      <c r="P24" s="31">
        <v>103.83863700000002</v>
      </c>
      <c r="Q24" s="31">
        <v>115.57796</v>
      </c>
      <c r="R24" s="31">
        <v>122.64863499999998</v>
      </c>
      <c r="S24" s="31">
        <v>92.585856999999962</v>
      </c>
      <c r="T24" s="31">
        <v>173.84305099999997</v>
      </c>
      <c r="U24" s="31">
        <v>488.02776500000004</v>
      </c>
      <c r="V24" s="31">
        <v>333.38646900000003</v>
      </c>
      <c r="W24" s="31">
        <v>239.929769265</v>
      </c>
      <c r="X24" s="31">
        <v>78.032068000000024</v>
      </c>
      <c r="Y24" s="31">
        <v>113.19937399999998</v>
      </c>
      <c r="Z24" s="32">
        <v>51.094149999999999</v>
      </c>
    </row>
    <row r="25" spans="2:26" ht="12" customHeight="1">
      <c r="B25" s="236" t="s">
        <v>135</v>
      </c>
      <c r="C25" s="186">
        <v>26</v>
      </c>
      <c r="D25" s="186">
        <v>29</v>
      </c>
      <c r="E25" s="186">
        <v>35</v>
      </c>
      <c r="F25" s="186">
        <v>23</v>
      </c>
      <c r="G25" s="186">
        <v>17</v>
      </c>
      <c r="H25" s="186">
        <v>30</v>
      </c>
      <c r="I25" s="186">
        <v>22</v>
      </c>
      <c r="J25" s="186">
        <v>34</v>
      </c>
      <c r="K25" s="186">
        <v>37</v>
      </c>
      <c r="L25" s="186">
        <v>37</v>
      </c>
      <c r="M25" s="187">
        <v>13</v>
      </c>
      <c r="O25" s="236" t="s">
        <v>135</v>
      </c>
      <c r="P25" s="29">
        <v>14.342541000000001</v>
      </c>
      <c r="Q25" s="29">
        <v>44.486473999999994</v>
      </c>
      <c r="R25" s="29">
        <v>59.522648000000004</v>
      </c>
      <c r="S25" s="29">
        <v>110.80163399999999</v>
      </c>
      <c r="T25" s="29">
        <v>30.380120999999995</v>
      </c>
      <c r="U25" s="29">
        <v>127.85862899999999</v>
      </c>
      <c r="V25" s="29">
        <v>98.322524464999987</v>
      </c>
      <c r="W25" s="29">
        <v>113.10079500000002</v>
      </c>
      <c r="X25" s="29">
        <v>173.31356500000001</v>
      </c>
      <c r="Y25" s="29">
        <v>172.18912</v>
      </c>
      <c r="Z25" s="30">
        <v>38.841664999999999</v>
      </c>
    </row>
    <row r="26" spans="2:26" ht="12" customHeight="1">
      <c r="B26" s="236" t="s">
        <v>136</v>
      </c>
      <c r="C26" s="188">
        <v>26</v>
      </c>
      <c r="D26" s="188">
        <v>21</v>
      </c>
      <c r="E26" s="188">
        <v>22</v>
      </c>
      <c r="F26" s="188">
        <v>16</v>
      </c>
      <c r="G26" s="188">
        <v>29</v>
      </c>
      <c r="H26" s="188">
        <v>35</v>
      </c>
      <c r="I26" s="188">
        <v>39</v>
      </c>
      <c r="J26" s="188">
        <v>36</v>
      </c>
      <c r="K26" s="188">
        <v>28</v>
      </c>
      <c r="L26" s="188">
        <v>35</v>
      </c>
      <c r="M26" s="189">
        <v>11</v>
      </c>
      <c r="O26" s="236" t="s">
        <v>136</v>
      </c>
      <c r="P26" s="31">
        <v>31.705343000000003</v>
      </c>
      <c r="Q26" s="31">
        <v>91.044571000000019</v>
      </c>
      <c r="R26" s="31">
        <v>13.080791</v>
      </c>
      <c r="S26" s="31">
        <v>237.93574000000001</v>
      </c>
      <c r="T26" s="31">
        <v>38.148420000000009</v>
      </c>
      <c r="U26" s="31">
        <v>76.095542999999978</v>
      </c>
      <c r="V26" s="31">
        <v>106.09149000000001</v>
      </c>
      <c r="W26" s="31">
        <v>172.13610500000001</v>
      </c>
      <c r="X26" s="31">
        <v>57.147691000000002</v>
      </c>
      <c r="Y26" s="31">
        <v>121.80867600000001</v>
      </c>
      <c r="Z26" s="32">
        <v>48.453485000000001</v>
      </c>
    </row>
    <row r="27" spans="2:26" ht="12" customHeight="1">
      <c r="B27" s="236" t="s">
        <v>137</v>
      </c>
      <c r="C27" s="186">
        <v>167</v>
      </c>
      <c r="D27" s="186">
        <v>161</v>
      </c>
      <c r="E27" s="186">
        <v>159</v>
      </c>
      <c r="F27" s="186">
        <v>167</v>
      </c>
      <c r="G27" s="186">
        <v>177</v>
      </c>
      <c r="H27" s="186">
        <v>186</v>
      </c>
      <c r="I27" s="186">
        <v>191</v>
      </c>
      <c r="J27" s="186">
        <v>243</v>
      </c>
      <c r="K27" s="186">
        <v>227</v>
      </c>
      <c r="L27" s="186">
        <v>211</v>
      </c>
      <c r="M27" s="187">
        <v>74</v>
      </c>
      <c r="O27" s="236" t="s">
        <v>137</v>
      </c>
      <c r="P27" s="29">
        <v>629.92198831999985</v>
      </c>
      <c r="Q27" s="29">
        <v>915.02362573100015</v>
      </c>
      <c r="R27" s="29">
        <v>559.27288203300009</v>
      </c>
      <c r="S27" s="29">
        <v>673.2624833750001</v>
      </c>
      <c r="T27" s="29">
        <v>1385.6812410610003</v>
      </c>
      <c r="U27" s="29">
        <v>951.12156325499996</v>
      </c>
      <c r="V27" s="29">
        <v>1702.20085281</v>
      </c>
      <c r="W27" s="29">
        <v>3251.3333565999997</v>
      </c>
      <c r="X27" s="29">
        <v>2092.5787340000002</v>
      </c>
      <c r="Y27" s="29">
        <v>2166.4037890409991</v>
      </c>
      <c r="Z27" s="30">
        <v>782.63588799999991</v>
      </c>
    </row>
    <row r="28" spans="2:26" ht="12" customHeight="1">
      <c r="B28" s="236" t="s">
        <v>138</v>
      </c>
      <c r="C28" s="188">
        <v>699</v>
      </c>
      <c r="D28" s="188">
        <v>792</v>
      </c>
      <c r="E28" s="188">
        <v>689</v>
      </c>
      <c r="F28" s="188">
        <v>808</v>
      </c>
      <c r="G28" s="188">
        <v>834</v>
      </c>
      <c r="H28" s="188">
        <v>864</v>
      </c>
      <c r="I28" s="188">
        <v>919</v>
      </c>
      <c r="J28" s="188">
        <v>1159</v>
      </c>
      <c r="K28" s="188">
        <v>1065</v>
      </c>
      <c r="L28" s="188">
        <v>848</v>
      </c>
      <c r="M28" s="189">
        <v>397</v>
      </c>
      <c r="O28" s="236" t="s">
        <v>138</v>
      </c>
      <c r="P28" s="31">
        <v>5423.692411791003</v>
      </c>
      <c r="Q28" s="31">
        <v>8447.3385854210028</v>
      </c>
      <c r="R28" s="31">
        <v>7818.0300306689942</v>
      </c>
      <c r="S28" s="31">
        <v>9621.6429989480075</v>
      </c>
      <c r="T28" s="31">
        <v>12991.550130350994</v>
      </c>
      <c r="U28" s="31">
        <v>11611.443778779991</v>
      </c>
      <c r="V28" s="31">
        <v>16919.220590550001</v>
      </c>
      <c r="W28" s="31">
        <v>35167.704973463988</v>
      </c>
      <c r="X28" s="31">
        <v>21813.036956489996</v>
      </c>
      <c r="Y28" s="31">
        <v>16327.054162045011</v>
      </c>
      <c r="Z28" s="32">
        <v>6860.6248724230063</v>
      </c>
    </row>
    <row r="29" spans="2:26" ht="12" customHeight="1">
      <c r="B29" s="236" t="s">
        <v>139</v>
      </c>
      <c r="C29" s="186">
        <v>139</v>
      </c>
      <c r="D29" s="186">
        <v>156</v>
      </c>
      <c r="E29" s="186">
        <v>108</v>
      </c>
      <c r="F29" s="186">
        <v>112</v>
      </c>
      <c r="G29" s="186">
        <v>160</v>
      </c>
      <c r="H29" s="186">
        <v>150</v>
      </c>
      <c r="I29" s="186">
        <v>195</v>
      </c>
      <c r="J29" s="186">
        <v>225</v>
      </c>
      <c r="K29" s="186">
        <v>187</v>
      </c>
      <c r="L29" s="186">
        <v>182</v>
      </c>
      <c r="M29" s="187">
        <v>81</v>
      </c>
      <c r="O29" s="236" t="s">
        <v>139</v>
      </c>
      <c r="P29" s="29">
        <v>317.09557558699993</v>
      </c>
      <c r="Q29" s="29">
        <v>608.79200505800009</v>
      </c>
      <c r="R29" s="29">
        <v>224.47835283000001</v>
      </c>
      <c r="S29" s="29">
        <v>372.82828035499995</v>
      </c>
      <c r="T29" s="29">
        <v>500.3679895360001</v>
      </c>
      <c r="U29" s="29">
        <v>728.244011172</v>
      </c>
      <c r="V29" s="29">
        <v>1012.6843733329996</v>
      </c>
      <c r="W29" s="29">
        <v>1128.8454033699995</v>
      </c>
      <c r="X29" s="29">
        <v>1085.1810800000003</v>
      </c>
      <c r="Y29" s="29">
        <v>1013.8731340000001</v>
      </c>
      <c r="Z29" s="30">
        <v>644.54463100000009</v>
      </c>
    </row>
    <row r="30" spans="2:26" ht="12" customHeight="1">
      <c r="B30" s="236" t="s">
        <v>140</v>
      </c>
      <c r="C30" s="188">
        <v>138</v>
      </c>
      <c r="D30" s="188">
        <v>148</v>
      </c>
      <c r="E30" s="188">
        <v>130</v>
      </c>
      <c r="F30" s="188">
        <v>139</v>
      </c>
      <c r="G30" s="188">
        <v>175</v>
      </c>
      <c r="H30" s="188">
        <v>147</v>
      </c>
      <c r="I30" s="188">
        <v>139</v>
      </c>
      <c r="J30" s="188">
        <v>207</v>
      </c>
      <c r="K30" s="188">
        <v>186</v>
      </c>
      <c r="L30" s="188">
        <v>184</v>
      </c>
      <c r="M30" s="189">
        <v>75</v>
      </c>
      <c r="O30" s="236" t="s">
        <v>140</v>
      </c>
      <c r="P30" s="31">
        <v>661.08478759499997</v>
      </c>
      <c r="Q30" s="31">
        <v>794.2926140000003</v>
      </c>
      <c r="R30" s="31">
        <v>644.34812299999987</v>
      </c>
      <c r="S30" s="31">
        <v>727.38038400000005</v>
      </c>
      <c r="T30" s="31">
        <v>1153.091719539</v>
      </c>
      <c r="U30" s="31">
        <v>1372.6096430000002</v>
      </c>
      <c r="V30" s="31">
        <v>1760.2913327029996</v>
      </c>
      <c r="W30" s="31">
        <v>2092.7344443439997</v>
      </c>
      <c r="X30" s="31">
        <v>2034.0915036899999</v>
      </c>
      <c r="Y30" s="31">
        <v>1218.22281</v>
      </c>
      <c r="Z30" s="32">
        <v>725.048586</v>
      </c>
    </row>
    <row r="31" spans="2:26" ht="12" customHeight="1">
      <c r="B31" s="236" t="s">
        <v>141</v>
      </c>
      <c r="C31" s="186">
        <v>12</v>
      </c>
      <c r="D31" s="186">
        <v>12</v>
      </c>
      <c r="E31" s="186">
        <v>10</v>
      </c>
      <c r="F31" s="186">
        <v>5</v>
      </c>
      <c r="G31" s="186">
        <v>13</v>
      </c>
      <c r="H31" s="186">
        <v>13</v>
      </c>
      <c r="I31" s="186">
        <v>7</v>
      </c>
      <c r="J31" s="186">
        <v>9</v>
      </c>
      <c r="K31" s="186">
        <v>12</v>
      </c>
      <c r="L31" s="186">
        <v>8</v>
      </c>
      <c r="M31" s="187">
        <v>6</v>
      </c>
      <c r="O31" s="236" t="s">
        <v>141</v>
      </c>
      <c r="P31" s="29">
        <v>65.180000000000007</v>
      </c>
      <c r="Q31" s="29">
        <v>34.568984</v>
      </c>
      <c r="R31" s="29">
        <v>13.525</v>
      </c>
      <c r="S31" s="29">
        <v>15.582668999999999</v>
      </c>
      <c r="T31" s="29">
        <v>22.669499999999999</v>
      </c>
      <c r="U31" s="29">
        <v>9.7655279999999998</v>
      </c>
      <c r="V31" s="29">
        <v>2.2048520000000003</v>
      </c>
      <c r="W31" s="29">
        <v>42.405999999999999</v>
      </c>
      <c r="X31" s="29">
        <v>69.399200000000008</v>
      </c>
      <c r="Y31" s="29">
        <v>10.734494</v>
      </c>
      <c r="Z31" s="30">
        <v>1.2040919999999999</v>
      </c>
    </row>
    <row r="32" spans="2:26" ht="12" customHeight="1">
      <c r="B32" s="236" t="s">
        <v>142</v>
      </c>
      <c r="C32" s="188">
        <v>105</v>
      </c>
      <c r="D32" s="188">
        <v>106</v>
      </c>
      <c r="E32" s="188">
        <v>84</v>
      </c>
      <c r="F32" s="188">
        <v>85</v>
      </c>
      <c r="G32" s="188">
        <v>95</v>
      </c>
      <c r="H32" s="188">
        <v>98</v>
      </c>
      <c r="I32" s="188">
        <v>109</v>
      </c>
      <c r="J32" s="188">
        <v>120</v>
      </c>
      <c r="K32" s="188">
        <v>94</v>
      </c>
      <c r="L32" s="188">
        <v>81</v>
      </c>
      <c r="M32" s="189">
        <v>43</v>
      </c>
      <c r="O32" s="236" t="s">
        <v>142</v>
      </c>
      <c r="P32" s="31">
        <v>351.90395800000005</v>
      </c>
      <c r="Q32" s="31">
        <v>358.39679699999999</v>
      </c>
      <c r="R32" s="31">
        <v>188.04927000000004</v>
      </c>
      <c r="S32" s="31">
        <v>379.41345799999993</v>
      </c>
      <c r="T32" s="31">
        <v>700.36052799999993</v>
      </c>
      <c r="U32" s="31">
        <v>423.65811400000013</v>
      </c>
      <c r="V32" s="31">
        <v>609.24461699999983</v>
      </c>
      <c r="W32" s="31">
        <v>1295.743526</v>
      </c>
      <c r="X32" s="31">
        <v>644.83018099999993</v>
      </c>
      <c r="Y32" s="31">
        <v>1273.5141719999999</v>
      </c>
      <c r="Z32" s="32">
        <v>276.48219300000005</v>
      </c>
    </row>
    <row r="33" spans="2:26" ht="12" customHeight="1">
      <c r="B33" s="236" t="s">
        <v>143</v>
      </c>
      <c r="C33" s="186">
        <v>19</v>
      </c>
      <c r="D33" s="186">
        <v>20</v>
      </c>
      <c r="E33" s="186">
        <v>23</v>
      </c>
      <c r="F33" s="186">
        <v>20</v>
      </c>
      <c r="G33" s="186">
        <v>19</v>
      </c>
      <c r="H33" s="186">
        <v>32</v>
      </c>
      <c r="I33" s="186">
        <v>33</v>
      </c>
      <c r="J33" s="186">
        <v>33</v>
      </c>
      <c r="K33" s="186">
        <v>33</v>
      </c>
      <c r="L33" s="186">
        <v>25</v>
      </c>
      <c r="M33" s="187">
        <v>11</v>
      </c>
      <c r="O33" s="236" t="s">
        <v>143</v>
      </c>
      <c r="P33" s="29">
        <v>215.89462200000003</v>
      </c>
      <c r="Q33" s="29">
        <v>42.556080000000001</v>
      </c>
      <c r="R33" s="29">
        <v>127.41420799999999</v>
      </c>
      <c r="S33" s="29">
        <v>206.776377</v>
      </c>
      <c r="T33" s="29">
        <v>793.20684000000006</v>
      </c>
      <c r="U33" s="29">
        <v>99.756069999999994</v>
      </c>
      <c r="V33" s="29">
        <v>578.83189499999992</v>
      </c>
      <c r="W33" s="29">
        <v>129.40115800000001</v>
      </c>
      <c r="X33" s="29">
        <v>301.34779900000001</v>
      </c>
      <c r="Y33" s="29">
        <v>64.844372000000007</v>
      </c>
      <c r="Z33" s="30">
        <v>19.067563</v>
      </c>
    </row>
    <row r="34" spans="2:26" ht="12" customHeight="1">
      <c r="B34" s="236" t="s">
        <v>144</v>
      </c>
      <c r="C34" s="188">
        <v>30</v>
      </c>
      <c r="D34" s="188">
        <v>39</v>
      </c>
      <c r="E34" s="188">
        <v>39</v>
      </c>
      <c r="F34" s="188">
        <v>30</v>
      </c>
      <c r="G34" s="188">
        <v>35</v>
      </c>
      <c r="H34" s="188">
        <v>36</v>
      </c>
      <c r="I34" s="188">
        <v>30</v>
      </c>
      <c r="J34" s="188">
        <v>58</v>
      </c>
      <c r="K34" s="188">
        <v>45</v>
      </c>
      <c r="L34" s="188">
        <v>60</v>
      </c>
      <c r="M34" s="189">
        <v>30</v>
      </c>
      <c r="O34" s="236" t="s">
        <v>144</v>
      </c>
      <c r="P34" s="31">
        <v>50.370857000000001</v>
      </c>
      <c r="Q34" s="31">
        <v>227.48281013099995</v>
      </c>
      <c r="R34" s="31">
        <v>151.80170600000002</v>
      </c>
      <c r="S34" s="31">
        <v>87.059161000000003</v>
      </c>
      <c r="T34" s="31">
        <v>208.97411000000002</v>
      </c>
      <c r="U34" s="31">
        <v>60.42215199999999</v>
      </c>
      <c r="V34" s="31">
        <v>105.953991</v>
      </c>
      <c r="W34" s="31">
        <v>796.52706000000001</v>
      </c>
      <c r="X34" s="31">
        <v>482.10822499999995</v>
      </c>
      <c r="Y34" s="31">
        <v>164.12327300000001</v>
      </c>
      <c r="Z34" s="32">
        <v>53.362349000000002</v>
      </c>
    </row>
    <row r="35" spans="2:26" ht="12" customHeight="1">
      <c r="B35" s="236" t="s">
        <v>145</v>
      </c>
      <c r="C35" s="186">
        <v>86</v>
      </c>
      <c r="D35" s="186">
        <v>76</v>
      </c>
      <c r="E35" s="186">
        <v>75</v>
      </c>
      <c r="F35" s="186">
        <v>77</v>
      </c>
      <c r="G35" s="186">
        <v>78</v>
      </c>
      <c r="H35" s="186">
        <v>84</v>
      </c>
      <c r="I35" s="186">
        <v>81</v>
      </c>
      <c r="J35" s="186">
        <v>130</v>
      </c>
      <c r="K35" s="186">
        <v>141</v>
      </c>
      <c r="L35" s="186">
        <v>86</v>
      </c>
      <c r="M35" s="187">
        <v>36</v>
      </c>
      <c r="O35" s="236" t="s">
        <v>145</v>
      </c>
      <c r="P35" s="29">
        <v>254.10532832000004</v>
      </c>
      <c r="Q35" s="29">
        <v>673.93880870899989</v>
      </c>
      <c r="R35" s="29">
        <v>205.01252727400001</v>
      </c>
      <c r="S35" s="29">
        <v>367.00779499999987</v>
      </c>
      <c r="T35" s="29">
        <v>332.53486122599998</v>
      </c>
      <c r="U35" s="29">
        <v>350.94794795100006</v>
      </c>
      <c r="V35" s="29">
        <v>563.8558133749998</v>
      </c>
      <c r="W35" s="29">
        <v>1968.303864561</v>
      </c>
      <c r="X35" s="29">
        <v>995.14340828999991</v>
      </c>
      <c r="Y35" s="29">
        <v>1299.250204616</v>
      </c>
      <c r="Z35" s="30">
        <v>82.26939800000001</v>
      </c>
    </row>
    <row r="36" spans="2:26" ht="12" customHeight="1">
      <c r="B36" s="236" t="s">
        <v>146</v>
      </c>
      <c r="C36" s="188">
        <v>32</v>
      </c>
      <c r="D36" s="188">
        <v>48</v>
      </c>
      <c r="E36" s="188">
        <v>35</v>
      </c>
      <c r="F36" s="188">
        <v>30</v>
      </c>
      <c r="G36" s="188">
        <v>33</v>
      </c>
      <c r="H36" s="188">
        <v>45</v>
      </c>
      <c r="I36" s="188">
        <v>36</v>
      </c>
      <c r="J36" s="188">
        <v>47</v>
      </c>
      <c r="K36" s="188">
        <v>52</v>
      </c>
      <c r="L36" s="188">
        <v>39</v>
      </c>
      <c r="M36" s="189">
        <v>16</v>
      </c>
      <c r="O36" s="236" t="s">
        <v>146</v>
      </c>
      <c r="P36" s="31">
        <v>170.32480299999997</v>
      </c>
      <c r="Q36" s="31">
        <v>332.73132399999986</v>
      </c>
      <c r="R36" s="31">
        <v>208.39219499999999</v>
      </c>
      <c r="S36" s="31">
        <v>169.43391871800003</v>
      </c>
      <c r="T36" s="31">
        <v>118.68444800000002</v>
      </c>
      <c r="U36" s="31">
        <v>231.28802982700006</v>
      </c>
      <c r="V36" s="31">
        <v>242.55056096700002</v>
      </c>
      <c r="W36" s="31">
        <v>341.46146100000004</v>
      </c>
      <c r="X36" s="31">
        <v>421.212197</v>
      </c>
      <c r="Y36" s="31">
        <v>298.92010331799997</v>
      </c>
      <c r="Z36" s="32">
        <v>88.390926000000007</v>
      </c>
    </row>
    <row r="37" spans="2:26" ht="12" customHeight="1">
      <c r="B37" s="236" t="s">
        <v>147</v>
      </c>
      <c r="C37" s="186">
        <v>139</v>
      </c>
      <c r="D37" s="186">
        <v>169</v>
      </c>
      <c r="E37" s="186">
        <v>152</v>
      </c>
      <c r="F37" s="186">
        <v>190</v>
      </c>
      <c r="G37" s="186">
        <v>188</v>
      </c>
      <c r="H37" s="186">
        <v>219</v>
      </c>
      <c r="I37" s="186">
        <v>201</v>
      </c>
      <c r="J37" s="186">
        <v>285</v>
      </c>
      <c r="K37" s="186">
        <v>265</v>
      </c>
      <c r="L37" s="186">
        <v>250</v>
      </c>
      <c r="M37" s="187">
        <v>103</v>
      </c>
      <c r="O37" s="236" t="s">
        <v>147</v>
      </c>
      <c r="P37" s="29">
        <v>1027.9588249460003</v>
      </c>
      <c r="Q37" s="29">
        <v>1526.8667412189998</v>
      </c>
      <c r="R37" s="29">
        <v>812.87695599999995</v>
      </c>
      <c r="S37" s="29">
        <v>1038.7558278090003</v>
      </c>
      <c r="T37" s="29">
        <v>1332.1878339999996</v>
      </c>
      <c r="U37" s="29">
        <v>1642.9254881479997</v>
      </c>
      <c r="V37" s="29">
        <v>1915.2164159780002</v>
      </c>
      <c r="W37" s="29">
        <v>5045.649110293999</v>
      </c>
      <c r="X37" s="29">
        <v>1966.0861290989999</v>
      </c>
      <c r="Y37" s="29">
        <v>2008.0305619999992</v>
      </c>
      <c r="Z37" s="30">
        <v>9770.3814080000011</v>
      </c>
    </row>
    <row r="38" spans="2:26" ht="12" customHeight="1">
      <c r="B38" s="236" t="s">
        <v>148</v>
      </c>
      <c r="C38" s="188">
        <v>33</v>
      </c>
      <c r="D38" s="188">
        <v>37</v>
      </c>
      <c r="E38" s="188">
        <v>16</v>
      </c>
      <c r="F38" s="188">
        <v>31</v>
      </c>
      <c r="G38" s="188">
        <v>27</v>
      </c>
      <c r="H38" s="188">
        <v>36</v>
      </c>
      <c r="I38" s="188">
        <v>29</v>
      </c>
      <c r="J38" s="188">
        <v>44</v>
      </c>
      <c r="K38" s="188">
        <v>29</v>
      </c>
      <c r="L38" s="188">
        <v>42</v>
      </c>
      <c r="M38" s="189">
        <v>10</v>
      </c>
      <c r="O38" s="236" t="s">
        <v>148</v>
      </c>
      <c r="P38" s="31">
        <v>31.031525506999998</v>
      </c>
      <c r="Q38" s="31">
        <v>121.00043371099999</v>
      </c>
      <c r="R38" s="31">
        <v>27.157410000000002</v>
      </c>
      <c r="S38" s="31">
        <v>75.59292499999998</v>
      </c>
      <c r="T38" s="31">
        <v>127.74547172900002</v>
      </c>
      <c r="U38" s="31">
        <v>273.76043299999998</v>
      </c>
      <c r="V38" s="31">
        <v>138.68469899999997</v>
      </c>
      <c r="W38" s="31">
        <v>178.90357390999995</v>
      </c>
      <c r="X38" s="31">
        <v>208.79625399999998</v>
      </c>
      <c r="Y38" s="31">
        <v>157.45994999999996</v>
      </c>
      <c r="Z38" s="32">
        <v>78.713321999999991</v>
      </c>
    </row>
    <row r="39" spans="2:26" ht="12" customHeight="1">
      <c r="B39" s="236" t="s">
        <v>149</v>
      </c>
      <c r="C39" s="186">
        <v>1291</v>
      </c>
      <c r="D39" s="186">
        <v>1383</v>
      </c>
      <c r="E39" s="186">
        <v>1288</v>
      </c>
      <c r="F39" s="186">
        <v>1363</v>
      </c>
      <c r="G39" s="186">
        <v>1527</v>
      </c>
      <c r="H39" s="186">
        <v>1752</v>
      </c>
      <c r="I39" s="186">
        <v>1674</v>
      </c>
      <c r="J39" s="186">
        <v>2606</v>
      </c>
      <c r="K39" s="186">
        <v>2367</v>
      </c>
      <c r="L39" s="186">
        <v>1963</v>
      </c>
      <c r="M39" s="187">
        <v>915</v>
      </c>
      <c r="O39" s="236" t="s">
        <v>149</v>
      </c>
      <c r="P39" s="29">
        <v>7305.6977010469973</v>
      </c>
      <c r="Q39" s="29">
        <v>10621.800587069003</v>
      </c>
      <c r="R39" s="29">
        <v>9938.2228568510163</v>
      </c>
      <c r="S39" s="29">
        <v>11331.385421200002</v>
      </c>
      <c r="T39" s="29">
        <v>15560.915843463996</v>
      </c>
      <c r="U39" s="29">
        <v>23769.455582991974</v>
      </c>
      <c r="V39" s="29">
        <v>18136.643068543999</v>
      </c>
      <c r="W39" s="29">
        <v>49617.660121168956</v>
      </c>
      <c r="X39" s="29">
        <v>29715.154794629958</v>
      </c>
      <c r="Y39" s="29">
        <v>19542.893206018987</v>
      </c>
      <c r="Z39" s="30">
        <v>12607.499196537996</v>
      </c>
    </row>
    <row r="40" spans="2:26" ht="12" customHeight="1">
      <c r="B40" s="236" t="s">
        <v>150</v>
      </c>
      <c r="C40" s="188">
        <v>180</v>
      </c>
      <c r="D40" s="188">
        <v>233</v>
      </c>
      <c r="E40" s="188">
        <v>190</v>
      </c>
      <c r="F40" s="188">
        <v>234</v>
      </c>
      <c r="G40" s="188">
        <v>225</v>
      </c>
      <c r="H40" s="188">
        <v>230</v>
      </c>
      <c r="I40" s="188">
        <v>242</v>
      </c>
      <c r="J40" s="188">
        <v>365</v>
      </c>
      <c r="K40" s="188">
        <v>322</v>
      </c>
      <c r="L40" s="188">
        <v>288</v>
      </c>
      <c r="M40" s="189">
        <v>105</v>
      </c>
      <c r="O40" s="236" t="s">
        <v>150</v>
      </c>
      <c r="P40" s="31">
        <v>1029.7465879999995</v>
      </c>
      <c r="Q40" s="31">
        <v>1760.7585287740003</v>
      </c>
      <c r="R40" s="31">
        <v>992.82914980499993</v>
      </c>
      <c r="S40" s="31">
        <v>1126.8198320759998</v>
      </c>
      <c r="T40" s="31">
        <v>2827.9944027119996</v>
      </c>
      <c r="U40" s="31">
        <v>1914.6879719359999</v>
      </c>
      <c r="V40" s="31">
        <v>3384.5859896650009</v>
      </c>
      <c r="W40" s="31">
        <v>4139.2006774269994</v>
      </c>
      <c r="X40" s="31">
        <v>4309.2074345310029</v>
      </c>
      <c r="Y40" s="31">
        <v>1870.2336940720011</v>
      </c>
      <c r="Z40" s="32">
        <v>1743.3930599999992</v>
      </c>
    </row>
    <row r="41" spans="2:26" ht="12" customHeight="1">
      <c r="B41" s="236" t="s">
        <v>151</v>
      </c>
      <c r="C41" s="186">
        <v>6</v>
      </c>
      <c r="D41" s="186">
        <v>11</v>
      </c>
      <c r="E41" s="186">
        <v>7</v>
      </c>
      <c r="F41" s="186">
        <v>6</v>
      </c>
      <c r="G41" s="186">
        <v>10</v>
      </c>
      <c r="H41" s="186">
        <v>7</v>
      </c>
      <c r="I41" s="186">
        <v>10</v>
      </c>
      <c r="J41" s="186">
        <v>10</v>
      </c>
      <c r="K41" s="186">
        <v>9</v>
      </c>
      <c r="L41" s="186">
        <v>20</v>
      </c>
      <c r="M41" s="187">
        <v>3</v>
      </c>
      <c r="O41" s="236" t="s">
        <v>151</v>
      </c>
      <c r="P41" s="29">
        <v>3.5749999999999997</v>
      </c>
      <c r="Q41" s="29">
        <v>30.284990000000004</v>
      </c>
      <c r="R41" s="29">
        <v>6.62</v>
      </c>
      <c r="S41" s="29">
        <v>5.9199549999999999</v>
      </c>
      <c r="T41" s="29">
        <v>40.16852500000001</v>
      </c>
      <c r="U41" s="29">
        <v>34.882091000000003</v>
      </c>
      <c r="V41" s="29">
        <v>106.765</v>
      </c>
      <c r="W41" s="29">
        <v>61.435103999999995</v>
      </c>
      <c r="X41" s="29">
        <v>61.645200000000003</v>
      </c>
      <c r="Y41" s="29">
        <v>68.674701999999996</v>
      </c>
      <c r="Z41" s="30">
        <v>1.3105799999999999</v>
      </c>
    </row>
    <row r="42" spans="2:26" ht="12" customHeight="1">
      <c r="B42" s="236" t="s">
        <v>152</v>
      </c>
      <c r="C42" s="188">
        <v>177</v>
      </c>
      <c r="D42" s="188">
        <v>185</v>
      </c>
      <c r="E42" s="188">
        <v>198</v>
      </c>
      <c r="F42" s="188">
        <v>188</v>
      </c>
      <c r="G42" s="188">
        <v>192</v>
      </c>
      <c r="H42" s="188">
        <v>193</v>
      </c>
      <c r="I42" s="188">
        <v>183</v>
      </c>
      <c r="J42" s="188">
        <v>223</v>
      </c>
      <c r="K42" s="188">
        <v>214</v>
      </c>
      <c r="L42" s="188">
        <v>201</v>
      </c>
      <c r="M42" s="189">
        <v>97</v>
      </c>
      <c r="O42" s="236" t="s">
        <v>152</v>
      </c>
      <c r="P42" s="31">
        <v>612.05515199999991</v>
      </c>
      <c r="Q42" s="31">
        <v>507.5032030000001</v>
      </c>
      <c r="R42" s="31">
        <v>534.66267200000004</v>
      </c>
      <c r="S42" s="31">
        <v>431.09609900000015</v>
      </c>
      <c r="T42" s="31">
        <v>1294.1011283999999</v>
      </c>
      <c r="U42" s="31">
        <v>1259.8466850000002</v>
      </c>
      <c r="V42" s="31">
        <v>1505.4862344560001</v>
      </c>
      <c r="W42" s="31">
        <v>2755.3391544670012</v>
      </c>
      <c r="X42" s="31">
        <v>2435.3800765860001</v>
      </c>
      <c r="Y42" s="31">
        <v>1382.3923683120004</v>
      </c>
      <c r="Z42" s="32">
        <v>726.30638099999987</v>
      </c>
    </row>
    <row r="43" spans="2:26" ht="12" customHeight="1">
      <c r="B43" s="236" t="s">
        <v>153</v>
      </c>
      <c r="C43" s="186">
        <v>27</v>
      </c>
      <c r="D43" s="186">
        <v>48</v>
      </c>
      <c r="E43" s="186">
        <v>32</v>
      </c>
      <c r="F43" s="186">
        <v>26</v>
      </c>
      <c r="G43" s="186">
        <v>25</v>
      </c>
      <c r="H43" s="186">
        <v>31</v>
      </c>
      <c r="I43" s="186">
        <v>34</v>
      </c>
      <c r="J43" s="186">
        <v>31</v>
      </c>
      <c r="K43" s="186">
        <v>37</v>
      </c>
      <c r="L43" s="186">
        <v>52</v>
      </c>
      <c r="M43" s="187">
        <v>11</v>
      </c>
      <c r="O43" s="236" t="s">
        <v>153</v>
      </c>
      <c r="P43" s="29">
        <v>31.090705</v>
      </c>
      <c r="Q43" s="29">
        <v>137.49587999999997</v>
      </c>
      <c r="R43" s="29">
        <v>31.471232529999995</v>
      </c>
      <c r="S43" s="29">
        <v>37.064232999999994</v>
      </c>
      <c r="T43" s="29">
        <v>89.514415999999983</v>
      </c>
      <c r="U43" s="29">
        <v>48.854031000000006</v>
      </c>
      <c r="V43" s="29">
        <v>79.462302999999991</v>
      </c>
      <c r="W43" s="29">
        <v>163.92687000000001</v>
      </c>
      <c r="X43" s="29">
        <v>235.54574600000001</v>
      </c>
      <c r="Y43" s="29">
        <v>240.452427</v>
      </c>
      <c r="Z43" s="30">
        <v>30.501315000000002</v>
      </c>
    </row>
    <row r="44" spans="2:26" ht="12" customHeight="1">
      <c r="B44" s="236" t="s">
        <v>154</v>
      </c>
      <c r="C44" s="188">
        <v>130</v>
      </c>
      <c r="D44" s="188">
        <v>131</v>
      </c>
      <c r="E44" s="188">
        <v>147</v>
      </c>
      <c r="F44" s="188">
        <v>143</v>
      </c>
      <c r="G44" s="188">
        <v>138</v>
      </c>
      <c r="H44" s="188">
        <v>153</v>
      </c>
      <c r="I44" s="188">
        <v>139</v>
      </c>
      <c r="J44" s="188">
        <v>187</v>
      </c>
      <c r="K44" s="188">
        <v>168</v>
      </c>
      <c r="L44" s="188">
        <v>149</v>
      </c>
      <c r="M44" s="189">
        <v>63</v>
      </c>
      <c r="O44" s="236" t="s">
        <v>154</v>
      </c>
      <c r="P44" s="31">
        <v>429.78401680099984</v>
      </c>
      <c r="Q44" s="31">
        <v>353.37589013000013</v>
      </c>
      <c r="R44" s="31">
        <v>379.41731227199983</v>
      </c>
      <c r="S44" s="31">
        <v>454.30289900000025</v>
      </c>
      <c r="T44" s="31">
        <v>669.57502643399982</v>
      </c>
      <c r="U44" s="31">
        <v>1146.2524549429997</v>
      </c>
      <c r="V44" s="31">
        <v>730.73087871900009</v>
      </c>
      <c r="W44" s="31">
        <v>2145.1640679999996</v>
      </c>
      <c r="X44" s="31">
        <v>860.57549599999993</v>
      </c>
      <c r="Y44" s="31">
        <v>579.47771199999977</v>
      </c>
      <c r="Z44" s="32">
        <v>285.21076699999992</v>
      </c>
    </row>
    <row r="45" spans="2:26" ht="12" customHeight="1">
      <c r="B45" s="236" t="s">
        <v>155</v>
      </c>
      <c r="C45" s="186">
        <v>1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7">
        <v>0</v>
      </c>
      <c r="O45" s="236" t="s">
        <v>155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30">
        <v>0</v>
      </c>
    </row>
    <row r="46" spans="2:26" ht="12" customHeight="1">
      <c r="B46" s="236" t="s">
        <v>156</v>
      </c>
      <c r="C46" s="188">
        <v>293</v>
      </c>
      <c r="D46" s="188">
        <v>303</v>
      </c>
      <c r="E46" s="188">
        <v>290</v>
      </c>
      <c r="F46" s="188">
        <v>284</v>
      </c>
      <c r="G46" s="188">
        <v>292</v>
      </c>
      <c r="H46" s="188">
        <v>314</v>
      </c>
      <c r="I46" s="188">
        <v>353</v>
      </c>
      <c r="J46" s="188">
        <v>399</v>
      </c>
      <c r="K46" s="188">
        <v>441</v>
      </c>
      <c r="L46" s="188">
        <v>352</v>
      </c>
      <c r="M46" s="189">
        <v>137</v>
      </c>
      <c r="O46" s="236" t="s">
        <v>156</v>
      </c>
      <c r="P46" s="31">
        <v>1533.6616387279998</v>
      </c>
      <c r="Q46" s="31">
        <v>1081.8972402509992</v>
      </c>
      <c r="R46" s="31">
        <v>1679.5524729999997</v>
      </c>
      <c r="S46" s="31">
        <v>1270.723262101</v>
      </c>
      <c r="T46" s="31">
        <v>1926.5128815600019</v>
      </c>
      <c r="U46" s="31">
        <v>3737.3230912619979</v>
      </c>
      <c r="V46" s="31">
        <v>2592.9190573909996</v>
      </c>
      <c r="W46" s="31">
        <v>5363.0233425730012</v>
      </c>
      <c r="X46" s="31">
        <v>4621.7488070110012</v>
      </c>
      <c r="Y46" s="31">
        <v>2202.2707430889991</v>
      </c>
      <c r="Z46" s="32">
        <v>869.61234400000001</v>
      </c>
    </row>
    <row r="47" spans="2:26" ht="12" customHeight="1">
      <c r="B47" s="236" t="s">
        <v>157</v>
      </c>
      <c r="C47" s="186">
        <v>4</v>
      </c>
      <c r="D47" s="186">
        <v>4</v>
      </c>
      <c r="E47" s="186">
        <v>7</v>
      </c>
      <c r="F47" s="186">
        <v>10</v>
      </c>
      <c r="G47" s="186">
        <v>8</v>
      </c>
      <c r="H47" s="186">
        <v>13</v>
      </c>
      <c r="I47" s="186">
        <v>19</v>
      </c>
      <c r="J47" s="186">
        <v>16</v>
      </c>
      <c r="K47" s="186">
        <v>28</v>
      </c>
      <c r="L47" s="186">
        <v>16</v>
      </c>
      <c r="M47" s="187">
        <v>5</v>
      </c>
      <c r="O47" s="236" t="s">
        <v>157</v>
      </c>
      <c r="P47" s="29">
        <v>4.6853999999999996</v>
      </c>
      <c r="Q47" s="29">
        <v>4.7320000000000002</v>
      </c>
      <c r="R47" s="29">
        <v>10.421168</v>
      </c>
      <c r="S47" s="29">
        <v>5.670001000000001</v>
      </c>
      <c r="T47" s="29">
        <v>5.7</v>
      </c>
      <c r="U47" s="29">
        <v>5.5463500000000003</v>
      </c>
      <c r="V47" s="29">
        <v>47.700624000000005</v>
      </c>
      <c r="W47" s="29">
        <v>28.469409999999996</v>
      </c>
      <c r="X47" s="29">
        <v>122.50679200000003</v>
      </c>
      <c r="Y47" s="29">
        <v>125.54967199999999</v>
      </c>
      <c r="Z47" s="30">
        <v>21.7</v>
      </c>
    </row>
    <row r="48" spans="2:26" ht="12" customHeight="1">
      <c r="B48" s="236" t="s">
        <v>158</v>
      </c>
      <c r="C48" s="188">
        <v>17</v>
      </c>
      <c r="D48" s="188">
        <v>17</v>
      </c>
      <c r="E48" s="188">
        <v>33</v>
      </c>
      <c r="F48" s="188">
        <v>29</v>
      </c>
      <c r="G48" s="188">
        <v>23</v>
      </c>
      <c r="H48" s="188">
        <v>16</v>
      </c>
      <c r="I48" s="188">
        <v>25</v>
      </c>
      <c r="J48" s="188">
        <v>32</v>
      </c>
      <c r="K48" s="188">
        <v>40</v>
      </c>
      <c r="L48" s="188">
        <v>18</v>
      </c>
      <c r="M48" s="189">
        <v>16</v>
      </c>
      <c r="O48" s="236" t="s">
        <v>158</v>
      </c>
      <c r="P48" s="31">
        <v>88.595471000000003</v>
      </c>
      <c r="Q48" s="31">
        <v>124.665532</v>
      </c>
      <c r="R48" s="31">
        <v>39.776266000000014</v>
      </c>
      <c r="S48" s="31">
        <v>102.96774000000002</v>
      </c>
      <c r="T48" s="31">
        <v>56.81353399999999</v>
      </c>
      <c r="U48" s="31">
        <v>37.998143000000006</v>
      </c>
      <c r="V48" s="31">
        <v>99.787069000000002</v>
      </c>
      <c r="W48" s="31">
        <v>128.25517300000001</v>
      </c>
      <c r="X48" s="31">
        <v>268.37184600000006</v>
      </c>
      <c r="Y48" s="31">
        <v>105.78007199999999</v>
      </c>
      <c r="Z48" s="32">
        <v>149.82880799999998</v>
      </c>
    </row>
    <row r="49" spans="2:26" ht="12" customHeight="1">
      <c r="B49" s="236" t="s">
        <v>159</v>
      </c>
      <c r="C49" s="186">
        <v>50</v>
      </c>
      <c r="D49" s="186">
        <v>65</v>
      </c>
      <c r="E49" s="186">
        <v>46</v>
      </c>
      <c r="F49" s="186">
        <v>45</v>
      </c>
      <c r="G49" s="186">
        <v>61</v>
      </c>
      <c r="H49" s="186">
        <v>73</v>
      </c>
      <c r="I49" s="186">
        <v>57</v>
      </c>
      <c r="J49" s="186">
        <v>70</v>
      </c>
      <c r="K49" s="186">
        <v>75</v>
      </c>
      <c r="L49" s="186">
        <v>42</v>
      </c>
      <c r="M49" s="187">
        <v>33</v>
      </c>
      <c r="O49" s="236" t="s">
        <v>159</v>
      </c>
      <c r="P49" s="29">
        <v>55.132396000000007</v>
      </c>
      <c r="Q49" s="29">
        <v>77.839101000000014</v>
      </c>
      <c r="R49" s="29">
        <v>71.63312599999999</v>
      </c>
      <c r="S49" s="29">
        <v>87.46051199999998</v>
      </c>
      <c r="T49" s="29">
        <v>178.83913000000001</v>
      </c>
      <c r="U49" s="29">
        <v>129.59360099999998</v>
      </c>
      <c r="V49" s="29">
        <v>160.99566100000001</v>
      </c>
      <c r="W49" s="29">
        <v>341.70219400000002</v>
      </c>
      <c r="X49" s="29">
        <v>620.346318</v>
      </c>
      <c r="Y49" s="29">
        <v>129.63549699999999</v>
      </c>
      <c r="Z49" s="30">
        <v>114.14590299999999</v>
      </c>
    </row>
    <row r="50" spans="2:26" ht="12" customHeight="1">
      <c r="B50" s="236" t="s">
        <v>160</v>
      </c>
      <c r="C50" s="188">
        <v>11</v>
      </c>
      <c r="D50" s="188">
        <v>6</v>
      </c>
      <c r="E50" s="188">
        <v>11</v>
      </c>
      <c r="F50" s="188">
        <v>7</v>
      </c>
      <c r="G50" s="188">
        <v>4</v>
      </c>
      <c r="H50" s="188">
        <v>10</v>
      </c>
      <c r="I50" s="188">
        <v>5</v>
      </c>
      <c r="J50" s="188">
        <v>8</v>
      </c>
      <c r="K50" s="188">
        <v>4</v>
      </c>
      <c r="L50" s="188">
        <v>4</v>
      </c>
      <c r="M50" s="189">
        <v>2</v>
      </c>
      <c r="O50" s="236" t="s">
        <v>160</v>
      </c>
      <c r="P50" s="31">
        <v>13.788059000000001</v>
      </c>
      <c r="Q50" s="31">
        <v>9.8949990000000003</v>
      </c>
      <c r="R50" s="31">
        <v>34.198855999999999</v>
      </c>
      <c r="S50" s="31">
        <v>20.667261</v>
      </c>
      <c r="T50" s="31">
        <v>6.4824999999999999</v>
      </c>
      <c r="U50" s="31">
        <v>9.8648114679999992</v>
      </c>
      <c r="V50" s="31">
        <v>5.70526</v>
      </c>
      <c r="W50" s="31">
        <v>17.015037999999997</v>
      </c>
      <c r="X50" s="31">
        <v>4.9471170000000004</v>
      </c>
      <c r="Y50" s="31">
        <v>18.464026</v>
      </c>
      <c r="Z50" s="32">
        <v>24.6</v>
      </c>
    </row>
    <row r="51" spans="2:26" ht="12" customHeight="1">
      <c r="B51" s="236" t="s">
        <v>161</v>
      </c>
      <c r="C51" s="186">
        <v>176</v>
      </c>
      <c r="D51" s="186">
        <v>156</v>
      </c>
      <c r="E51" s="186">
        <v>144</v>
      </c>
      <c r="F51" s="186">
        <v>130</v>
      </c>
      <c r="G51" s="186">
        <v>126</v>
      </c>
      <c r="H51" s="186">
        <v>137</v>
      </c>
      <c r="I51" s="186">
        <v>141</v>
      </c>
      <c r="J51" s="186">
        <v>167</v>
      </c>
      <c r="K51" s="186">
        <v>166</v>
      </c>
      <c r="L51" s="186">
        <v>128</v>
      </c>
      <c r="M51" s="187">
        <v>69</v>
      </c>
      <c r="O51" s="236" t="s">
        <v>161</v>
      </c>
      <c r="P51" s="29">
        <v>742.1918415389996</v>
      </c>
      <c r="Q51" s="29">
        <v>546.78362133200005</v>
      </c>
      <c r="R51" s="29">
        <v>619.23442549199956</v>
      </c>
      <c r="S51" s="29">
        <v>449.70283204099985</v>
      </c>
      <c r="T51" s="29">
        <v>482.59166491700023</v>
      </c>
      <c r="U51" s="29">
        <v>1254.6975260000002</v>
      </c>
      <c r="V51" s="29">
        <v>793.44709992499986</v>
      </c>
      <c r="W51" s="29">
        <v>1135.0218510790003</v>
      </c>
      <c r="X51" s="29">
        <v>1073.1347190000004</v>
      </c>
      <c r="Y51" s="29">
        <v>1703.7895489999994</v>
      </c>
      <c r="Z51" s="30">
        <v>378.21499599999999</v>
      </c>
    </row>
    <row r="52" spans="2:26" ht="12" customHeight="1">
      <c r="B52" s="236" t="s">
        <v>162</v>
      </c>
      <c r="C52" s="188">
        <v>626</v>
      </c>
      <c r="D52" s="188">
        <v>701</v>
      </c>
      <c r="E52" s="188">
        <v>651</v>
      </c>
      <c r="F52" s="188">
        <v>708</v>
      </c>
      <c r="G52" s="188">
        <v>731</v>
      </c>
      <c r="H52" s="188">
        <v>786</v>
      </c>
      <c r="I52" s="188">
        <v>787</v>
      </c>
      <c r="J52" s="188">
        <v>1075</v>
      </c>
      <c r="K52" s="188">
        <v>1022</v>
      </c>
      <c r="L52" s="188">
        <v>898</v>
      </c>
      <c r="M52" s="189">
        <v>349</v>
      </c>
      <c r="O52" s="236" t="s">
        <v>162</v>
      </c>
      <c r="P52" s="31">
        <v>3141.029388401003</v>
      </c>
      <c r="Q52" s="31">
        <v>2940.499330392</v>
      </c>
      <c r="R52" s="31">
        <v>2505.8130958120023</v>
      </c>
      <c r="S52" s="31">
        <v>3472.135917421002</v>
      </c>
      <c r="T52" s="31">
        <v>4290.365185753004</v>
      </c>
      <c r="U52" s="31">
        <v>5534.855285065998</v>
      </c>
      <c r="V52" s="31">
        <v>6691.3338195149972</v>
      </c>
      <c r="W52" s="31">
        <v>12851.317459107016</v>
      </c>
      <c r="X52" s="31">
        <v>11152.511145114995</v>
      </c>
      <c r="Y52" s="31">
        <v>7388.8328914850072</v>
      </c>
      <c r="Z52" s="32">
        <v>2911.6642339879995</v>
      </c>
    </row>
    <row r="53" spans="2:26" ht="12" customHeight="1">
      <c r="B53" s="236" t="s">
        <v>163</v>
      </c>
      <c r="C53" s="186">
        <v>162</v>
      </c>
      <c r="D53" s="186">
        <v>164</v>
      </c>
      <c r="E53" s="186">
        <v>160</v>
      </c>
      <c r="F53" s="186">
        <v>156</v>
      </c>
      <c r="G53" s="186">
        <v>153</v>
      </c>
      <c r="H53" s="186">
        <v>215</v>
      </c>
      <c r="I53" s="186">
        <v>194</v>
      </c>
      <c r="J53" s="186">
        <v>255</v>
      </c>
      <c r="K53" s="186">
        <v>224</v>
      </c>
      <c r="L53" s="186">
        <v>171</v>
      </c>
      <c r="M53" s="187">
        <v>86</v>
      </c>
      <c r="O53" s="236" t="s">
        <v>163</v>
      </c>
      <c r="P53" s="29">
        <v>1058.8203005860005</v>
      </c>
      <c r="Q53" s="29">
        <v>742.27057050799999</v>
      </c>
      <c r="R53" s="29">
        <v>1101.0438139559997</v>
      </c>
      <c r="S53" s="29">
        <v>1098.9848292290001</v>
      </c>
      <c r="T53" s="29">
        <v>1802.1969390000002</v>
      </c>
      <c r="U53" s="29">
        <v>1669.7297579999995</v>
      </c>
      <c r="V53" s="29">
        <v>1847.1080252809991</v>
      </c>
      <c r="W53" s="29">
        <v>4206.2151619249971</v>
      </c>
      <c r="X53" s="29">
        <v>2716.9224739999995</v>
      </c>
      <c r="Y53" s="29">
        <v>1244.621007</v>
      </c>
      <c r="Z53" s="30">
        <v>774.95710899999983</v>
      </c>
    </row>
    <row r="54" spans="2:26" ht="12" customHeight="1">
      <c r="B54" s="236" t="s">
        <v>164</v>
      </c>
      <c r="C54" s="188">
        <v>18</v>
      </c>
      <c r="D54" s="188">
        <v>19</v>
      </c>
      <c r="E54" s="188">
        <v>30</v>
      </c>
      <c r="F54" s="188">
        <v>24</v>
      </c>
      <c r="G54" s="188">
        <v>22</v>
      </c>
      <c r="H54" s="188">
        <v>32</v>
      </c>
      <c r="I54" s="188">
        <v>27</v>
      </c>
      <c r="J54" s="188">
        <v>34</v>
      </c>
      <c r="K54" s="188">
        <v>36</v>
      </c>
      <c r="L54" s="188">
        <v>30</v>
      </c>
      <c r="M54" s="189">
        <v>15</v>
      </c>
      <c r="O54" s="236" t="s">
        <v>164</v>
      </c>
      <c r="P54" s="31">
        <v>75.528298999999976</v>
      </c>
      <c r="Q54" s="31">
        <v>19.316875</v>
      </c>
      <c r="R54" s="31">
        <v>77.154460999999998</v>
      </c>
      <c r="S54" s="31">
        <v>39.865788000000002</v>
      </c>
      <c r="T54" s="31">
        <v>38.937759</v>
      </c>
      <c r="U54" s="31">
        <v>95.904551000000012</v>
      </c>
      <c r="V54" s="31">
        <v>57.659744783000001</v>
      </c>
      <c r="W54" s="31">
        <v>642.54488900000013</v>
      </c>
      <c r="X54" s="31">
        <v>537.47978500000022</v>
      </c>
      <c r="Y54" s="31">
        <v>183.34072900000004</v>
      </c>
      <c r="Z54" s="32">
        <v>44.525615000000002</v>
      </c>
    </row>
    <row r="55" spans="2:26" ht="12" customHeight="1">
      <c r="B55" s="236" t="s">
        <v>165</v>
      </c>
      <c r="C55" s="186">
        <v>0</v>
      </c>
      <c r="D55" s="186">
        <v>1</v>
      </c>
      <c r="E55" s="186">
        <v>0</v>
      </c>
      <c r="F55" s="186">
        <v>2</v>
      </c>
      <c r="G55" s="186">
        <v>1</v>
      </c>
      <c r="H55" s="186">
        <v>3</v>
      </c>
      <c r="I55" s="186">
        <v>2</v>
      </c>
      <c r="J55" s="186">
        <v>4</v>
      </c>
      <c r="K55" s="186">
        <v>5</v>
      </c>
      <c r="L55" s="186">
        <v>3</v>
      </c>
      <c r="M55" s="187">
        <v>2</v>
      </c>
      <c r="O55" s="236" t="s">
        <v>165</v>
      </c>
      <c r="P55" s="29">
        <v>0</v>
      </c>
      <c r="Q55" s="29">
        <v>2.3765000000000001</v>
      </c>
      <c r="R55" s="29">
        <v>0</v>
      </c>
      <c r="S55" s="29">
        <v>129.571485</v>
      </c>
      <c r="T55" s="29">
        <v>0</v>
      </c>
      <c r="U55" s="29">
        <v>3.6556800000000003</v>
      </c>
      <c r="V55" s="29">
        <v>0.75</v>
      </c>
      <c r="W55" s="29">
        <v>4</v>
      </c>
      <c r="X55" s="29">
        <v>20.299999999999997</v>
      </c>
      <c r="Y55" s="29">
        <v>16.5</v>
      </c>
      <c r="Z55" s="30">
        <v>8.6999999999999993</v>
      </c>
    </row>
    <row r="56" spans="2:26" ht="12" customHeight="1">
      <c r="B56" s="236" t="s">
        <v>166</v>
      </c>
      <c r="C56" s="188">
        <v>205</v>
      </c>
      <c r="D56" s="188">
        <v>196</v>
      </c>
      <c r="E56" s="188">
        <v>196</v>
      </c>
      <c r="F56" s="188">
        <v>224</v>
      </c>
      <c r="G56" s="188">
        <v>223</v>
      </c>
      <c r="H56" s="188">
        <v>238</v>
      </c>
      <c r="I56" s="188">
        <v>195</v>
      </c>
      <c r="J56" s="188">
        <v>317</v>
      </c>
      <c r="K56" s="188">
        <v>258</v>
      </c>
      <c r="L56" s="188">
        <v>285</v>
      </c>
      <c r="M56" s="189">
        <v>100</v>
      </c>
      <c r="O56" s="236" t="s">
        <v>166</v>
      </c>
      <c r="P56" s="31">
        <v>823.61546499999974</v>
      </c>
      <c r="Q56" s="31">
        <v>819.52959432700027</v>
      </c>
      <c r="R56" s="31">
        <v>926.49353440000027</v>
      </c>
      <c r="S56" s="31">
        <v>1113.4669063789997</v>
      </c>
      <c r="T56" s="31">
        <v>1109.764807086</v>
      </c>
      <c r="U56" s="31">
        <v>1959.2903593749995</v>
      </c>
      <c r="V56" s="31">
        <v>1628.5860250000001</v>
      </c>
      <c r="W56" s="31">
        <v>2944.5434718129991</v>
      </c>
      <c r="X56" s="31">
        <v>2886.2370197439996</v>
      </c>
      <c r="Y56" s="31">
        <v>2483.7707488439996</v>
      </c>
      <c r="Z56" s="32">
        <v>969.71339583700001</v>
      </c>
    </row>
    <row r="57" spans="2:26" ht="12" customHeight="1">
      <c r="B57" s="236" t="s">
        <v>167</v>
      </c>
      <c r="C57" s="186">
        <v>341</v>
      </c>
      <c r="D57" s="186">
        <v>402</v>
      </c>
      <c r="E57" s="186">
        <v>354</v>
      </c>
      <c r="F57" s="186">
        <v>407</v>
      </c>
      <c r="G57" s="186">
        <v>416</v>
      </c>
      <c r="H57" s="186">
        <v>463</v>
      </c>
      <c r="I57" s="186">
        <v>421</v>
      </c>
      <c r="J57" s="186">
        <v>583</v>
      </c>
      <c r="K57" s="186">
        <v>568</v>
      </c>
      <c r="L57" s="186">
        <v>424</v>
      </c>
      <c r="M57" s="187">
        <v>184</v>
      </c>
      <c r="O57" s="236" t="s">
        <v>167</v>
      </c>
      <c r="P57" s="29">
        <v>2258.1533001610005</v>
      </c>
      <c r="Q57" s="29">
        <v>2130.7603821270009</v>
      </c>
      <c r="R57" s="29">
        <v>1566.5885981299996</v>
      </c>
      <c r="S57" s="29">
        <v>2137.8189791560008</v>
      </c>
      <c r="T57" s="29">
        <v>2922.6582433389981</v>
      </c>
      <c r="U57" s="29">
        <v>4118.9843389999996</v>
      </c>
      <c r="V57" s="29">
        <v>4674.3339138760011</v>
      </c>
      <c r="W57" s="29">
        <v>8038.9775885930094</v>
      </c>
      <c r="X57" s="29">
        <v>8297.2799270000069</v>
      </c>
      <c r="Y57" s="29">
        <v>3256.1673677910012</v>
      </c>
      <c r="Z57" s="30">
        <v>1251.3362927740002</v>
      </c>
    </row>
    <row r="58" spans="2:26" ht="12" customHeight="1">
      <c r="B58" s="236" t="s">
        <v>168</v>
      </c>
      <c r="C58" s="188">
        <v>1</v>
      </c>
      <c r="D58" s="188">
        <v>3</v>
      </c>
      <c r="E58" s="188">
        <v>7</v>
      </c>
      <c r="F58" s="188">
        <v>3</v>
      </c>
      <c r="G58" s="188">
        <v>2</v>
      </c>
      <c r="H58" s="188">
        <v>3</v>
      </c>
      <c r="I58" s="188">
        <v>1</v>
      </c>
      <c r="J58" s="188">
        <v>11</v>
      </c>
      <c r="K58" s="188">
        <v>9</v>
      </c>
      <c r="L58" s="188">
        <v>3</v>
      </c>
      <c r="M58" s="189">
        <v>0</v>
      </c>
      <c r="O58" s="236" t="s">
        <v>168</v>
      </c>
      <c r="P58" s="31">
        <v>5.4393500000000001</v>
      </c>
      <c r="Q58" s="31">
        <v>2.4329999999999998</v>
      </c>
      <c r="R58" s="31">
        <v>21.949000000000002</v>
      </c>
      <c r="S58" s="31">
        <v>1.5910980000000001</v>
      </c>
      <c r="T58" s="31">
        <v>5.5400799999999997</v>
      </c>
      <c r="U58" s="31">
        <v>0.1</v>
      </c>
      <c r="V58" s="31">
        <v>0.5625</v>
      </c>
      <c r="W58" s="31">
        <v>24.025000000000002</v>
      </c>
      <c r="X58" s="31">
        <v>10.379651000000001</v>
      </c>
      <c r="Y58" s="31">
        <v>2.8848279999999997</v>
      </c>
      <c r="Z58" s="32">
        <v>0</v>
      </c>
    </row>
    <row r="59" spans="2:26" ht="12" customHeight="1">
      <c r="B59" s="236" t="s">
        <v>169</v>
      </c>
      <c r="C59" s="186">
        <v>84</v>
      </c>
      <c r="D59" s="186">
        <v>101</v>
      </c>
      <c r="E59" s="186">
        <v>89</v>
      </c>
      <c r="F59" s="186">
        <v>88</v>
      </c>
      <c r="G59" s="186">
        <v>91</v>
      </c>
      <c r="H59" s="186">
        <v>80</v>
      </c>
      <c r="I59" s="186">
        <v>102</v>
      </c>
      <c r="J59" s="186">
        <v>111</v>
      </c>
      <c r="K59" s="186">
        <v>108</v>
      </c>
      <c r="L59" s="186">
        <v>89</v>
      </c>
      <c r="M59" s="187">
        <v>48</v>
      </c>
      <c r="O59" s="236" t="s">
        <v>169</v>
      </c>
      <c r="P59" s="29">
        <v>128.48549</v>
      </c>
      <c r="Q59" s="29">
        <v>214.41399700000002</v>
      </c>
      <c r="R59" s="29">
        <v>201.267864</v>
      </c>
      <c r="S59" s="29">
        <v>179.61456500000006</v>
      </c>
      <c r="T59" s="29">
        <v>651.07699400000013</v>
      </c>
      <c r="U59" s="29">
        <v>232.49536000000009</v>
      </c>
      <c r="V59" s="29">
        <v>337.45588000000004</v>
      </c>
      <c r="W59" s="29">
        <v>589.61967400000015</v>
      </c>
      <c r="X59" s="29">
        <v>572.7955649999999</v>
      </c>
      <c r="Y59" s="29">
        <v>168.662633</v>
      </c>
      <c r="Z59" s="30">
        <v>205.99254900000003</v>
      </c>
    </row>
    <row r="60" spans="2:26" ht="12" customHeight="1">
      <c r="B60" s="236" t="s">
        <v>170</v>
      </c>
      <c r="C60" s="632">
        <v>10</v>
      </c>
      <c r="D60" s="632">
        <v>16</v>
      </c>
      <c r="E60" s="632">
        <v>10</v>
      </c>
      <c r="F60" s="632">
        <v>16</v>
      </c>
      <c r="G60" s="632">
        <v>13</v>
      </c>
      <c r="H60" s="632">
        <v>16</v>
      </c>
      <c r="I60" s="632">
        <v>29</v>
      </c>
      <c r="J60" s="632">
        <v>49</v>
      </c>
      <c r="K60" s="632">
        <v>55</v>
      </c>
      <c r="L60" s="632">
        <v>37</v>
      </c>
      <c r="M60" s="633">
        <v>10</v>
      </c>
      <c r="O60" s="236" t="s">
        <v>170</v>
      </c>
      <c r="P60" s="35">
        <v>25.234338000000001</v>
      </c>
      <c r="Q60" s="35">
        <v>38.807311000000006</v>
      </c>
      <c r="R60" s="35">
        <v>8.3579899999999991</v>
      </c>
      <c r="S60" s="35">
        <v>28.504585000000002</v>
      </c>
      <c r="T60" s="35">
        <v>39.776671</v>
      </c>
      <c r="U60" s="35">
        <v>15.266416000000001</v>
      </c>
      <c r="V60" s="35">
        <v>73.805188999999984</v>
      </c>
      <c r="W60" s="35">
        <v>142.41993299999999</v>
      </c>
      <c r="X60" s="35">
        <v>201.11384200000003</v>
      </c>
      <c r="Y60" s="35">
        <v>186.53378299999997</v>
      </c>
      <c r="Z60" s="36">
        <v>40.497945000000001</v>
      </c>
    </row>
    <row r="61" spans="2:26" ht="12" customHeight="1">
      <c r="B61" s="231" t="s">
        <v>326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O61" s="231" t="s">
        <v>326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DCBB8-1BA7-4AF8-A8D3-950230BD0A78}">
  <sheetPr>
    <tabColor theme="4"/>
  </sheetPr>
  <dimension ref="A1:BM64"/>
  <sheetViews>
    <sheetView showGridLines="0" zoomScaleNormal="100" workbookViewId="0">
      <selection activeCell="R2" sqref="R2"/>
    </sheetView>
  </sheetViews>
  <sheetFormatPr defaultColWidth="9" defaultRowHeight="12" customHeight="1"/>
  <cols>
    <col min="1" max="1" width="6.77734375" style="203" customWidth="1"/>
    <col min="2" max="2" width="47" style="203" bestFit="1" customWidth="1"/>
    <col min="3" max="13" width="7.6640625" style="203" customWidth="1"/>
    <col min="14" max="14" width="7" style="203" customWidth="1"/>
    <col min="15" max="15" width="47" style="203" bestFit="1" customWidth="1"/>
    <col min="16" max="64" width="9" style="203"/>
    <col min="65" max="65" width="11" style="203" bestFit="1" customWidth="1"/>
    <col min="66" max="16384" width="9" style="203"/>
  </cols>
  <sheetData>
    <row r="1" spans="1:65" ht="12" customHeight="1">
      <c r="A1" s="279"/>
    </row>
    <row r="2" spans="1:65" ht="12" customHeight="1">
      <c r="C2" s="232"/>
    </row>
    <row r="4" spans="1:65" ht="12" customHeight="1">
      <c r="P4" s="215">
        <v>2014</v>
      </c>
      <c r="Q4" s="215">
        <v>2014</v>
      </c>
      <c r="R4" s="215">
        <v>2014</v>
      </c>
      <c r="S4" s="215">
        <v>2014</v>
      </c>
      <c r="T4" s="215">
        <v>2015</v>
      </c>
      <c r="U4" s="215">
        <v>2015</v>
      </c>
      <c r="V4" s="215">
        <v>2015</v>
      </c>
      <c r="W4" s="215">
        <v>2015</v>
      </c>
      <c r="X4" s="215">
        <v>2016</v>
      </c>
      <c r="Y4" s="215">
        <v>2016</v>
      </c>
      <c r="Z4" s="215">
        <v>2016</v>
      </c>
      <c r="AA4" s="215">
        <v>2016</v>
      </c>
      <c r="AB4" s="215">
        <v>2017</v>
      </c>
      <c r="AC4" s="215">
        <v>2017</v>
      </c>
      <c r="AD4" s="215">
        <v>2017</v>
      </c>
      <c r="AE4" s="215">
        <v>2017</v>
      </c>
      <c r="AF4" s="215">
        <v>2018</v>
      </c>
      <c r="AG4" s="215">
        <v>2018</v>
      </c>
      <c r="AH4" s="215">
        <v>2018</v>
      </c>
      <c r="AI4" s="215">
        <v>2018</v>
      </c>
      <c r="AJ4" s="215">
        <v>2019</v>
      </c>
      <c r="AK4" s="215">
        <v>2019</v>
      </c>
      <c r="AL4" s="215">
        <v>2019</v>
      </c>
      <c r="AM4" s="215">
        <v>2019</v>
      </c>
      <c r="AN4" s="215">
        <v>2020</v>
      </c>
      <c r="AO4" s="215">
        <v>2020</v>
      </c>
      <c r="AP4" s="215">
        <v>2020</v>
      </c>
      <c r="AQ4" s="215">
        <v>2020</v>
      </c>
      <c r="AR4" s="215">
        <v>2021</v>
      </c>
      <c r="AS4" s="215">
        <v>2021</v>
      </c>
      <c r="AT4" s="215">
        <v>2021</v>
      </c>
      <c r="AU4" s="215">
        <v>2021</v>
      </c>
      <c r="AV4" s="215">
        <v>2022</v>
      </c>
      <c r="AW4" s="215">
        <v>2022</v>
      </c>
      <c r="AX4" s="215">
        <v>2022</v>
      </c>
      <c r="AY4" s="215">
        <v>2022</v>
      </c>
      <c r="AZ4" s="215">
        <v>2023</v>
      </c>
      <c r="BA4" s="215">
        <v>2023</v>
      </c>
      <c r="BB4" s="215">
        <v>2023</v>
      </c>
      <c r="BC4" s="215">
        <v>2023</v>
      </c>
      <c r="BD4" s="215">
        <v>2024</v>
      </c>
      <c r="BE4" s="215">
        <v>2024</v>
      </c>
      <c r="BF4" s="215">
        <v>2024</v>
      </c>
      <c r="BG4" s="215">
        <v>2024</v>
      </c>
    </row>
    <row r="5" spans="1:65" ht="12" customHeight="1">
      <c r="C5" s="206" t="s">
        <v>403</v>
      </c>
      <c r="P5" s="206" t="s">
        <v>406</v>
      </c>
      <c r="BL5" s="234"/>
      <c r="BM5" s="234"/>
    </row>
    <row r="6" spans="1:65" ht="12" customHeight="1">
      <c r="B6" s="218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  <c r="N6" s="208"/>
      <c r="P6" s="715">
        <v>2014</v>
      </c>
      <c r="Q6" s="714"/>
      <c r="R6" s="714"/>
      <c r="S6" s="714"/>
      <c r="T6" s="714">
        <v>2015</v>
      </c>
      <c r="U6" s="714"/>
      <c r="V6" s="714"/>
      <c r="W6" s="714"/>
      <c r="X6" s="714">
        <v>2016</v>
      </c>
      <c r="Y6" s="714"/>
      <c r="Z6" s="714"/>
      <c r="AA6" s="714"/>
      <c r="AB6" s="714">
        <v>2017</v>
      </c>
      <c r="AC6" s="714"/>
      <c r="AD6" s="714"/>
      <c r="AE6" s="714"/>
      <c r="AF6" s="714">
        <v>2018</v>
      </c>
      <c r="AG6" s="714"/>
      <c r="AH6" s="714"/>
      <c r="AI6" s="714"/>
      <c r="AJ6" s="714">
        <v>2019</v>
      </c>
      <c r="AK6" s="714"/>
      <c r="AL6" s="714"/>
      <c r="AM6" s="714"/>
      <c r="AN6" s="714">
        <v>2020</v>
      </c>
      <c r="AO6" s="714"/>
      <c r="AP6" s="714"/>
      <c r="AQ6" s="714"/>
      <c r="AR6" s="714">
        <v>2021</v>
      </c>
      <c r="AS6" s="714"/>
      <c r="AT6" s="714"/>
      <c r="AU6" s="714"/>
      <c r="AV6" s="714">
        <v>2022</v>
      </c>
      <c r="AW6" s="714"/>
      <c r="AX6" s="714"/>
      <c r="AY6" s="714"/>
      <c r="AZ6" s="714">
        <v>2023</v>
      </c>
      <c r="BA6" s="714"/>
      <c r="BB6" s="714"/>
      <c r="BC6" s="714"/>
      <c r="BD6" s="716">
        <v>2024</v>
      </c>
      <c r="BE6" s="716"/>
      <c r="BF6" s="716"/>
      <c r="BG6" s="717"/>
    </row>
    <row r="7" spans="1:65" ht="12" customHeight="1">
      <c r="B7" s="285" t="s">
        <v>171</v>
      </c>
      <c r="C7" s="190">
        <v>2670</v>
      </c>
      <c r="D7" s="186">
        <v>2645</v>
      </c>
      <c r="E7" s="186">
        <v>2454</v>
      </c>
      <c r="F7" s="186">
        <v>2590</v>
      </c>
      <c r="G7" s="186">
        <v>2886</v>
      </c>
      <c r="H7" s="186">
        <v>2957</v>
      </c>
      <c r="I7" s="186">
        <v>2953</v>
      </c>
      <c r="J7" s="186">
        <v>4073</v>
      </c>
      <c r="K7" s="186">
        <v>3615</v>
      </c>
      <c r="L7" s="186">
        <v>2862</v>
      </c>
      <c r="M7" s="187">
        <v>1352</v>
      </c>
      <c r="P7" s="235" t="s">
        <v>65</v>
      </c>
      <c r="Q7" s="236" t="s">
        <v>66</v>
      </c>
      <c r="R7" s="236" t="s">
        <v>67</v>
      </c>
      <c r="S7" s="236" t="s">
        <v>68</v>
      </c>
      <c r="T7" s="236" t="s">
        <v>65</v>
      </c>
      <c r="U7" s="236" t="s">
        <v>66</v>
      </c>
      <c r="V7" s="236" t="s">
        <v>67</v>
      </c>
      <c r="W7" s="236" t="s">
        <v>68</v>
      </c>
      <c r="X7" s="236" t="s">
        <v>65</v>
      </c>
      <c r="Y7" s="236" t="s">
        <v>66</v>
      </c>
      <c r="Z7" s="236" t="s">
        <v>67</v>
      </c>
      <c r="AA7" s="236" t="s">
        <v>68</v>
      </c>
      <c r="AB7" s="236" t="s">
        <v>65</v>
      </c>
      <c r="AC7" s="236" t="s">
        <v>66</v>
      </c>
      <c r="AD7" s="236" t="s">
        <v>67</v>
      </c>
      <c r="AE7" s="236" t="s">
        <v>68</v>
      </c>
      <c r="AF7" s="236" t="s">
        <v>65</v>
      </c>
      <c r="AG7" s="236" t="s">
        <v>66</v>
      </c>
      <c r="AH7" s="236" t="s">
        <v>67</v>
      </c>
      <c r="AI7" s="236" t="s">
        <v>68</v>
      </c>
      <c r="AJ7" s="236" t="s">
        <v>65</v>
      </c>
      <c r="AK7" s="236" t="s">
        <v>66</v>
      </c>
      <c r="AL7" s="236" t="s">
        <v>67</v>
      </c>
      <c r="AM7" s="236" t="s">
        <v>68</v>
      </c>
      <c r="AN7" s="236" t="s">
        <v>65</v>
      </c>
      <c r="AO7" s="236" t="s">
        <v>66</v>
      </c>
      <c r="AP7" s="236" t="s">
        <v>67</v>
      </c>
      <c r="AQ7" s="236" t="s">
        <v>68</v>
      </c>
      <c r="AR7" s="236" t="s">
        <v>65</v>
      </c>
      <c r="AS7" s="236" t="s">
        <v>66</v>
      </c>
      <c r="AT7" s="236" t="s">
        <v>67</v>
      </c>
      <c r="AU7" s="236" t="s">
        <v>68</v>
      </c>
      <c r="AV7" s="236" t="s">
        <v>65</v>
      </c>
      <c r="AW7" s="236" t="s">
        <v>66</v>
      </c>
      <c r="AX7" s="236" t="s">
        <v>67</v>
      </c>
      <c r="AY7" s="236" t="s">
        <v>68</v>
      </c>
      <c r="AZ7" s="236" t="s">
        <v>65</v>
      </c>
      <c r="BA7" s="236" t="s">
        <v>66</v>
      </c>
      <c r="BB7" s="236" t="s">
        <v>67</v>
      </c>
      <c r="BC7" s="236" t="s">
        <v>68</v>
      </c>
      <c r="BD7" s="236" t="s">
        <v>65</v>
      </c>
      <c r="BE7" s="237" t="s">
        <v>66</v>
      </c>
      <c r="BF7" s="236" t="s">
        <v>67</v>
      </c>
      <c r="BG7" s="238" t="s">
        <v>68</v>
      </c>
    </row>
    <row r="8" spans="1:65" ht="12" customHeight="1">
      <c r="B8" s="235" t="s">
        <v>172</v>
      </c>
      <c r="C8" s="191">
        <v>1448</v>
      </c>
      <c r="D8" s="188">
        <v>1564</v>
      </c>
      <c r="E8" s="188">
        <v>1404</v>
      </c>
      <c r="F8" s="188">
        <v>1541</v>
      </c>
      <c r="G8" s="188">
        <v>1690</v>
      </c>
      <c r="H8" s="188">
        <v>1927</v>
      </c>
      <c r="I8" s="188">
        <v>1869</v>
      </c>
      <c r="J8" s="188">
        <v>2882</v>
      </c>
      <c r="K8" s="188">
        <v>2623</v>
      </c>
      <c r="L8" s="188">
        <v>2192</v>
      </c>
      <c r="M8" s="189">
        <v>999</v>
      </c>
      <c r="O8" s="285" t="s">
        <v>171</v>
      </c>
      <c r="P8" s="628">
        <v>699</v>
      </c>
      <c r="Q8" s="629">
        <v>684</v>
      </c>
      <c r="R8" s="629">
        <v>676</v>
      </c>
      <c r="S8" s="629">
        <v>611</v>
      </c>
      <c r="T8" s="629">
        <v>677</v>
      </c>
      <c r="U8" s="629">
        <v>694</v>
      </c>
      <c r="V8" s="629">
        <v>663</v>
      </c>
      <c r="W8" s="629">
        <v>611</v>
      </c>
      <c r="X8" s="629">
        <v>699</v>
      </c>
      <c r="Y8" s="629">
        <v>622</v>
      </c>
      <c r="Z8" s="629">
        <v>587</v>
      </c>
      <c r="AA8" s="629">
        <v>546</v>
      </c>
      <c r="AB8" s="629">
        <v>712</v>
      </c>
      <c r="AC8" s="629">
        <v>647</v>
      </c>
      <c r="AD8" s="629">
        <v>602</v>
      </c>
      <c r="AE8" s="629">
        <v>629</v>
      </c>
      <c r="AF8" s="629">
        <v>811</v>
      </c>
      <c r="AG8" s="629">
        <v>706</v>
      </c>
      <c r="AH8" s="629">
        <v>683</v>
      </c>
      <c r="AI8" s="629">
        <v>686</v>
      </c>
      <c r="AJ8" s="629">
        <v>808</v>
      </c>
      <c r="AK8" s="629">
        <v>763</v>
      </c>
      <c r="AL8" s="629">
        <v>730</v>
      </c>
      <c r="AM8" s="629">
        <v>656</v>
      </c>
      <c r="AN8" s="629">
        <v>811</v>
      </c>
      <c r="AO8" s="629">
        <v>638</v>
      </c>
      <c r="AP8" s="629">
        <v>688</v>
      </c>
      <c r="AQ8" s="629">
        <v>816</v>
      </c>
      <c r="AR8" s="629">
        <v>1027</v>
      </c>
      <c r="AS8" s="629">
        <v>987</v>
      </c>
      <c r="AT8" s="629">
        <v>1034</v>
      </c>
      <c r="AU8" s="629">
        <v>1025</v>
      </c>
      <c r="AV8" s="629">
        <v>1219</v>
      </c>
      <c r="AW8" s="629">
        <v>938</v>
      </c>
      <c r="AX8" s="629">
        <v>793</v>
      </c>
      <c r="AY8" s="629">
        <v>665</v>
      </c>
      <c r="AZ8" s="629">
        <v>817</v>
      </c>
      <c r="BA8" s="629">
        <v>708</v>
      </c>
      <c r="BB8" s="629">
        <v>700</v>
      </c>
      <c r="BC8" s="629">
        <v>637</v>
      </c>
      <c r="BD8" s="629">
        <v>719</v>
      </c>
      <c r="BE8" s="629">
        <v>633</v>
      </c>
      <c r="BF8" s="42"/>
      <c r="BG8" s="43"/>
    </row>
    <row r="9" spans="1:65" ht="12" customHeight="1">
      <c r="B9" s="235" t="s">
        <v>173</v>
      </c>
      <c r="C9" s="190">
        <v>810</v>
      </c>
      <c r="D9" s="186">
        <v>875</v>
      </c>
      <c r="E9" s="186">
        <v>851</v>
      </c>
      <c r="F9" s="186">
        <v>1000</v>
      </c>
      <c r="G9" s="186">
        <v>1043</v>
      </c>
      <c r="H9" s="186">
        <v>1124</v>
      </c>
      <c r="I9" s="186">
        <v>1181</v>
      </c>
      <c r="J9" s="186">
        <v>1639</v>
      </c>
      <c r="K9" s="186">
        <v>1512</v>
      </c>
      <c r="L9" s="186">
        <v>1069</v>
      </c>
      <c r="M9" s="187">
        <v>468</v>
      </c>
      <c r="O9" s="235" t="s">
        <v>172</v>
      </c>
      <c r="P9" s="191">
        <v>384</v>
      </c>
      <c r="Q9" s="188">
        <v>333</v>
      </c>
      <c r="R9" s="188">
        <v>366</v>
      </c>
      <c r="S9" s="188">
        <v>365</v>
      </c>
      <c r="T9" s="188">
        <v>425</v>
      </c>
      <c r="U9" s="188">
        <v>430</v>
      </c>
      <c r="V9" s="188">
        <v>365</v>
      </c>
      <c r="W9" s="188">
        <v>344</v>
      </c>
      <c r="X9" s="188">
        <v>425</v>
      </c>
      <c r="Y9" s="188">
        <v>315</v>
      </c>
      <c r="Z9" s="188">
        <v>323</v>
      </c>
      <c r="AA9" s="188">
        <v>341</v>
      </c>
      <c r="AB9" s="188">
        <v>393</v>
      </c>
      <c r="AC9" s="188">
        <v>372</v>
      </c>
      <c r="AD9" s="188">
        <v>377</v>
      </c>
      <c r="AE9" s="188">
        <v>399</v>
      </c>
      <c r="AF9" s="188">
        <v>466</v>
      </c>
      <c r="AG9" s="188">
        <v>402</v>
      </c>
      <c r="AH9" s="188">
        <v>399</v>
      </c>
      <c r="AI9" s="188">
        <v>423</v>
      </c>
      <c r="AJ9" s="188">
        <v>505</v>
      </c>
      <c r="AK9" s="188">
        <v>478</v>
      </c>
      <c r="AL9" s="188">
        <v>483</v>
      </c>
      <c r="AM9" s="188">
        <v>461</v>
      </c>
      <c r="AN9" s="188">
        <v>544</v>
      </c>
      <c r="AO9" s="188">
        <v>390</v>
      </c>
      <c r="AP9" s="188">
        <v>442</v>
      </c>
      <c r="AQ9" s="188">
        <v>493</v>
      </c>
      <c r="AR9" s="188">
        <v>734</v>
      </c>
      <c r="AS9" s="188">
        <v>715</v>
      </c>
      <c r="AT9" s="188">
        <v>703</v>
      </c>
      <c r="AU9" s="188">
        <v>730</v>
      </c>
      <c r="AV9" s="188">
        <v>795</v>
      </c>
      <c r="AW9" s="188">
        <v>701</v>
      </c>
      <c r="AX9" s="188">
        <v>579</v>
      </c>
      <c r="AY9" s="188">
        <v>548</v>
      </c>
      <c r="AZ9" s="188">
        <v>637</v>
      </c>
      <c r="BA9" s="188">
        <v>568</v>
      </c>
      <c r="BB9" s="188">
        <v>490</v>
      </c>
      <c r="BC9" s="188">
        <v>497</v>
      </c>
      <c r="BD9" s="188">
        <v>531</v>
      </c>
      <c r="BE9" s="188">
        <v>468</v>
      </c>
      <c r="BF9" s="13"/>
      <c r="BG9" s="14"/>
    </row>
    <row r="10" spans="1:65" ht="12" customHeight="1">
      <c r="B10" s="235" t="s">
        <v>174</v>
      </c>
      <c r="C10" s="191">
        <v>728</v>
      </c>
      <c r="D10" s="188">
        <v>837</v>
      </c>
      <c r="E10" s="188">
        <v>730</v>
      </c>
      <c r="F10" s="188">
        <v>841</v>
      </c>
      <c r="G10" s="188">
        <v>855</v>
      </c>
      <c r="H10" s="188">
        <v>886</v>
      </c>
      <c r="I10" s="188">
        <v>939</v>
      </c>
      <c r="J10" s="188">
        <v>1191</v>
      </c>
      <c r="K10" s="188">
        <v>1115</v>
      </c>
      <c r="L10" s="188">
        <v>862</v>
      </c>
      <c r="M10" s="189">
        <v>416</v>
      </c>
      <c r="O10" s="235" t="s">
        <v>173</v>
      </c>
      <c r="P10" s="190">
        <v>205</v>
      </c>
      <c r="Q10" s="186">
        <v>195</v>
      </c>
      <c r="R10" s="186">
        <v>210</v>
      </c>
      <c r="S10" s="186">
        <v>200</v>
      </c>
      <c r="T10" s="186">
        <v>238</v>
      </c>
      <c r="U10" s="186">
        <v>216</v>
      </c>
      <c r="V10" s="186">
        <v>214</v>
      </c>
      <c r="W10" s="186">
        <v>207</v>
      </c>
      <c r="X10" s="186">
        <v>248</v>
      </c>
      <c r="Y10" s="186">
        <v>209</v>
      </c>
      <c r="Z10" s="186">
        <v>196</v>
      </c>
      <c r="AA10" s="186">
        <v>198</v>
      </c>
      <c r="AB10" s="186">
        <v>274</v>
      </c>
      <c r="AC10" s="186">
        <v>242</v>
      </c>
      <c r="AD10" s="186">
        <v>255</v>
      </c>
      <c r="AE10" s="186">
        <v>229</v>
      </c>
      <c r="AF10" s="186">
        <v>285</v>
      </c>
      <c r="AG10" s="186">
        <v>256</v>
      </c>
      <c r="AH10" s="186">
        <v>220</v>
      </c>
      <c r="AI10" s="186">
        <v>282</v>
      </c>
      <c r="AJ10" s="186">
        <v>326</v>
      </c>
      <c r="AK10" s="186">
        <v>248</v>
      </c>
      <c r="AL10" s="186">
        <v>277</v>
      </c>
      <c r="AM10" s="186">
        <v>273</v>
      </c>
      <c r="AN10" s="186">
        <v>340</v>
      </c>
      <c r="AO10" s="186">
        <v>248</v>
      </c>
      <c r="AP10" s="186">
        <v>303</v>
      </c>
      <c r="AQ10" s="186">
        <v>290</v>
      </c>
      <c r="AR10" s="186">
        <v>411</v>
      </c>
      <c r="AS10" s="186">
        <v>397</v>
      </c>
      <c r="AT10" s="186">
        <v>416</v>
      </c>
      <c r="AU10" s="186">
        <v>415</v>
      </c>
      <c r="AV10" s="186">
        <v>485</v>
      </c>
      <c r="AW10" s="186">
        <v>399</v>
      </c>
      <c r="AX10" s="186">
        <v>319</v>
      </c>
      <c r="AY10" s="186">
        <v>309</v>
      </c>
      <c r="AZ10" s="186">
        <v>305</v>
      </c>
      <c r="BA10" s="186">
        <v>261</v>
      </c>
      <c r="BB10" s="186">
        <v>237</v>
      </c>
      <c r="BC10" s="186">
        <v>266</v>
      </c>
      <c r="BD10" s="186">
        <v>259</v>
      </c>
      <c r="BE10" s="186">
        <v>209</v>
      </c>
      <c r="BF10" s="21"/>
      <c r="BG10" s="22"/>
    </row>
    <row r="11" spans="1:65" ht="12.75" customHeight="1">
      <c r="B11" s="235" t="s">
        <v>175</v>
      </c>
      <c r="C11" s="190">
        <v>232</v>
      </c>
      <c r="D11" s="186">
        <v>256</v>
      </c>
      <c r="E11" s="186">
        <v>266</v>
      </c>
      <c r="F11" s="186">
        <v>301</v>
      </c>
      <c r="G11" s="186">
        <v>302</v>
      </c>
      <c r="H11" s="186">
        <v>361</v>
      </c>
      <c r="I11" s="186">
        <v>447</v>
      </c>
      <c r="J11" s="186">
        <v>637</v>
      </c>
      <c r="K11" s="186">
        <v>711</v>
      </c>
      <c r="L11" s="186">
        <v>586</v>
      </c>
      <c r="M11" s="187">
        <v>254</v>
      </c>
      <c r="O11" s="235" t="s">
        <v>174</v>
      </c>
      <c r="P11" s="191">
        <v>198</v>
      </c>
      <c r="Q11" s="188">
        <v>178</v>
      </c>
      <c r="R11" s="188">
        <v>173</v>
      </c>
      <c r="S11" s="188">
        <v>179</v>
      </c>
      <c r="T11" s="188">
        <v>230</v>
      </c>
      <c r="U11" s="188">
        <v>230</v>
      </c>
      <c r="V11" s="188">
        <v>193</v>
      </c>
      <c r="W11" s="188">
        <v>184</v>
      </c>
      <c r="X11" s="188">
        <v>189</v>
      </c>
      <c r="Y11" s="188">
        <v>183</v>
      </c>
      <c r="Z11" s="188">
        <v>178</v>
      </c>
      <c r="AA11" s="188">
        <v>180</v>
      </c>
      <c r="AB11" s="188">
        <v>235</v>
      </c>
      <c r="AC11" s="188">
        <v>205</v>
      </c>
      <c r="AD11" s="188">
        <v>207</v>
      </c>
      <c r="AE11" s="188">
        <v>194</v>
      </c>
      <c r="AF11" s="188">
        <v>226</v>
      </c>
      <c r="AG11" s="188">
        <v>220</v>
      </c>
      <c r="AH11" s="188">
        <v>205</v>
      </c>
      <c r="AI11" s="188">
        <v>204</v>
      </c>
      <c r="AJ11" s="188">
        <v>232</v>
      </c>
      <c r="AK11" s="188">
        <v>213</v>
      </c>
      <c r="AL11" s="188">
        <v>229</v>
      </c>
      <c r="AM11" s="188">
        <v>212</v>
      </c>
      <c r="AN11" s="188">
        <v>284</v>
      </c>
      <c r="AO11" s="188">
        <v>224</v>
      </c>
      <c r="AP11" s="188">
        <v>209</v>
      </c>
      <c r="AQ11" s="188">
        <v>222</v>
      </c>
      <c r="AR11" s="188">
        <v>315</v>
      </c>
      <c r="AS11" s="188">
        <v>304</v>
      </c>
      <c r="AT11" s="188">
        <v>288</v>
      </c>
      <c r="AU11" s="188">
        <v>284</v>
      </c>
      <c r="AV11" s="188">
        <v>332</v>
      </c>
      <c r="AW11" s="188">
        <v>282</v>
      </c>
      <c r="AX11" s="188">
        <v>246</v>
      </c>
      <c r="AY11" s="188">
        <v>255</v>
      </c>
      <c r="AZ11" s="188">
        <v>212</v>
      </c>
      <c r="BA11" s="188">
        <v>220</v>
      </c>
      <c r="BB11" s="188">
        <v>190</v>
      </c>
      <c r="BC11" s="188">
        <v>240</v>
      </c>
      <c r="BD11" s="188">
        <v>207</v>
      </c>
      <c r="BE11" s="188">
        <v>209</v>
      </c>
      <c r="BF11" s="13"/>
      <c r="BG11" s="14"/>
    </row>
    <row r="12" spans="1:65" ht="12" customHeight="1">
      <c r="B12" s="235" t="s">
        <v>179</v>
      </c>
      <c r="C12" s="191">
        <v>207</v>
      </c>
      <c r="D12" s="188">
        <v>184</v>
      </c>
      <c r="E12" s="188">
        <v>182</v>
      </c>
      <c r="F12" s="188">
        <v>208</v>
      </c>
      <c r="G12" s="188">
        <v>243</v>
      </c>
      <c r="H12" s="188">
        <v>248</v>
      </c>
      <c r="I12" s="188">
        <v>265</v>
      </c>
      <c r="J12" s="188">
        <v>476</v>
      </c>
      <c r="K12" s="188">
        <v>516</v>
      </c>
      <c r="L12" s="188">
        <v>396</v>
      </c>
      <c r="M12" s="189">
        <v>179</v>
      </c>
      <c r="O12" s="235" t="s">
        <v>175</v>
      </c>
      <c r="P12" s="190">
        <v>66</v>
      </c>
      <c r="Q12" s="186">
        <v>57</v>
      </c>
      <c r="R12" s="186">
        <v>58</v>
      </c>
      <c r="S12" s="186">
        <v>51</v>
      </c>
      <c r="T12" s="186">
        <v>49</v>
      </c>
      <c r="U12" s="186">
        <v>67</v>
      </c>
      <c r="V12" s="186">
        <v>65</v>
      </c>
      <c r="W12" s="186">
        <v>75</v>
      </c>
      <c r="X12" s="186">
        <v>84</v>
      </c>
      <c r="Y12" s="186">
        <v>62</v>
      </c>
      <c r="Z12" s="186">
        <v>62</v>
      </c>
      <c r="AA12" s="186">
        <v>58</v>
      </c>
      <c r="AB12" s="186">
        <v>78</v>
      </c>
      <c r="AC12" s="186">
        <v>77</v>
      </c>
      <c r="AD12" s="186">
        <v>69</v>
      </c>
      <c r="AE12" s="186">
        <v>77</v>
      </c>
      <c r="AF12" s="186">
        <v>66</v>
      </c>
      <c r="AG12" s="186">
        <v>70</v>
      </c>
      <c r="AH12" s="186">
        <v>71</v>
      </c>
      <c r="AI12" s="186">
        <v>95</v>
      </c>
      <c r="AJ12" s="186">
        <v>98</v>
      </c>
      <c r="AK12" s="186">
        <v>86</v>
      </c>
      <c r="AL12" s="186">
        <v>96</v>
      </c>
      <c r="AM12" s="186">
        <v>81</v>
      </c>
      <c r="AN12" s="186">
        <v>108</v>
      </c>
      <c r="AO12" s="186">
        <v>111</v>
      </c>
      <c r="AP12" s="186">
        <v>112</v>
      </c>
      <c r="AQ12" s="186">
        <v>116</v>
      </c>
      <c r="AR12" s="186">
        <v>170</v>
      </c>
      <c r="AS12" s="186">
        <v>138</v>
      </c>
      <c r="AT12" s="186">
        <v>170</v>
      </c>
      <c r="AU12" s="186">
        <v>159</v>
      </c>
      <c r="AV12" s="186">
        <v>241</v>
      </c>
      <c r="AW12" s="186">
        <v>183</v>
      </c>
      <c r="AX12" s="186">
        <v>152</v>
      </c>
      <c r="AY12" s="186">
        <v>135</v>
      </c>
      <c r="AZ12" s="186">
        <v>165</v>
      </c>
      <c r="BA12" s="186">
        <v>148</v>
      </c>
      <c r="BB12" s="186">
        <v>135</v>
      </c>
      <c r="BC12" s="186">
        <v>138</v>
      </c>
      <c r="BD12" s="186">
        <v>126</v>
      </c>
      <c r="BE12" s="186">
        <v>128</v>
      </c>
      <c r="BF12" s="21"/>
      <c r="BG12" s="22"/>
    </row>
    <row r="13" spans="1:65" ht="12" customHeight="1">
      <c r="B13" s="235" t="s">
        <v>178</v>
      </c>
      <c r="C13" s="190">
        <v>300</v>
      </c>
      <c r="D13" s="186">
        <v>325</v>
      </c>
      <c r="E13" s="186">
        <v>278</v>
      </c>
      <c r="F13" s="186">
        <v>347</v>
      </c>
      <c r="G13" s="186">
        <v>365</v>
      </c>
      <c r="H13" s="186">
        <v>378</v>
      </c>
      <c r="I13" s="186">
        <v>351</v>
      </c>
      <c r="J13" s="186">
        <v>516</v>
      </c>
      <c r="K13" s="186">
        <v>500</v>
      </c>
      <c r="L13" s="186">
        <v>474</v>
      </c>
      <c r="M13" s="187">
        <v>166</v>
      </c>
      <c r="O13" s="235" t="s">
        <v>179</v>
      </c>
      <c r="P13" s="191">
        <v>50</v>
      </c>
      <c r="Q13" s="188">
        <v>48</v>
      </c>
      <c r="R13" s="188">
        <v>52</v>
      </c>
      <c r="S13" s="188">
        <v>57</v>
      </c>
      <c r="T13" s="188">
        <v>54</v>
      </c>
      <c r="U13" s="188">
        <v>49</v>
      </c>
      <c r="V13" s="188">
        <v>42</v>
      </c>
      <c r="W13" s="188">
        <v>39</v>
      </c>
      <c r="X13" s="188">
        <v>52</v>
      </c>
      <c r="Y13" s="188">
        <v>40</v>
      </c>
      <c r="Z13" s="188">
        <v>53</v>
      </c>
      <c r="AA13" s="188">
        <v>37</v>
      </c>
      <c r="AB13" s="188">
        <v>48</v>
      </c>
      <c r="AC13" s="188">
        <v>51</v>
      </c>
      <c r="AD13" s="188">
        <v>50</v>
      </c>
      <c r="AE13" s="188">
        <v>59</v>
      </c>
      <c r="AF13" s="188">
        <v>60</v>
      </c>
      <c r="AG13" s="188">
        <v>54</v>
      </c>
      <c r="AH13" s="188">
        <v>58</v>
      </c>
      <c r="AI13" s="188">
        <v>71</v>
      </c>
      <c r="AJ13" s="188">
        <v>71</v>
      </c>
      <c r="AK13" s="188">
        <v>55</v>
      </c>
      <c r="AL13" s="188">
        <v>52</v>
      </c>
      <c r="AM13" s="188">
        <v>70</v>
      </c>
      <c r="AN13" s="188">
        <v>78</v>
      </c>
      <c r="AO13" s="188">
        <v>62</v>
      </c>
      <c r="AP13" s="188">
        <v>60</v>
      </c>
      <c r="AQ13" s="188">
        <v>65</v>
      </c>
      <c r="AR13" s="188">
        <v>113</v>
      </c>
      <c r="AS13" s="188">
        <v>101</v>
      </c>
      <c r="AT13" s="188">
        <v>129</v>
      </c>
      <c r="AU13" s="188">
        <v>133</v>
      </c>
      <c r="AV13" s="188">
        <v>154</v>
      </c>
      <c r="AW13" s="188">
        <v>152</v>
      </c>
      <c r="AX13" s="188">
        <v>109</v>
      </c>
      <c r="AY13" s="188">
        <v>101</v>
      </c>
      <c r="AZ13" s="188">
        <v>128</v>
      </c>
      <c r="BA13" s="188">
        <v>91</v>
      </c>
      <c r="BB13" s="188">
        <v>81</v>
      </c>
      <c r="BC13" s="188">
        <v>96</v>
      </c>
      <c r="BD13" s="188">
        <v>108</v>
      </c>
      <c r="BE13" s="188">
        <v>71</v>
      </c>
      <c r="BF13" s="13"/>
      <c r="BG13" s="14"/>
    </row>
    <row r="14" spans="1:65" ht="12" customHeight="1">
      <c r="B14" s="235" t="s">
        <v>177</v>
      </c>
      <c r="C14" s="191">
        <v>312</v>
      </c>
      <c r="D14" s="188">
        <v>373</v>
      </c>
      <c r="E14" s="188">
        <v>315</v>
      </c>
      <c r="F14" s="188">
        <v>379</v>
      </c>
      <c r="G14" s="188">
        <v>382</v>
      </c>
      <c r="H14" s="188">
        <v>412</v>
      </c>
      <c r="I14" s="188">
        <v>384</v>
      </c>
      <c r="J14" s="188">
        <v>537</v>
      </c>
      <c r="K14" s="188">
        <v>506</v>
      </c>
      <c r="L14" s="188">
        <v>380</v>
      </c>
      <c r="M14" s="189">
        <v>167</v>
      </c>
      <c r="N14" s="232"/>
      <c r="O14" s="235" t="s">
        <v>178</v>
      </c>
      <c r="P14" s="190">
        <v>90</v>
      </c>
      <c r="Q14" s="186">
        <v>78</v>
      </c>
      <c r="R14" s="186">
        <v>74</v>
      </c>
      <c r="S14" s="186">
        <v>58</v>
      </c>
      <c r="T14" s="186">
        <v>92</v>
      </c>
      <c r="U14" s="186">
        <v>82</v>
      </c>
      <c r="V14" s="186">
        <v>90</v>
      </c>
      <c r="W14" s="186">
        <v>61</v>
      </c>
      <c r="X14" s="186">
        <v>77</v>
      </c>
      <c r="Y14" s="186">
        <v>71</v>
      </c>
      <c r="Z14" s="186">
        <v>60</v>
      </c>
      <c r="AA14" s="186">
        <v>70</v>
      </c>
      <c r="AB14" s="186">
        <v>96</v>
      </c>
      <c r="AC14" s="186">
        <v>86</v>
      </c>
      <c r="AD14" s="186">
        <v>70</v>
      </c>
      <c r="AE14" s="186">
        <v>95</v>
      </c>
      <c r="AF14" s="186">
        <v>116</v>
      </c>
      <c r="AG14" s="186">
        <v>85</v>
      </c>
      <c r="AH14" s="186">
        <v>69</v>
      </c>
      <c r="AI14" s="186">
        <v>95</v>
      </c>
      <c r="AJ14" s="186">
        <v>119</v>
      </c>
      <c r="AK14" s="186">
        <v>101</v>
      </c>
      <c r="AL14" s="186">
        <v>83</v>
      </c>
      <c r="AM14" s="186">
        <v>75</v>
      </c>
      <c r="AN14" s="186">
        <v>105</v>
      </c>
      <c r="AO14" s="186">
        <v>82</v>
      </c>
      <c r="AP14" s="186">
        <v>71</v>
      </c>
      <c r="AQ14" s="186">
        <v>93</v>
      </c>
      <c r="AR14" s="186">
        <v>152</v>
      </c>
      <c r="AS14" s="186">
        <v>118</v>
      </c>
      <c r="AT14" s="186">
        <v>113</v>
      </c>
      <c r="AU14" s="186">
        <v>133</v>
      </c>
      <c r="AV14" s="186">
        <v>161</v>
      </c>
      <c r="AW14" s="186">
        <v>115</v>
      </c>
      <c r="AX14" s="186">
        <v>108</v>
      </c>
      <c r="AY14" s="186">
        <v>116</v>
      </c>
      <c r="AZ14" s="186">
        <v>118</v>
      </c>
      <c r="BA14" s="186">
        <v>109</v>
      </c>
      <c r="BB14" s="186">
        <v>108</v>
      </c>
      <c r="BC14" s="186">
        <v>139</v>
      </c>
      <c r="BD14" s="186">
        <v>92</v>
      </c>
      <c r="BE14" s="186">
        <v>74</v>
      </c>
      <c r="BF14" s="21"/>
      <c r="BG14" s="22"/>
    </row>
    <row r="15" spans="1:65" ht="12" customHeight="1">
      <c r="B15" s="235" t="s">
        <v>289</v>
      </c>
      <c r="C15" s="190">
        <v>297</v>
      </c>
      <c r="D15" s="186">
        <v>352</v>
      </c>
      <c r="E15" s="186">
        <v>284</v>
      </c>
      <c r="F15" s="186">
        <v>351</v>
      </c>
      <c r="G15" s="186">
        <v>337</v>
      </c>
      <c r="H15" s="186">
        <v>411</v>
      </c>
      <c r="I15" s="186">
        <v>389</v>
      </c>
      <c r="J15" s="186">
        <v>473</v>
      </c>
      <c r="K15" s="186">
        <v>432</v>
      </c>
      <c r="L15" s="186">
        <v>355</v>
      </c>
      <c r="M15" s="187">
        <v>168</v>
      </c>
      <c r="O15" s="235" t="s">
        <v>177</v>
      </c>
      <c r="P15" s="191">
        <v>71</v>
      </c>
      <c r="Q15" s="188">
        <v>81</v>
      </c>
      <c r="R15" s="188">
        <v>82</v>
      </c>
      <c r="S15" s="188">
        <v>78</v>
      </c>
      <c r="T15" s="188">
        <v>82</v>
      </c>
      <c r="U15" s="188">
        <v>112</v>
      </c>
      <c r="V15" s="188">
        <v>82</v>
      </c>
      <c r="W15" s="188">
        <v>97</v>
      </c>
      <c r="X15" s="188">
        <v>75</v>
      </c>
      <c r="Y15" s="188">
        <v>81</v>
      </c>
      <c r="Z15" s="188">
        <v>84</v>
      </c>
      <c r="AA15" s="188">
        <v>75</v>
      </c>
      <c r="AB15" s="188">
        <v>99</v>
      </c>
      <c r="AC15" s="188">
        <v>96</v>
      </c>
      <c r="AD15" s="188">
        <v>96</v>
      </c>
      <c r="AE15" s="188">
        <v>88</v>
      </c>
      <c r="AF15" s="188">
        <v>103</v>
      </c>
      <c r="AG15" s="188">
        <v>99</v>
      </c>
      <c r="AH15" s="188">
        <v>92</v>
      </c>
      <c r="AI15" s="188">
        <v>88</v>
      </c>
      <c r="AJ15" s="188">
        <v>106</v>
      </c>
      <c r="AK15" s="188">
        <v>107</v>
      </c>
      <c r="AL15" s="188">
        <v>96</v>
      </c>
      <c r="AM15" s="188">
        <v>103</v>
      </c>
      <c r="AN15" s="188">
        <v>103</v>
      </c>
      <c r="AO15" s="188">
        <v>72</v>
      </c>
      <c r="AP15" s="188">
        <v>99</v>
      </c>
      <c r="AQ15" s="188">
        <v>110</v>
      </c>
      <c r="AR15" s="188">
        <v>127</v>
      </c>
      <c r="AS15" s="188">
        <v>136</v>
      </c>
      <c r="AT15" s="188">
        <v>126</v>
      </c>
      <c r="AU15" s="188">
        <v>148</v>
      </c>
      <c r="AV15" s="188">
        <v>167</v>
      </c>
      <c r="AW15" s="188">
        <v>109</v>
      </c>
      <c r="AX15" s="188">
        <v>117</v>
      </c>
      <c r="AY15" s="188">
        <v>113</v>
      </c>
      <c r="AZ15" s="188">
        <v>87</v>
      </c>
      <c r="BA15" s="188">
        <v>108</v>
      </c>
      <c r="BB15" s="188">
        <v>92</v>
      </c>
      <c r="BC15" s="188">
        <v>93</v>
      </c>
      <c r="BD15" s="188">
        <v>88</v>
      </c>
      <c r="BE15" s="188">
        <v>79</v>
      </c>
      <c r="BF15" s="13"/>
      <c r="BG15" s="14"/>
    </row>
    <row r="16" spans="1:65" ht="12" customHeight="1">
      <c r="B16" s="235" t="s">
        <v>210</v>
      </c>
      <c r="C16" s="191">
        <v>285</v>
      </c>
      <c r="D16" s="188">
        <v>299</v>
      </c>
      <c r="E16" s="188">
        <v>309</v>
      </c>
      <c r="F16" s="188">
        <v>292</v>
      </c>
      <c r="G16" s="188">
        <v>324</v>
      </c>
      <c r="H16" s="188">
        <v>351</v>
      </c>
      <c r="I16" s="188">
        <v>356</v>
      </c>
      <c r="J16" s="188">
        <v>484</v>
      </c>
      <c r="K16" s="188">
        <v>437</v>
      </c>
      <c r="L16" s="188">
        <v>358</v>
      </c>
      <c r="M16" s="189">
        <v>166</v>
      </c>
      <c r="O16" s="235" t="s">
        <v>289</v>
      </c>
      <c r="P16" s="190">
        <v>75</v>
      </c>
      <c r="Q16" s="186">
        <v>66</v>
      </c>
      <c r="R16" s="186">
        <v>69</v>
      </c>
      <c r="S16" s="186">
        <v>87</v>
      </c>
      <c r="T16" s="186">
        <v>111</v>
      </c>
      <c r="U16" s="186">
        <v>75</v>
      </c>
      <c r="V16" s="186">
        <v>90</v>
      </c>
      <c r="W16" s="186">
        <v>76</v>
      </c>
      <c r="X16" s="186">
        <v>99</v>
      </c>
      <c r="Y16" s="186">
        <v>53</v>
      </c>
      <c r="Z16" s="186">
        <v>67</v>
      </c>
      <c r="AA16" s="186">
        <v>65</v>
      </c>
      <c r="AB16" s="186">
        <v>93</v>
      </c>
      <c r="AC16" s="186">
        <v>90</v>
      </c>
      <c r="AD16" s="186">
        <v>79</v>
      </c>
      <c r="AE16" s="186">
        <v>89</v>
      </c>
      <c r="AF16" s="186">
        <v>81</v>
      </c>
      <c r="AG16" s="186">
        <v>84</v>
      </c>
      <c r="AH16" s="186">
        <v>90</v>
      </c>
      <c r="AI16" s="186">
        <v>82</v>
      </c>
      <c r="AJ16" s="186">
        <v>110</v>
      </c>
      <c r="AK16" s="186">
        <v>96</v>
      </c>
      <c r="AL16" s="186">
        <v>97</v>
      </c>
      <c r="AM16" s="186">
        <v>108</v>
      </c>
      <c r="AN16" s="186">
        <v>116</v>
      </c>
      <c r="AO16" s="186">
        <v>81</v>
      </c>
      <c r="AP16" s="186">
        <v>87</v>
      </c>
      <c r="AQ16" s="186">
        <v>105</v>
      </c>
      <c r="AR16" s="186">
        <v>132</v>
      </c>
      <c r="AS16" s="186">
        <v>136</v>
      </c>
      <c r="AT16" s="186">
        <v>96</v>
      </c>
      <c r="AU16" s="186">
        <v>109</v>
      </c>
      <c r="AV16" s="186">
        <v>123</v>
      </c>
      <c r="AW16" s="186">
        <v>128</v>
      </c>
      <c r="AX16" s="186">
        <v>102</v>
      </c>
      <c r="AY16" s="186">
        <v>79</v>
      </c>
      <c r="AZ16" s="186">
        <v>97</v>
      </c>
      <c r="BA16" s="186">
        <v>88</v>
      </c>
      <c r="BB16" s="186">
        <v>88</v>
      </c>
      <c r="BC16" s="186">
        <v>82</v>
      </c>
      <c r="BD16" s="186">
        <v>85</v>
      </c>
      <c r="BE16" s="186">
        <v>83</v>
      </c>
      <c r="BF16" s="21"/>
      <c r="BG16" s="22"/>
    </row>
    <row r="17" spans="2:59" ht="12" customHeight="1">
      <c r="B17" s="286" t="s">
        <v>98</v>
      </c>
      <c r="C17" s="194">
        <v>3877</v>
      </c>
      <c r="D17" s="192">
        <v>4169</v>
      </c>
      <c r="E17" s="192">
        <v>3965</v>
      </c>
      <c r="F17" s="192">
        <v>4076</v>
      </c>
      <c r="G17" s="192">
        <v>4216</v>
      </c>
      <c r="H17" s="192">
        <v>4646</v>
      </c>
      <c r="I17" s="192">
        <v>4691</v>
      </c>
      <c r="J17" s="192">
        <v>6296</v>
      </c>
      <c r="K17" s="192">
        <v>5830</v>
      </c>
      <c r="L17" s="192">
        <v>5075</v>
      </c>
      <c r="M17" s="193">
        <v>2242</v>
      </c>
      <c r="O17" s="235" t="s">
        <v>210</v>
      </c>
      <c r="P17" s="191">
        <v>72</v>
      </c>
      <c r="Q17" s="188">
        <v>70</v>
      </c>
      <c r="R17" s="188">
        <v>71</v>
      </c>
      <c r="S17" s="188">
        <v>72</v>
      </c>
      <c r="T17" s="188">
        <v>85</v>
      </c>
      <c r="U17" s="188">
        <v>74</v>
      </c>
      <c r="V17" s="188">
        <v>66</v>
      </c>
      <c r="W17" s="188">
        <v>74</v>
      </c>
      <c r="X17" s="188">
        <v>103</v>
      </c>
      <c r="Y17" s="188">
        <v>78</v>
      </c>
      <c r="Z17" s="188">
        <v>66</v>
      </c>
      <c r="AA17" s="188">
        <v>62</v>
      </c>
      <c r="AB17" s="188">
        <v>65</v>
      </c>
      <c r="AC17" s="188">
        <v>91</v>
      </c>
      <c r="AD17" s="188">
        <v>69</v>
      </c>
      <c r="AE17" s="188">
        <v>67</v>
      </c>
      <c r="AF17" s="188">
        <v>100</v>
      </c>
      <c r="AG17" s="188">
        <v>70</v>
      </c>
      <c r="AH17" s="188">
        <v>68</v>
      </c>
      <c r="AI17" s="188">
        <v>86</v>
      </c>
      <c r="AJ17" s="188">
        <v>101</v>
      </c>
      <c r="AK17" s="188">
        <v>79</v>
      </c>
      <c r="AL17" s="188">
        <v>77</v>
      </c>
      <c r="AM17" s="188">
        <v>94</v>
      </c>
      <c r="AN17" s="188">
        <v>99</v>
      </c>
      <c r="AO17" s="188">
        <v>77</v>
      </c>
      <c r="AP17" s="188">
        <v>75</v>
      </c>
      <c r="AQ17" s="188">
        <v>105</v>
      </c>
      <c r="AR17" s="188">
        <v>126</v>
      </c>
      <c r="AS17" s="188">
        <v>110</v>
      </c>
      <c r="AT17" s="188">
        <v>105</v>
      </c>
      <c r="AU17" s="188">
        <v>143</v>
      </c>
      <c r="AV17" s="188">
        <v>128</v>
      </c>
      <c r="AW17" s="188">
        <v>94</v>
      </c>
      <c r="AX17" s="188">
        <v>110</v>
      </c>
      <c r="AY17" s="188">
        <v>105</v>
      </c>
      <c r="AZ17" s="188">
        <v>101</v>
      </c>
      <c r="BA17" s="188">
        <v>103</v>
      </c>
      <c r="BB17" s="188">
        <v>65</v>
      </c>
      <c r="BC17" s="188">
        <v>89</v>
      </c>
      <c r="BD17" s="188">
        <v>87</v>
      </c>
      <c r="BE17" s="188">
        <v>79</v>
      </c>
      <c r="BF17" s="13"/>
      <c r="BG17" s="14"/>
    </row>
    <row r="18" spans="2:59" ht="12" customHeight="1">
      <c r="B18" s="231" t="s">
        <v>326</v>
      </c>
      <c r="O18" s="286" t="s">
        <v>98</v>
      </c>
      <c r="P18" s="194">
        <v>1006</v>
      </c>
      <c r="Q18" s="192">
        <v>949</v>
      </c>
      <c r="R18" s="192">
        <v>967</v>
      </c>
      <c r="S18" s="192">
        <v>955</v>
      </c>
      <c r="T18" s="192">
        <v>1136</v>
      </c>
      <c r="U18" s="192">
        <v>1052</v>
      </c>
      <c r="V18" s="192">
        <v>977</v>
      </c>
      <c r="W18" s="192">
        <v>1004</v>
      </c>
      <c r="X18" s="192">
        <v>1192</v>
      </c>
      <c r="Y18" s="192">
        <v>991</v>
      </c>
      <c r="Z18" s="192">
        <v>911</v>
      </c>
      <c r="AA18" s="192">
        <v>871</v>
      </c>
      <c r="AB18" s="192">
        <v>1142</v>
      </c>
      <c r="AC18" s="192">
        <v>987</v>
      </c>
      <c r="AD18" s="192">
        <v>987</v>
      </c>
      <c r="AE18" s="192">
        <v>960</v>
      </c>
      <c r="AF18" s="192">
        <v>1158</v>
      </c>
      <c r="AG18" s="192">
        <v>988</v>
      </c>
      <c r="AH18" s="192">
        <v>983</v>
      </c>
      <c r="AI18" s="192">
        <v>1087</v>
      </c>
      <c r="AJ18" s="192">
        <v>1288</v>
      </c>
      <c r="AK18" s="192">
        <v>1102</v>
      </c>
      <c r="AL18" s="192">
        <v>1115</v>
      </c>
      <c r="AM18" s="192">
        <v>1141</v>
      </c>
      <c r="AN18" s="192">
        <v>1347</v>
      </c>
      <c r="AO18" s="192">
        <v>1052</v>
      </c>
      <c r="AP18" s="192">
        <v>1075</v>
      </c>
      <c r="AQ18" s="192">
        <v>1217</v>
      </c>
      <c r="AR18" s="192">
        <v>1720</v>
      </c>
      <c r="AS18" s="192">
        <v>1474</v>
      </c>
      <c r="AT18" s="192">
        <v>1506</v>
      </c>
      <c r="AU18" s="192">
        <v>1596</v>
      </c>
      <c r="AV18" s="192">
        <v>1678</v>
      </c>
      <c r="AW18" s="192">
        <v>1452</v>
      </c>
      <c r="AX18" s="192">
        <v>1376</v>
      </c>
      <c r="AY18" s="192">
        <v>1324</v>
      </c>
      <c r="AZ18" s="192">
        <v>1429</v>
      </c>
      <c r="BA18" s="192">
        <v>1266</v>
      </c>
      <c r="BB18" s="192">
        <v>1169</v>
      </c>
      <c r="BC18" s="192">
        <v>1211</v>
      </c>
      <c r="BD18" s="192">
        <v>1167</v>
      </c>
      <c r="BE18" s="192">
        <v>1075</v>
      </c>
      <c r="BF18" s="26"/>
      <c r="BG18" s="27"/>
    </row>
    <row r="19" spans="2:59" ht="12" customHeight="1">
      <c r="B19" s="231" t="s">
        <v>180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O19" s="231"/>
    </row>
    <row r="20" spans="2:59" ht="12" customHeight="1">
      <c r="B20" s="231" t="s">
        <v>181</v>
      </c>
    </row>
    <row r="24" spans="2:59" ht="12" customHeight="1">
      <c r="B24" s="21"/>
    </row>
    <row r="48" spans="16:16" ht="12" customHeight="1">
      <c r="P48" s="206" t="s">
        <v>405</v>
      </c>
    </row>
    <row r="49" spans="2:59" ht="12" customHeight="1">
      <c r="C49" s="206" t="s">
        <v>404</v>
      </c>
      <c r="P49" s="715">
        <v>2014</v>
      </c>
      <c r="Q49" s="714"/>
      <c r="R49" s="714"/>
      <c r="S49" s="714"/>
      <c r="T49" s="714">
        <v>2015</v>
      </c>
      <c r="U49" s="714"/>
      <c r="V49" s="714"/>
      <c r="W49" s="714"/>
      <c r="X49" s="714">
        <v>2016</v>
      </c>
      <c r="Y49" s="714"/>
      <c r="Z49" s="714"/>
      <c r="AA49" s="714"/>
      <c r="AB49" s="714">
        <v>2017</v>
      </c>
      <c r="AC49" s="714"/>
      <c r="AD49" s="714"/>
      <c r="AE49" s="714"/>
      <c r="AF49" s="714">
        <v>2018</v>
      </c>
      <c r="AG49" s="714"/>
      <c r="AH49" s="714"/>
      <c r="AI49" s="714"/>
      <c r="AJ49" s="714">
        <v>2019</v>
      </c>
      <c r="AK49" s="714"/>
      <c r="AL49" s="714"/>
      <c r="AM49" s="714"/>
      <c r="AN49" s="714">
        <v>2020</v>
      </c>
      <c r="AO49" s="714"/>
      <c r="AP49" s="714"/>
      <c r="AQ49" s="714"/>
      <c r="AR49" s="714">
        <v>2021</v>
      </c>
      <c r="AS49" s="714"/>
      <c r="AT49" s="714"/>
      <c r="AU49" s="714"/>
      <c r="AV49" s="714">
        <v>2022</v>
      </c>
      <c r="AW49" s="714"/>
      <c r="AX49" s="714"/>
      <c r="AY49" s="714"/>
      <c r="AZ49" s="714">
        <v>2023</v>
      </c>
      <c r="BA49" s="714"/>
      <c r="BB49" s="714"/>
      <c r="BC49" s="714"/>
      <c r="BD49" s="716">
        <v>2024</v>
      </c>
      <c r="BE49" s="716"/>
      <c r="BF49" s="716"/>
      <c r="BG49" s="717"/>
    </row>
    <row r="50" spans="2:59" ht="12" customHeight="1">
      <c r="B50" s="218"/>
      <c r="C50" s="210">
        <v>2014</v>
      </c>
      <c r="D50" s="211">
        <v>2015</v>
      </c>
      <c r="E50" s="211">
        <v>2016</v>
      </c>
      <c r="F50" s="211">
        <v>2017</v>
      </c>
      <c r="G50" s="211">
        <v>2018</v>
      </c>
      <c r="H50" s="211">
        <v>2019</v>
      </c>
      <c r="I50" s="211">
        <v>2020</v>
      </c>
      <c r="J50" s="211">
        <v>2021</v>
      </c>
      <c r="K50" s="211">
        <v>2022</v>
      </c>
      <c r="L50" s="211">
        <v>2023</v>
      </c>
      <c r="M50" s="212">
        <v>2024</v>
      </c>
      <c r="P50" s="235" t="s">
        <v>65</v>
      </c>
      <c r="Q50" s="236" t="s">
        <v>66</v>
      </c>
      <c r="R50" s="236" t="s">
        <v>67</v>
      </c>
      <c r="S50" s="236" t="s">
        <v>68</v>
      </c>
      <c r="T50" s="236" t="s">
        <v>65</v>
      </c>
      <c r="U50" s="236" t="s">
        <v>66</v>
      </c>
      <c r="V50" s="236" t="s">
        <v>67</v>
      </c>
      <c r="W50" s="236" t="s">
        <v>68</v>
      </c>
      <c r="X50" s="236" t="s">
        <v>65</v>
      </c>
      <c r="Y50" s="236" t="s">
        <v>66</v>
      </c>
      <c r="Z50" s="236" t="s">
        <v>67</v>
      </c>
      <c r="AA50" s="236" t="s">
        <v>68</v>
      </c>
      <c r="AB50" s="236" t="s">
        <v>65</v>
      </c>
      <c r="AC50" s="236" t="s">
        <v>66</v>
      </c>
      <c r="AD50" s="236" t="s">
        <v>67</v>
      </c>
      <c r="AE50" s="236" t="s">
        <v>68</v>
      </c>
      <c r="AF50" s="236" t="s">
        <v>65</v>
      </c>
      <c r="AG50" s="236" t="s">
        <v>66</v>
      </c>
      <c r="AH50" s="236" t="s">
        <v>67</v>
      </c>
      <c r="AI50" s="236" t="s">
        <v>68</v>
      </c>
      <c r="AJ50" s="236" t="s">
        <v>65</v>
      </c>
      <c r="AK50" s="236" t="s">
        <v>66</v>
      </c>
      <c r="AL50" s="236" t="s">
        <v>67</v>
      </c>
      <c r="AM50" s="236" t="s">
        <v>68</v>
      </c>
      <c r="AN50" s="236" t="s">
        <v>65</v>
      </c>
      <c r="AO50" s="236" t="s">
        <v>66</v>
      </c>
      <c r="AP50" s="236" t="s">
        <v>67</v>
      </c>
      <c r="AQ50" s="236" t="s">
        <v>68</v>
      </c>
      <c r="AR50" s="236" t="s">
        <v>65</v>
      </c>
      <c r="AS50" s="236" t="s">
        <v>66</v>
      </c>
      <c r="AT50" s="236" t="s">
        <v>67</v>
      </c>
      <c r="AU50" s="236" t="s">
        <v>68</v>
      </c>
      <c r="AV50" s="236" t="s">
        <v>65</v>
      </c>
      <c r="AW50" s="236" t="s">
        <v>66</v>
      </c>
      <c r="AX50" s="236" t="s">
        <v>67</v>
      </c>
      <c r="AY50" s="236" t="s">
        <v>68</v>
      </c>
      <c r="AZ50" s="236" t="s">
        <v>65</v>
      </c>
      <c r="BA50" s="236" t="s">
        <v>66</v>
      </c>
      <c r="BB50" s="236" t="s">
        <v>67</v>
      </c>
      <c r="BC50" s="236" t="s">
        <v>68</v>
      </c>
      <c r="BD50" s="236" t="s">
        <v>65</v>
      </c>
      <c r="BE50" s="237" t="s">
        <v>66</v>
      </c>
      <c r="BF50" s="236" t="s">
        <v>67</v>
      </c>
      <c r="BG50" s="238" t="s">
        <v>68</v>
      </c>
    </row>
    <row r="51" spans="2:59" ht="12" customHeight="1">
      <c r="B51" s="285" t="s">
        <v>171</v>
      </c>
      <c r="C51" s="33">
        <v>29.376671658716024</v>
      </c>
      <c r="D51" s="29">
        <v>33.461388503956954</v>
      </c>
      <c r="E51" s="29">
        <v>31.670516259781991</v>
      </c>
      <c r="F51" s="29">
        <v>33.162364483475947</v>
      </c>
      <c r="G51" s="29">
        <v>47.769400407463024</v>
      </c>
      <c r="H51" s="29">
        <v>51.606159428477937</v>
      </c>
      <c r="I51" s="29">
        <v>60.89705352566186</v>
      </c>
      <c r="J51" s="29">
        <v>121.40258288242303</v>
      </c>
      <c r="K51" s="29">
        <v>71.770596642180934</v>
      </c>
      <c r="L51" s="29">
        <v>62.01367984588596</v>
      </c>
      <c r="M51" s="30">
        <v>31.779032518385989</v>
      </c>
      <c r="O51" s="285" t="s">
        <v>171</v>
      </c>
      <c r="P51" s="50">
        <v>6.2298509591840041</v>
      </c>
      <c r="Q51" s="48">
        <v>10.316809335189005</v>
      </c>
      <c r="R51" s="48">
        <v>5.7654872603940026</v>
      </c>
      <c r="S51" s="48">
        <v>7.064524103948993</v>
      </c>
      <c r="T51" s="48">
        <v>7.6709238126160049</v>
      </c>
      <c r="U51" s="48">
        <v>8.4881594768170032</v>
      </c>
      <c r="V51" s="48">
        <v>9.4484902659809951</v>
      </c>
      <c r="W51" s="48">
        <v>7.8538149485430031</v>
      </c>
      <c r="X51" s="48">
        <v>7.0805340524229967</v>
      </c>
      <c r="Y51" s="48">
        <v>12.078642441729</v>
      </c>
      <c r="Z51" s="48">
        <v>7.2511901768110052</v>
      </c>
      <c r="AA51" s="48">
        <v>5.2601495888189982</v>
      </c>
      <c r="AB51" s="48">
        <v>6.6921358865909983</v>
      </c>
      <c r="AC51" s="48">
        <v>9.4586681688120056</v>
      </c>
      <c r="AD51" s="48">
        <v>9.1133508709950046</v>
      </c>
      <c r="AE51" s="48">
        <v>7.8982095570780047</v>
      </c>
      <c r="AF51" s="48">
        <v>11.564087443144</v>
      </c>
      <c r="AG51" s="48">
        <v>10.677073130283</v>
      </c>
      <c r="AH51" s="48">
        <v>13.698285965661</v>
      </c>
      <c r="AI51" s="48">
        <v>11.829953868375007</v>
      </c>
      <c r="AJ51" s="48">
        <v>14.390545195374013</v>
      </c>
      <c r="AK51" s="48">
        <v>13.168110615869999</v>
      </c>
      <c r="AL51" s="48">
        <v>12.321690176642001</v>
      </c>
      <c r="AM51" s="48">
        <v>11.725813440591997</v>
      </c>
      <c r="AN51" s="48">
        <v>14.672393526398997</v>
      </c>
      <c r="AO51" s="48">
        <v>15.213052475026</v>
      </c>
      <c r="AP51" s="48">
        <v>16.134338338358013</v>
      </c>
      <c r="AQ51" s="48">
        <v>14.877269185878994</v>
      </c>
      <c r="AR51" s="48">
        <v>27.421959802867999</v>
      </c>
      <c r="AS51" s="48">
        <v>28.119216770173981</v>
      </c>
      <c r="AT51" s="48">
        <v>31.927822382756986</v>
      </c>
      <c r="AU51" s="48">
        <v>33.933583926624003</v>
      </c>
      <c r="AV51" s="48">
        <v>30.022096815827958</v>
      </c>
      <c r="AW51" s="48">
        <v>20.19253805939201</v>
      </c>
      <c r="AX51" s="48">
        <v>12.837780046357008</v>
      </c>
      <c r="AY51" s="48">
        <v>8.7181817206039973</v>
      </c>
      <c r="AZ51" s="48">
        <v>25.571204024784009</v>
      </c>
      <c r="BA51" s="48">
        <v>10.536054334640006</v>
      </c>
      <c r="BB51" s="48">
        <v>12.980367789493993</v>
      </c>
      <c r="BC51" s="48">
        <v>12.926053696967999</v>
      </c>
      <c r="BD51" s="48">
        <v>13.06566740573599</v>
      </c>
      <c r="BE51" s="48">
        <v>18.713365112649992</v>
      </c>
      <c r="BF51" s="48"/>
      <c r="BG51" s="49"/>
    </row>
    <row r="52" spans="2:59" ht="12" customHeight="1">
      <c r="B52" s="235" t="s">
        <v>172</v>
      </c>
      <c r="C52" s="34">
        <v>8.7221778849929965</v>
      </c>
      <c r="D52" s="31">
        <v>12.395560782218997</v>
      </c>
      <c r="E52" s="31">
        <v>10.633327705003001</v>
      </c>
      <c r="F52" s="31">
        <v>12.571484930086992</v>
      </c>
      <c r="G52" s="31">
        <v>16.970185290232994</v>
      </c>
      <c r="H52" s="31">
        <v>25.525168887139959</v>
      </c>
      <c r="I52" s="31">
        <v>20.713737245246975</v>
      </c>
      <c r="J52" s="31">
        <v>55.515646660907976</v>
      </c>
      <c r="K52" s="31">
        <v>33.739643381175924</v>
      </c>
      <c r="L52" s="31">
        <v>21.135016114020001</v>
      </c>
      <c r="M52" s="32">
        <v>22.233855738582982</v>
      </c>
      <c r="O52" s="235" t="s">
        <v>172</v>
      </c>
      <c r="P52" s="34">
        <v>1.8876845622199996</v>
      </c>
      <c r="Q52" s="31">
        <v>2.1424228593050012</v>
      </c>
      <c r="R52" s="31">
        <v>2.5548448539610011</v>
      </c>
      <c r="S52" s="31">
        <v>2.1372256095069981</v>
      </c>
      <c r="T52" s="31">
        <v>2.4866275186380005</v>
      </c>
      <c r="U52" s="31">
        <v>4.0673342341089951</v>
      </c>
      <c r="V52" s="31">
        <v>3.3054555593689985</v>
      </c>
      <c r="W52" s="31">
        <v>2.5361434701030001</v>
      </c>
      <c r="X52" s="31">
        <v>2.9318890752090021</v>
      </c>
      <c r="Y52" s="31">
        <v>2.0612891583720003</v>
      </c>
      <c r="Z52" s="31">
        <v>2.4173479118929997</v>
      </c>
      <c r="AA52" s="31">
        <v>3.2228015595289996</v>
      </c>
      <c r="AB52" s="31">
        <v>1.6967112075710011</v>
      </c>
      <c r="AC52" s="31">
        <v>2.6742167784980002</v>
      </c>
      <c r="AD52" s="31">
        <v>4.5512701495910024</v>
      </c>
      <c r="AE52" s="31">
        <v>3.6492867944270007</v>
      </c>
      <c r="AF52" s="31">
        <v>4.0151034909100014</v>
      </c>
      <c r="AG52" s="31">
        <v>4.2759312487119994</v>
      </c>
      <c r="AH52" s="31">
        <v>4.8279154839989999</v>
      </c>
      <c r="AI52" s="31">
        <v>3.8512350666119977</v>
      </c>
      <c r="AJ52" s="31">
        <v>9.5060293299769985</v>
      </c>
      <c r="AK52" s="31">
        <v>5.555875538938003</v>
      </c>
      <c r="AL52" s="31">
        <v>4.5933848619480013</v>
      </c>
      <c r="AM52" s="31">
        <v>5.869879156277003</v>
      </c>
      <c r="AN52" s="31">
        <v>4.6587915440819971</v>
      </c>
      <c r="AO52" s="31">
        <v>4.9288291679559997</v>
      </c>
      <c r="AP52" s="31">
        <v>4.9130388412180013</v>
      </c>
      <c r="AQ52" s="31">
        <v>6.2130776919909962</v>
      </c>
      <c r="AR52" s="31">
        <v>11.48758923363599</v>
      </c>
      <c r="AS52" s="31">
        <v>12.888314166140011</v>
      </c>
      <c r="AT52" s="31">
        <v>13.916372997151008</v>
      </c>
      <c r="AU52" s="31">
        <v>17.223370263980993</v>
      </c>
      <c r="AV52" s="31">
        <v>10.534771329289013</v>
      </c>
      <c r="AW52" s="31">
        <v>11.866557415282012</v>
      </c>
      <c r="AX52" s="31">
        <v>6.1025088089420017</v>
      </c>
      <c r="AY52" s="31">
        <v>5.2358058276629986</v>
      </c>
      <c r="AZ52" s="31">
        <v>6.096577633792001</v>
      </c>
      <c r="BA52" s="31">
        <v>5.5867552608479984</v>
      </c>
      <c r="BB52" s="31">
        <v>4.1407804833549973</v>
      </c>
      <c r="BC52" s="31">
        <v>5.3109027360250005</v>
      </c>
      <c r="BD52" s="31">
        <v>5.6361268067529968</v>
      </c>
      <c r="BE52" s="31">
        <v>16.597728931830002</v>
      </c>
      <c r="BF52" s="31"/>
      <c r="BG52" s="32"/>
    </row>
    <row r="53" spans="2:59" ht="12" customHeight="1">
      <c r="B53" s="235" t="s">
        <v>173</v>
      </c>
      <c r="C53" s="33">
        <v>4.5418681846930076</v>
      </c>
      <c r="D53" s="29">
        <v>6.2885797489289983</v>
      </c>
      <c r="E53" s="29">
        <v>8.2755448737259965</v>
      </c>
      <c r="F53" s="29">
        <v>6.9535920588259934</v>
      </c>
      <c r="G53" s="29">
        <v>13.050039129356009</v>
      </c>
      <c r="H53" s="29">
        <v>14.790677761554003</v>
      </c>
      <c r="I53" s="29">
        <v>18.391556690407977</v>
      </c>
      <c r="J53" s="29">
        <v>28.896362717482944</v>
      </c>
      <c r="K53" s="29">
        <v>21.558011006994967</v>
      </c>
      <c r="L53" s="29">
        <v>12.353552068279974</v>
      </c>
      <c r="M53" s="30">
        <v>5.2110298451200041</v>
      </c>
      <c r="O53" s="235" t="s">
        <v>173</v>
      </c>
      <c r="P53" s="33">
        <v>0.91208660557699972</v>
      </c>
      <c r="Q53" s="29">
        <v>0.86800262642700032</v>
      </c>
      <c r="R53" s="29">
        <v>1.4051405326889996</v>
      </c>
      <c r="S53" s="29">
        <v>1.3566384200000001</v>
      </c>
      <c r="T53" s="29">
        <v>1.5366899465320012</v>
      </c>
      <c r="U53" s="29">
        <v>1.1636655298709999</v>
      </c>
      <c r="V53" s="29">
        <v>1.5895691716849991</v>
      </c>
      <c r="W53" s="29">
        <v>1.9986551008409985</v>
      </c>
      <c r="X53" s="29">
        <v>1.514388755153002</v>
      </c>
      <c r="Y53" s="29">
        <v>4.4789109230810027</v>
      </c>
      <c r="Z53" s="29">
        <v>1.1130164964410008</v>
      </c>
      <c r="AA53" s="29">
        <v>1.1692286990510008</v>
      </c>
      <c r="AB53" s="29">
        <v>1.4039976330160011</v>
      </c>
      <c r="AC53" s="29">
        <v>1.5748697282860009</v>
      </c>
      <c r="AD53" s="29">
        <v>1.7362519181639997</v>
      </c>
      <c r="AE53" s="29">
        <v>2.2384727793600012</v>
      </c>
      <c r="AF53" s="29">
        <v>3.2769356903039979</v>
      </c>
      <c r="AG53" s="29">
        <v>5.2035843643919959</v>
      </c>
      <c r="AH53" s="29">
        <v>1.4280812871100004</v>
      </c>
      <c r="AI53" s="29">
        <v>3.1414377875499975</v>
      </c>
      <c r="AJ53" s="29">
        <v>3.3151778086300019</v>
      </c>
      <c r="AK53" s="29">
        <v>4.7386879076580009</v>
      </c>
      <c r="AL53" s="29">
        <v>3.0391938888400016</v>
      </c>
      <c r="AM53" s="29">
        <v>3.6976181564260022</v>
      </c>
      <c r="AN53" s="29">
        <v>3.8525790226090031</v>
      </c>
      <c r="AO53" s="29">
        <v>2.5393293000030006</v>
      </c>
      <c r="AP53" s="29">
        <v>7.8756139538800038</v>
      </c>
      <c r="AQ53" s="29">
        <v>4.1240344139160037</v>
      </c>
      <c r="AR53" s="29">
        <v>6.4841629267140046</v>
      </c>
      <c r="AS53" s="29">
        <v>7.7738327104410025</v>
      </c>
      <c r="AT53" s="29">
        <v>7.5256816073280008</v>
      </c>
      <c r="AU53" s="29">
        <v>7.1126854729999938</v>
      </c>
      <c r="AV53" s="29">
        <v>6.7756420951040024</v>
      </c>
      <c r="AW53" s="29">
        <v>6.3381716311100025</v>
      </c>
      <c r="AX53" s="29">
        <v>4.1390444562999988</v>
      </c>
      <c r="AY53" s="29">
        <v>4.3051528244810022</v>
      </c>
      <c r="AZ53" s="29">
        <v>3.2132946828749995</v>
      </c>
      <c r="BA53" s="29">
        <v>2.3239324440129998</v>
      </c>
      <c r="BB53" s="29">
        <v>2.9929826926340004</v>
      </c>
      <c r="BC53" s="29">
        <v>3.8233422487580011</v>
      </c>
      <c r="BD53" s="29">
        <v>2.6919867900000001</v>
      </c>
      <c r="BE53" s="29">
        <v>2.5190430551199983</v>
      </c>
      <c r="BF53" s="29"/>
      <c r="BG53" s="30"/>
    </row>
    <row r="54" spans="2:59" ht="12" customHeight="1">
      <c r="B54" s="235" t="s">
        <v>174</v>
      </c>
      <c r="C54" s="34">
        <v>5.6015406987910037</v>
      </c>
      <c r="D54" s="31">
        <v>8.7436829044210054</v>
      </c>
      <c r="E54" s="31">
        <v>7.9787422076689936</v>
      </c>
      <c r="F54" s="31">
        <v>9.842134479666008</v>
      </c>
      <c r="G54" s="31">
        <v>13.094882513350989</v>
      </c>
      <c r="H54" s="31">
        <v>11.750103652606988</v>
      </c>
      <c r="I54" s="31">
        <v>17.206540600516995</v>
      </c>
      <c r="J54" s="31">
        <v>35.475703324463986</v>
      </c>
      <c r="K54" s="31">
        <v>22.362920633490006</v>
      </c>
      <c r="L54" s="31">
        <v>16.548920082363001</v>
      </c>
      <c r="M54" s="32">
        <v>7.0750623364230067</v>
      </c>
      <c r="O54" s="235" t="s">
        <v>174</v>
      </c>
      <c r="P54" s="34">
        <v>1.6352234870769997</v>
      </c>
      <c r="Q54" s="31">
        <v>1.3785967549739995</v>
      </c>
      <c r="R54" s="31">
        <v>1.0559107789999997</v>
      </c>
      <c r="S54" s="31">
        <v>1.5318096777400005</v>
      </c>
      <c r="T54" s="31">
        <v>2.8299435492859999</v>
      </c>
      <c r="U54" s="31">
        <v>1.7401717631350004</v>
      </c>
      <c r="V54" s="31">
        <v>2.4371109760000009</v>
      </c>
      <c r="W54" s="31">
        <v>1.7364566160000003</v>
      </c>
      <c r="X54" s="31">
        <v>2.1047796990380006</v>
      </c>
      <c r="Y54" s="31">
        <v>2.0896135654249992</v>
      </c>
      <c r="Z54" s="31">
        <v>2.2395830329410003</v>
      </c>
      <c r="AA54" s="31">
        <v>1.5447659102650002</v>
      </c>
      <c r="AB54" s="31">
        <v>2.4282332335509991</v>
      </c>
      <c r="AC54" s="31">
        <v>1.963053761000001</v>
      </c>
      <c r="AD54" s="31">
        <v>2.6018693203469998</v>
      </c>
      <c r="AE54" s="31">
        <v>2.8489781647679986</v>
      </c>
      <c r="AF54" s="31">
        <v>3.023271149833</v>
      </c>
      <c r="AG54" s="31">
        <v>3.4432812824610006</v>
      </c>
      <c r="AH54" s="31">
        <v>3.0659668263889999</v>
      </c>
      <c r="AI54" s="31">
        <v>3.5623632546679991</v>
      </c>
      <c r="AJ54" s="31">
        <v>2.861049230176</v>
      </c>
      <c r="AK54" s="31">
        <v>3.1375400418990003</v>
      </c>
      <c r="AL54" s="31">
        <v>3.0532451540229983</v>
      </c>
      <c r="AM54" s="31">
        <v>2.6982692265089994</v>
      </c>
      <c r="AN54" s="31">
        <v>4.1649638689730013</v>
      </c>
      <c r="AO54" s="31">
        <v>4.419125244762002</v>
      </c>
      <c r="AP54" s="31">
        <v>4.5503164251560007</v>
      </c>
      <c r="AQ54" s="31">
        <v>4.0721350616259997</v>
      </c>
      <c r="AR54" s="31">
        <v>8.3047091051429991</v>
      </c>
      <c r="AS54" s="31">
        <v>9.1684041613540028</v>
      </c>
      <c r="AT54" s="31">
        <v>8.2193205839669936</v>
      </c>
      <c r="AU54" s="31">
        <v>9.7832694740000008</v>
      </c>
      <c r="AV54" s="31">
        <v>6.4096385572779999</v>
      </c>
      <c r="AW54" s="31">
        <v>6.4999099965049991</v>
      </c>
      <c r="AX54" s="31">
        <v>4.6593623776699991</v>
      </c>
      <c r="AY54" s="31">
        <v>4.7940097020369965</v>
      </c>
      <c r="AZ54" s="31">
        <v>3.6793137205100002</v>
      </c>
      <c r="BA54" s="31">
        <v>4.0637878515350012</v>
      </c>
      <c r="BB54" s="31">
        <v>4.8087083150000014</v>
      </c>
      <c r="BC54" s="31">
        <v>3.997110195318001</v>
      </c>
      <c r="BD54" s="31">
        <v>3.3644750779999995</v>
      </c>
      <c r="BE54" s="31">
        <v>3.7105872584229997</v>
      </c>
      <c r="BF54" s="31"/>
      <c r="BG54" s="32"/>
    </row>
    <row r="55" spans="2:59" ht="12" customHeight="1">
      <c r="B55" s="235" t="s">
        <v>175</v>
      </c>
      <c r="C55" s="33">
        <v>1.0225668929529996</v>
      </c>
      <c r="D55" s="29">
        <v>1.1393287792439994</v>
      </c>
      <c r="E55" s="29">
        <v>1.4569822343489998</v>
      </c>
      <c r="F55" s="29">
        <v>1.2193164772080005</v>
      </c>
      <c r="G55" s="29">
        <v>2.2276971900900002</v>
      </c>
      <c r="H55" s="29">
        <v>2.9155883862140004</v>
      </c>
      <c r="I55" s="29">
        <v>3.4919914907889988</v>
      </c>
      <c r="J55" s="29">
        <v>7.7204573976980022</v>
      </c>
      <c r="K55" s="29">
        <v>6.9700881293470047</v>
      </c>
      <c r="L55" s="29">
        <v>2.7384809759479993</v>
      </c>
      <c r="M55" s="30">
        <v>1.5115361297639998</v>
      </c>
      <c r="O55" s="235" t="s">
        <v>175</v>
      </c>
      <c r="P55" s="33">
        <v>0.27431919914400005</v>
      </c>
      <c r="Q55" s="29">
        <v>0.20943837400000004</v>
      </c>
      <c r="R55" s="29">
        <v>0.27569354165000004</v>
      </c>
      <c r="S55" s="29">
        <v>0.26311577815900006</v>
      </c>
      <c r="T55" s="29">
        <v>0.36746928057299999</v>
      </c>
      <c r="U55" s="29">
        <v>0.16252048683799999</v>
      </c>
      <c r="V55" s="29">
        <v>0.23731129155099998</v>
      </c>
      <c r="W55" s="29">
        <v>0.37202772028200004</v>
      </c>
      <c r="X55" s="29">
        <v>0.22387163599999996</v>
      </c>
      <c r="Y55" s="29">
        <v>0.31231271000100003</v>
      </c>
      <c r="Z55" s="29">
        <v>0.25867761834799996</v>
      </c>
      <c r="AA55" s="29">
        <v>0.66212027000000007</v>
      </c>
      <c r="AB55" s="29">
        <v>0.20439507642999999</v>
      </c>
      <c r="AC55" s="29">
        <v>0.35972681695800007</v>
      </c>
      <c r="AD55" s="29">
        <v>0.401741199351</v>
      </c>
      <c r="AE55" s="29">
        <v>0.25345338446900001</v>
      </c>
      <c r="AF55" s="29">
        <v>0.53338162319899984</v>
      </c>
      <c r="AG55" s="29">
        <v>0.32981093820300006</v>
      </c>
      <c r="AH55" s="29">
        <v>0.50245119328800003</v>
      </c>
      <c r="AI55" s="29">
        <v>0.86205343540000012</v>
      </c>
      <c r="AJ55" s="29">
        <v>0.62343289610300012</v>
      </c>
      <c r="AK55" s="29">
        <v>0.49852423367200022</v>
      </c>
      <c r="AL55" s="29">
        <v>1.4485800748809992</v>
      </c>
      <c r="AM55" s="29">
        <v>0.34505118155799991</v>
      </c>
      <c r="AN55" s="29">
        <v>0.89879296524799979</v>
      </c>
      <c r="AO55" s="29">
        <v>0.64390605540000012</v>
      </c>
      <c r="AP55" s="29">
        <v>1.2413693543419999</v>
      </c>
      <c r="AQ55" s="29">
        <v>0.70792311579900002</v>
      </c>
      <c r="AR55" s="29">
        <v>2.0802038580259996</v>
      </c>
      <c r="AS55" s="29">
        <v>2.3304374519300013</v>
      </c>
      <c r="AT55" s="29">
        <v>1.9888689513730009</v>
      </c>
      <c r="AU55" s="29">
        <v>1.320947136369</v>
      </c>
      <c r="AV55" s="29">
        <v>1.5423667354529995</v>
      </c>
      <c r="AW55" s="29">
        <v>3.8484494569940004</v>
      </c>
      <c r="AX55" s="29">
        <v>1.057589086928</v>
      </c>
      <c r="AY55" s="29">
        <v>0.52168284997200021</v>
      </c>
      <c r="AZ55" s="29">
        <v>0.69736915343200001</v>
      </c>
      <c r="BA55" s="29">
        <v>0.589299613266</v>
      </c>
      <c r="BB55" s="29">
        <v>0.94965320170499967</v>
      </c>
      <c r="BC55" s="29">
        <v>0.50215900754500009</v>
      </c>
      <c r="BD55" s="29">
        <v>0.772852287937</v>
      </c>
      <c r="BE55" s="29">
        <v>0.73868384182700031</v>
      </c>
      <c r="BF55" s="29"/>
      <c r="BG55" s="30"/>
    </row>
    <row r="56" spans="2:59" ht="12" customHeight="1">
      <c r="B56" s="235" t="s">
        <v>179</v>
      </c>
      <c r="C56" s="34">
        <v>1.5256814706230004</v>
      </c>
      <c r="D56" s="31">
        <v>0.66620336291900017</v>
      </c>
      <c r="E56" s="31">
        <v>1.4435119331430006</v>
      </c>
      <c r="F56" s="31">
        <v>0.82817888106400028</v>
      </c>
      <c r="G56" s="31">
        <v>2.7363901209859995</v>
      </c>
      <c r="H56" s="31">
        <v>2.1478427078770004</v>
      </c>
      <c r="I56" s="31">
        <v>1.6593225888369993</v>
      </c>
      <c r="J56" s="31">
        <v>5.6009593509109985</v>
      </c>
      <c r="K56" s="31">
        <v>6.8771020280080029</v>
      </c>
      <c r="L56" s="31">
        <v>2.1195326584930005</v>
      </c>
      <c r="M56" s="32">
        <v>1.0803316957940001</v>
      </c>
      <c r="O56" s="235" t="s">
        <v>179</v>
      </c>
      <c r="P56" s="34">
        <v>0.11137626246599999</v>
      </c>
      <c r="Q56" s="31">
        <v>0.20939240189199995</v>
      </c>
      <c r="R56" s="31">
        <v>0.52279773600000001</v>
      </c>
      <c r="S56" s="31">
        <v>0.68211507026500018</v>
      </c>
      <c r="T56" s="31">
        <v>0.122638387532</v>
      </c>
      <c r="U56" s="31">
        <v>0.18771181699999998</v>
      </c>
      <c r="V56" s="31">
        <v>0.15346267279199999</v>
      </c>
      <c r="W56" s="31">
        <v>0.20239048559499997</v>
      </c>
      <c r="X56" s="31">
        <v>0.88246283899999989</v>
      </c>
      <c r="Y56" s="31">
        <v>0.15164174999999996</v>
      </c>
      <c r="Z56" s="31">
        <v>0.18895986100000001</v>
      </c>
      <c r="AA56" s="31">
        <v>0.22044748314299997</v>
      </c>
      <c r="AB56" s="31">
        <v>0.16328354539699999</v>
      </c>
      <c r="AC56" s="31">
        <v>0.28817453399999998</v>
      </c>
      <c r="AD56" s="31">
        <v>0.13176939300000001</v>
      </c>
      <c r="AE56" s="31">
        <v>0.24495140866699999</v>
      </c>
      <c r="AF56" s="31">
        <v>1.1362199106809998</v>
      </c>
      <c r="AG56" s="31">
        <v>0.17335099399999998</v>
      </c>
      <c r="AH56" s="31">
        <v>0.32364665700000006</v>
      </c>
      <c r="AI56" s="31">
        <v>1.1031725593050001</v>
      </c>
      <c r="AJ56" s="31">
        <v>0.52192944426700005</v>
      </c>
      <c r="AK56" s="31">
        <v>0.59492501099999995</v>
      </c>
      <c r="AL56" s="31">
        <v>0.24115619582000003</v>
      </c>
      <c r="AM56" s="31">
        <v>0.78983205679000001</v>
      </c>
      <c r="AN56" s="31">
        <v>0.20906028699999993</v>
      </c>
      <c r="AO56" s="31">
        <v>0.71643496672200013</v>
      </c>
      <c r="AP56" s="31">
        <v>0.434746013825</v>
      </c>
      <c r="AQ56" s="31">
        <v>0.29908132128999998</v>
      </c>
      <c r="AR56" s="31">
        <v>1.3486447069999996</v>
      </c>
      <c r="AS56" s="31">
        <v>0.94236223213400006</v>
      </c>
      <c r="AT56" s="31">
        <v>1.6014739117769998</v>
      </c>
      <c r="AU56" s="31">
        <v>1.7084784999999998</v>
      </c>
      <c r="AV56" s="31">
        <v>3.0450528526549991</v>
      </c>
      <c r="AW56" s="31">
        <v>1.7633401346909998</v>
      </c>
      <c r="AX56" s="31">
        <v>1.4666935712730003</v>
      </c>
      <c r="AY56" s="31">
        <v>0.60201546938899997</v>
      </c>
      <c r="AZ56" s="31">
        <v>0.57603205384400002</v>
      </c>
      <c r="BA56" s="31">
        <v>0.44223268944300004</v>
      </c>
      <c r="BB56" s="31">
        <v>0.4282600170000001</v>
      </c>
      <c r="BC56" s="31">
        <v>0.67300789820599982</v>
      </c>
      <c r="BD56" s="31">
        <v>0.71935175899999992</v>
      </c>
      <c r="BE56" s="31">
        <v>0.36097993679399998</v>
      </c>
      <c r="BF56" s="31"/>
      <c r="BG56" s="32"/>
    </row>
    <row r="57" spans="2:59" ht="12" customHeight="1">
      <c r="B57" s="235" t="s">
        <v>178</v>
      </c>
      <c r="C57" s="33">
        <v>1.7692970343619998</v>
      </c>
      <c r="D57" s="29">
        <v>1.4616901413279992</v>
      </c>
      <c r="E57" s="29">
        <v>1.1189365543739993</v>
      </c>
      <c r="F57" s="29">
        <v>1.6858235020179997</v>
      </c>
      <c r="G57" s="29">
        <v>2.627853953763001</v>
      </c>
      <c r="H57" s="29">
        <v>3.3147098894100022</v>
      </c>
      <c r="I57" s="29">
        <v>3.2327930491500005</v>
      </c>
      <c r="J57" s="29">
        <v>7.4147733876859983</v>
      </c>
      <c r="K57" s="29">
        <v>5.3015267841150022</v>
      </c>
      <c r="L57" s="29">
        <v>4.4571474333150007</v>
      </c>
      <c r="M57" s="30">
        <v>1.358820224742</v>
      </c>
      <c r="O57" s="235" t="s">
        <v>178</v>
      </c>
      <c r="P57" s="33">
        <v>0.3375517400000001</v>
      </c>
      <c r="Q57" s="29">
        <v>0.66889130136200003</v>
      </c>
      <c r="R57" s="29">
        <v>0.21368547899999993</v>
      </c>
      <c r="S57" s="29">
        <v>0.549168514</v>
      </c>
      <c r="T57" s="29">
        <v>0.49832432800000015</v>
      </c>
      <c r="U57" s="29">
        <v>0.36183307291100003</v>
      </c>
      <c r="V57" s="29">
        <v>0.35417325264099997</v>
      </c>
      <c r="W57" s="29">
        <v>0.24735948777599998</v>
      </c>
      <c r="X57" s="29">
        <v>0.246769262997</v>
      </c>
      <c r="Y57" s="29">
        <v>0.27966102961400002</v>
      </c>
      <c r="Z57" s="29">
        <v>0.3116456699309999</v>
      </c>
      <c r="AA57" s="29">
        <v>0.28086059183200002</v>
      </c>
      <c r="AB57" s="29">
        <v>0.24682433062299985</v>
      </c>
      <c r="AC57" s="29">
        <v>0.60049880591700011</v>
      </c>
      <c r="AD57" s="29">
        <v>0.53164649400000008</v>
      </c>
      <c r="AE57" s="29">
        <v>0.30685387147800003</v>
      </c>
      <c r="AF57" s="29">
        <v>0.74718618358999989</v>
      </c>
      <c r="AG57" s="29">
        <v>0.58469621204400013</v>
      </c>
      <c r="AH57" s="29">
        <v>0.52189402699999998</v>
      </c>
      <c r="AI57" s="29">
        <v>0.77407753112900002</v>
      </c>
      <c r="AJ57" s="29">
        <v>0.72593108799999961</v>
      </c>
      <c r="AK57" s="29">
        <v>0.60862474906999997</v>
      </c>
      <c r="AL57" s="29">
        <v>1.10994514261</v>
      </c>
      <c r="AM57" s="29">
        <v>0.87020890972999976</v>
      </c>
      <c r="AN57" s="29">
        <v>0.71964695000000001</v>
      </c>
      <c r="AO57" s="29">
        <v>0.7050111360000002</v>
      </c>
      <c r="AP57" s="29">
        <v>0.69412974100000024</v>
      </c>
      <c r="AQ57" s="29">
        <v>1.1140052221500001</v>
      </c>
      <c r="AR57" s="29">
        <v>1.4029047004009993</v>
      </c>
      <c r="AS57" s="29">
        <v>2.2661681629999997</v>
      </c>
      <c r="AT57" s="29">
        <v>1.7979289698570002</v>
      </c>
      <c r="AU57" s="29">
        <v>1.9477715544279997</v>
      </c>
      <c r="AV57" s="29">
        <v>2.1923830942650002</v>
      </c>
      <c r="AW57" s="29">
        <v>0.97317375499000036</v>
      </c>
      <c r="AX57" s="29">
        <v>1.0713831150000002</v>
      </c>
      <c r="AY57" s="29">
        <v>1.0645868198600001</v>
      </c>
      <c r="AZ57" s="29">
        <v>1.6789937719999994</v>
      </c>
      <c r="BA57" s="29">
        <v>0.97652347400000006</v>
      </c>
      <c r="BB57" s="29">
        <v>0.66085061845099968</v>
      </c>
      <c r="BC57" s="29">
        <v>1.1407795688640001</v>
      </c>
      <c r="BD57" s="29">
        <v>0.76313794974200011</v>
      </c>
      <c r="BE57" s="29">
        <v>0.59568227500000004</v>
      </c>
      <c r="BF57" s="29"/>
      <c r="BG57" s="30"/>
    </row>
    <row r="58" spans="2:59" ht="12" customHeight="1">
      <c r="B58" s="235" t="s">
        <v>177</v>
      </c>
      <c r="C58" s="34">
        <v>2.1843341511610008</v>
      </c>
      <c r="D58" s="31">
        <v>2.0806829011270009</v>
      </c>
      <c r="E58" s="31">
        <v>1.4674030001300002</v>
      </c>
      <c r="F58" s="31">
        <v>1.9572257851560009</v>
      </c>
      <c r="G58" s="31">
        <v>2.7584336273389978</v>
      </c>
      <c r="H58" s="31">
        <v>3.9079140729999993</v>
      </c>
      <c r="I58" s="31">
        <v>4.4656790068759999</v>
      </c>
      <c r="J58" s="31">
        <v>7.6303773785930078</v>
      </c>
      <c r="K58" s="31">
        <v>8.0300012420000062</v>
      </c>
      <c r="L58" s="31">
        <v>3.1010755457910011</v>
      </c>
      <c r="M58" s="32">
        <v>1.131675012774001</v>
      </c>
      <c r="O58" s="235" t="s">
        <v>177</v>
      </c>
      <c r="P58" s="34">
        <v>0.15104234309200004</v>
      </c>
      <c r="Q58" s="31">
        <v>0.92518993230199986</v>
      </c>
      <c r="R58" s="31">
        <v>0.59405523598499987</v>
      </c>
      <c r="S58" s="31">
        <v>0.51404663978199994</v>
      </c>
      <c r="T58" s="31">
        <v>0.71846103870200007</v>
      </c>
      <c r="U58" s="31">
        <v>0.54591873436499982</v>
      </c>
      <c r="V58" s="31">
        <v>0.46532783099999997</v>
      </c>
      <c r="W58" s="31">
        <v>0.35097529705999997</v>
      </c>
      <c r="X58" s="31">
        <v>0.26684364134000005</v>
      </c>
      <c r="Y58" s="31">
        <v>0.30059935399999999</v>
      </c>
      <c r="Z58" s="31">
        <v>0.39629652599999993</v>
      </c>
      <c r="AA58" s="31">
        <v>0.50366347878999995</v>
      </c>
      <c r="AB58" s="31">
        <v>0.44433160773900016</v>
      </c>
      <c r="AC58" s="31">
        <v>0.50909897399999993</v>
      </c>
      <c r="AD58" s="31">
        <v>0.64166655863000011</v>
      </c>
      <c r="AE58" s="31">
        <v>0.36212864478700002</v>
      </c>
      <c r="AF58" s="31">
        <v>0.59014437474099979</v>
      </c>
      <c r="AG58" s="31">
        <v>0.86870940759800008</v>
      </c>
      <c r="AH58" s="31">
        <v>0.89224469899999959</v>
      </c>
      <c r="AI58" s="31">
        <v>0.40733514599999998</v>
      </c>
      <c r="AJ58" s="31">
        <v>0.94593074799999999</v>
      </c>
      <c r="AK58" s="31">
        <v>1.0179821829999998</v>
      </c>
      <c r="AL58" s="31">
        <v>0.87508947999999986</v>
      </c>
      <c r="AM58" s="31">
        <v>1.0689116619999999</v>
      </c>
      <c r="AN58" s="31">
        <v>0.54465398915899998</v>
      </c>
      <c r="AO58" s="31">
        <v>1.0733824317169998</v>
      </c>
      <c r="AP58" s="31">
        <v>1.7994208140000001</v>
      </c>
      <c r="AQ58" s="31">
        <v>1.0482217719999998</v>
      </c>
      <c r="AR58" s="31">
        <v>1.7313970568500003</v>
      </c>
      <c r="AS58" s="31">
        <v>1.7401741205020009</v>
      </c>
      <c r="AT58" s="31">
        <v>1.6599911739999991</v>
      </c>
      <c r="AU58" s="31">
        <v>2.4988150272409992</v>
      </c>
      <c r="AV58" s="31">
        <v>2.2051849919999991</v>
      </c>
      <c r="AW58" s="31">
        <v>2.3396209579999994</v>
      </c>
      <c r="AX58" s="31">
        <v>1.0140789369999996</v>
      </c>
      <c r="AY58" s="31">
        <v>2.4711163550000008</v>
      </c>
      <c r="AZ58" s="31">
        <v>0.51929992537000003</v>
      </c>
      <c r="BA58" s="31">
        <v>0.80127688299999988</v>
      </c>
      <c r="BB58" s="31">
        <v>0.91950894593699994</v>
      </c>
      <c r="BC58" s="31">
        <v>0.86098979148400012</v>
      </c>
      <c r="BD58" s="31">
        <v>0.70065856700000029</v>
      </c>
      <c r="BE58" s="31">
        <v>0.43101644577399995</v>
      </c>
      <c r="BF58" s="31"/>
      <c r="BG58" s="32"/>
    </row>
    <row r="59" spans="2:59" ht="12" customHeight="1">
      <c r="B59" s="235" t="s">
        <v>289</v>
      </c>
      <c r="C59" s="33">
        <v>2.1513828636060004</v>
      </c>
      <c r="D59" s="29">
        <v>1.690215539999999</v>
      </c>
      <c r="E59" s="29">
        <v>2.1458650930350007</v>
      </c>
      <c r="F59" s="29">
        <v>1.2464472715269992</v>
      </c>
      <c r="G59" s="29">
        <v>1.7522682092079989</v>
      </c>
      <c r="H59" s="29">
        <v>2.7537368546410006</v>
      </c>
      <c r="I59" s="29">
        <v>3.4316200085069992</v>
      </c>
      <c r="J59" s="29">
        <v>7.4417315811940048</v>
      </c>
      <c r="K59" s="29">
        <v>6.8355863747600045</v>
      </c>
      <c r="L59" s="29">
        <v>3.7049844309999997</v>
      </c>
      <c r="M59" s="30">
        <v>2.2075000419999999</v>
      </c>
      <c r="O59" s="235" t="s">
        <v>289</v>
      </c>
      <c r="P59" s="33">
        <v>0.18585583190300001</v>
      </c>
      <c r="Q59" s="29">
        <v>0.31085257973600017</v>
      </c>
      <c r="R59" s="29">
        <v>0.26455937096700005</v>
      </c>
      <c r="S59" s="29">
        <v>1.3901150809999998</v>
      </c>
      <c r="T59" s="29">
        <v>0.50778992399999978</v>
      </c>
      <c r="U59" s="29">
        <v>0.42917968199999995</v>
      </c>
      <c r="V59" s="29">
        <v>0.37298756800000005</v>
      </c>
      <c r="W59" s="29">
        <v>0.38025836600000001</v>
      </c>
      <c r="X59" s="29">
        <v>1.0811292580349998</v>
      </c>
      <c r="Y59" s="29">
        <v>0.22551442000000002</v>
      </c>
      <c r="Z59" s="29">
        <v>0.58139828500000001</v>
      </c>
      <c r="AA59" s="29">
        <v>0.25782313000000007</v>
      </c>
      <c r="AB59" s="29">
        <v>0.30533513800000006</v>
      </c>
      <c r="AC59" s="29">
        <v>0.29933043952699995</v>
      </c>
      <c r="AD59" s="29">
        <v>0.30005975800000007</v>
      </c>
      <c r="AE59" s="29">
        <v>0.34172193600000006</v>
      </c>
      <c r="AF59" s="29">
        <v>0.25581554900000003</v>
      </c>
      <c r="AG59" s="29">
        <v>0.66355060500000007</v>
      </c>
      <c r="AH59" s="29">
        <v>0.46750861888400019</v>
      </c>
      <c r="AI59" s="29">
        <v>0.36539343632400006</v>
      </c>
      <c r="AJ59" s="29">
        <v>0.40509904387399992</v>
      </c>
      <c r="AK59" s="29">
        <v>0.91919495999999989</v>
      </c>
      <c r="AL59" s="29">
        <v>0.70464805276699993</v>
      </c>
      <c r="AM59" s="29">
        <v>0.7247947979999998</v>
      </c>
      <c r="AN59" s="29">
        <v>0.50655980451500016</v>
      </c>
      <c r="AO59" s="29">
        <v>0.64231792035500035</v>
      </c>
      <c r="AP59" s="29">
        <v>1.0624949932939993</v>
      </c>
      <c r="AQ59" s="29">
        <v>1.2202472903429988</v>
      </c>
      <c r="AR59" s="29">
        <v>1.9549051276240001</v>
      </c>
      <c r="AS59" s="29">
        <v>1.7870108840000001</v>
      </c>
      <c r="AT59" s="29">
        <v>0.68551693499999988</v>
      </c>
      <c r="AU59" s="29">
        <v>3.0142986345699989</v>
      </c>
      <c r="AV59" s="29">
        <v>1.4046988545500001</v>
      </c>
      <c r="AW59" s="29">
        <v>2.4896669083099998</v>
      </c>
      <c r="AX59" s="29">
        <v>1.8440594659000002</v>
      </c>
      <c r="AY59" s="29">
        <v>1.0971611460000006</v>
      </c>
      <c r="AZ59" s="29">
        <v>1.0233438269999997</v>
      </c>
      <c r="BA59" s="29">
        <v>0.90988401499999982</v>
      </c>
      <c r="BB59" s="29">
        <v>0.80748828599999989</v>
      </c>
      <c r="BC59" s="29">
        <v>0.96426830299999999</v>
      </c>
      <c r="BD59" s="29">
        <v>1.232991803</v>
      </c>
      <c r="BE59" s="29">
        <v>0.97450823900000005</v>
      </c>
      <c r="BF59" s="29"/>
      <c r="BG59" s="30"/>
    </row>
    <row r="60" spans="2:59" ht="12" customHeight="1">
      <c r="B60" s="235" t="s">
        <v>210</v>
      </c>
      <c r="C60" s="34">
        <v>1.8009327951610001</v>
      </c>
      <c r="D60" s="31">
        <v>1.4823101591370007</v>
      </c>
      <c r="E60" s="31">
        <v>1.4649650282920008</v>
      </c>
      <c r="F60" s="31">
        <v>2.1030800454649996</v>
      </c>
      <c r="G60" s="31">
        <v>2.2002585053770005</v>
      </c>
      <c r="H60" s="31">
        <v>2.9085399386419999</v>
      </c>
      <c r="I60" s="31">
        <v>3.1815719521600001</v>
      </c>
      <c r="J60" s="31">
        <v>6.8166929058230057</v>
      </c>
      <c r="K60" s="31">
        <v>10.185144376884995</v>
      </c>
      <c r="L60" s="31">
        <v>2.3712973257900005</v>
      </c>
      <c r="M60" s="32">
        <v>1.4267854289999997</v>
      </c>
      <c r="O60" s="235" t="s">
        <v>210</v>
      </c>
      <c r="P60" s="34">
        <v>0.15910177451500002</v>
      </c>
      <c r="Q60" s="31">
        <v>0.22630786399999997</v>
      </c>
      <c r="R60" s="31">
        <v>0.66457088099999995</v>
      </c>
      <c r="S60" s="31">
        <v>0.75095227564599987</v>
      </c>
      <c r="T60" s="31">
        <v>0.19361256599999996</v>
      </c>
      <c r="U60" s="31">
        <v>0.29269660006700005</v>
      </c>
      <c r="V60" s="31">
        <v>0.31019137500000005</v>
      </c>
      <c r="W60" s="31">
        <v>0.68580961807000007</v>
      </c>
      <c r="X60" s="31">
        <v>0.447349726</v>
      </c>
      <c r="Y60" s="31">
        <v>0.49318185838099993</v>
      </c>
      <c r="Z60" s="31">
        <v>0.21573482000000002</v>
      </c>
      <c r="AA60" s="31">
        <v>0.30869862391099989</v>
      </c>
      <c r="AB60" s="31">
        <v>0.27238386699999995</v>
      </c>
      <c r="AC60" s="31">
        <v>0.97040277878100001</v>
      </c>
      <c r="AD60" s="31">
        <v>0.39477388400000007</v>
      </c>
      <c r="AE60" s="31">
        <v>0.46551951568400007</v>
      </c>
      <c r="AF60" s="31">
        <v>0.760206326785</v>
      </c>
      <c r="AG60" s="31">
        <v>0.39258203356599991</v>
      </c>
      <c r="AH60" s="31">
        <v>0.47042020000000012</v>
      </c>
      <c r="AI60" s="31">
        <v>0.57704994502599993</v>
      </c>
      <c r="AJ60" s="31">
        <v>1.2558506979939998</v>
      </c>
      <c r="AK60" s="31">
        <v>0.52384232099999994</v>
      </c>
      <c r="AL60" s="31">
        <v>0.71994796399999994</v>
      </c>
      <c r="AM60" s="31">
        <v>0.40889895564800005</v>
      </c>
      <c r="AN60" s="31">
        <v>0.56059014265300011</v>
      </c>
      <c r="AO60" s="31">
        <v>0.82936631500000002</v>
      </c>
      <c r="AP60" s="31">
        <v>0.48113226276999987</v>
      </c>
      <c r="AQ60" s="31">
        <v>1.3104832317369997</v>
      </c>
      <c r="AR60" s="31">
        <v>2.0651412612740003</v>
      </c>
      <c r="AS60" s="31">
        <v>2.0663363580000005</v>
      </c>
      <c r="AT60" s="31">
        <v>1.483213720862</v>
      </c>
      <c r="AU60" s="31">
        <v>1.2020015656870007</v>
      </c>
      <c r="AV60" s="31">
        <v>1.4426662150599996</v>
      </c>
      <c r="AW60" s="31">
        <v>6.0952130669999995</v>
      </c>
      <c r="AX60" s="31">
        <v>1.1479762319999998</v>
      </c>
      <c r="AY60" s="31">
        <v>1.4992888628250005</v>
      </c>
      <c r="AZ60" s="31">
        <v>0.54529336100000014</v>
      </c>
      <c r="BA60" s="31">
        <v>0.82721911500000067</v>
      </c>
      <c r="BB60" s="31">
        <v>0.53795611678999988</v>
      </c>
      <c r="BC60" s="31">
        <v>0.46082873299999999</v>
      </c>
      <c r="BD60" s="31">
        <v>0.85068386599999979</v>
      </c>
      <c r="BE60" s="31">
        <v>0.57610156299999993</v>
      </c>
      <c r="BF60" s="31"/>
      <c r="BG60" s="32"/>
    </row>
    <row r="61" spans="2:59" ht="12" customHeight="1">
      <c r="B61" s="286" t="s">
        <v>98</v>
      </c>
      <c r="C61" s="46">
        <v>15.390529323455979</v>
      </c>
      <c r="D61" s="44">
        <v>17.103149628621082</v>
      </c>
      <c r="E61" s="44">
        <v>15.677533731884054</v>
      </c>
      <c r="F61" s="44">
        <v>18.843201683924022</v>
      </c>
      <c r="G61" s="44">
        <v>41.087469657203883</v>
      </c>
      <c r="H61" s="44">
        <v>30.657435417502015</v>
      </c>
      <c r="I61" s="44">
        <v>36.396815296666205</v>
      </c>
      <c r="J61" s="44">
        <v>66.525460733952173</v>
      </c>
      <c r="K61" s="44">
        <v>48.965722109871734</v>
      </c>
      <c r="L61" s="44">
        <v>35.879401192442913</v>
      </c>
      <c r="M61" s="45">
        <v>18.40452672795692</v>
      </c>
      <c r="O61" s="286" t="s">
        <v>98</v>
      </c>
      <c r="P61" s="46">
        <v>3.6574211957590066</v>
      </c>
      <c r="Q61" s="44">
        <v>3.4928485035840033</v>
      </c>
      <c r="R61" s="44">
        <v>3.9575202257710078</v>
      </c>
      <c r="S61" s="44">
        <v>4.2827393983419526</v>
      </c>
      <c r="T61" s="44">
        <v>4.4614028740879483</v>
      </c>
      <c r="U61" s="44">
        <v>4.0051726252719853</v>
      </c>
      <c r="V61" s="44">
        <v>4.4402676294200027</v>
      </c>
      <c r="W61" s="44">
        <v>4.1963064998410005</v>
      </c>
      <c r="X61" s="44">
        <v>4.998388586609007</v>
      </c>
      <c r="Y61" s="44">
        <v>3.7321035270259877</v>
      </c>
      <c r="Z61" s="44">
        <v>3.5765793122030232</v>
      </c>
      <c r="AA61" s="44">
        <v>3.3704623060459937</v>
      </c>
      <c r="AB61" s="44">
        <v>4.8943178198219126</v>
      </c>
      <c r="AC61" s="44">
        <v>4.4212787070929949</v>
      </c>
      <c r="AD61" s="44">
        <v>4.8216042362599545</v>
      </c>
      <c r="AE61" s="44">
        <v>4.7060009207489735</v>
      </c>
      <c r="AF61" s="44">
        <v>5.477002774794002</v>
      </c>
      <c r="AG61" s="44">
        <v>5.4074986508638858</v>
      </c>
      <c r="AH61" s="44">
        <v>8.9388195555370515</v>
      </c>
      <c r="AI61" s="44">
        <v>21.264148676009071</v>
      </c>
      <c r="AJ61" s="44">
        <v>6.5970847870629328</v>
      </c>
      <c r="AK61" s="44">
        <v>8.0361866182580677</v>
      </c>
      <c r="AL61" s="44">
        <v>8.7755244380708888</v>
      </c>
      <c r="AM61" s="44">
        <v>7.2486395741099585</v>
      </c>
      <c r="AN61" s="44">
        <v>8.9167140336879598</v>
      </c>
      <c r="AO61" s="44">
        <v>6.2873837043280076</v>
      </c>
      <c r="AP61" s="44">
        <v>9.2694995741490018</v>
      </c>
      <c r="AQ61" s="44">
        <v>11.92321798450093</v>
      </c>
      <c r="AR61" s="44">
        <v>15.871468961928315</v>
      </c>
      <c r="AS61" s="44">
        <v>15.321931359627001</v>
      </c>
      <c r="AT61" s="44">
        <v>17.570396420028288</v>
      </c>
      <c r="AU61" s="44">
        <v>17.761663992369179</v>
      </c>
      <c r="AV61" s="44">
        <v>14.642195121509161</v>
      </c>
      <c r="AW61" s="44">
        <v>15.147744651003052</v>
      </c>
      <c r="AX61" s="44">
        <v>9.9091801244458892</v>
      </c>
      <c r="AY61" s="44">
        <v>9.2666022129138987</v>
      </c>
      <c r="AZ61" s="44">
        <v>8.7364377055219649</v>
      </c>
      <c r="BA61" s="44">
        <v>8.3774783052019721</v>
      </c>
      <c r="BB61" s="44">
        <v>10.662329743850883</v>
      </c>
      <c r="BC61" s="44">
        <v>8.1031554378679651</v>
      </c>
      <c r="BD61" s="44">
        <v>8.0318089748500689</v>
      </c>
      <c r="BE61" s="44">
        <v>10.372717753106834</v>
      </c>
      <c r="BF61" s="44"/>
      <c r="BG61" s="45"/>
    </row>
    <row r="62" spans="2:59" ht="12" customHeight="1">
      <c r="B62" s="231" t="s">
        <v>326</v>
      </c>
      <c r="O62" s="231"/>
    </row>
    <row r="63" spans="2:59" ht="12" customHeight="1">
      <c r="B63" s="231" t="s">
        <v>180</v>
      </c>
    </row>
    <row r="64" spans="2:59" ht="12" customHeight="1">
      <c r="B64" s="231" t="s">
        <v>181</v>
      </c>
    </row>
  </sheetData>
  <mergeCells count="22">
    <mergeCell ref="AJ49:AM49"/>
    <mergeCell ref="AN49:AQ49"/>
    <mergeCell ref="AR49:AU49"/>
    <mergeCell ref="AV49:AY49"/>
    <mergeCell ref="AZ49:BC49"/>
    <mergeCell ref="BD49:BG49"/>
    <mergeCell ref="AN6:AQ6"/>
    <mergeCell ref="AR6:AU6"/>
    <mergeCell ref="AV6:AY6"/>
    <mergeCell ref="AZ6:BC6"/>
    <mergeCell ref="BD6:BG6"/>
    <mergeCell ref="P49:S49"/>
    <mergeCell ref="T49:W49"/>
    <mergeCell ref="X49:AA49"/>
    <mergeCell ref="AB49:AE49"/>
    <mergeCell ref="AF49:AI49"/>
    <mergeCell ref="AJ6:AM6"/>
    <mergeCell ref="P6:S6"/>
    <mergeCell ref="T6:W6"/>
    <mergeCell ref="X6:AA6"/>
    <mergeCell ref="AB6:AE6"/>
    <mergeCell ref="AF6:AI6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2892A-FD0D-4FCD-9723-AA74885AF03B}">
  <sheetPr>
    <tabColor theme="4"/>
  </sheetPr>
  <dimension ref="B7:M13"/>
  <sheetViews>
    <sheetView showGridLines="0" zoomScaleNormal="100" workbookViewId="0">
      <selection activeCell="C8" sqref="C8"/>
    </sheetView>
  </sheetViews>
  <sheetFormatPr defaultColWidth="9" defaultRowHeight="11"/>
  <cols>
    <col min="1" max="1" width="3" style="124" customWidth="1"/>
    <col min="2" max="2" width="42" style="124" bestFit="1" customWidth="1"/>
    <col min="3" max="16384" width="9" style="124"/>
  </cols>
  <sheetData>
    <row r="7" spans="2:13" ht="15.5">
      <c r="C7" s="129" t="s">
        <v>407</v>
      </c>
    </row>
    <row r="8" spans="2:13">
      <c r="B8" s="130"/>
      <c r="C8" s="204">
        <v>2014</v>
      </c>
      <c r="D8" s="204">
        <v>2015</v>
      </c>
      <c r="E8" s="204">
        <v>2016</v>
      </c>
      <c r="F8" s="204">
        <v>2017</v>
      </c>
      <c r="G8" s="204">
        <v>2018</v>
      </c>
      <c r="H8" s="204">
        <v>2019</v>
      </c>
      <c r="I8" s="204">
        <v>2020</v>
      </c>
      <c r="J8" s="204">
        <v>2021</v>
      </c>
      <c r="K8" s="204">
        <v>2022</v>
      </c>
      <c r="L8" s="204">
        <v>2023</v>
      </c>
      <c r="M8" s="239">
        <v>2024</v>
      </c>
    </row>
    <row r="9" spans="2:13">
      <c r="B9" s="236" t="s">
        <v>182</v>
      </c>
      <c r="C9" s="190">
        <v>409</v>
      </c>
      <c r="D9" s="186">
        <v>482</v>
      </c>
      <c r="E9" s="186">
        <v>445</v>
      </c>
      <c r="F9" s="186">
        <v>475</v>
      </c>
      <c r="G9" s="186">
        <v>516</v>
      </c>
      <c r="H9" s="186">
        <v>564</v>
      </c>
      <c r="I9" s="186">
        <v>618</v>
      </c>
      <c r="J9" s="186">
        <v>820</v>
      </c>
      <c r="K9" s="186">
        <v>805</v>
      </c>
      <c r="L9" s="186">
        <v>674</v>
      </c>
      <c r="M9" s="187">
        <v>323</v>
      </c>
    </row>
    <row r="10" spans="2:13">
      <c r="B10" s="236" t="s">
        <v>183</v>
      </c>
      <c r="C10" s="191">
        <v>4913</v>
      </c>
      <c r="D10" s="188">
        <v>5223</v>
      </c>
      <c r="E10" s="188">
        <v>4971</v>
      </c>
      <c r="F10" s="188">
        <v>5540</v>
      </c>
      <c r="G10" s="188">
        <v>6339</v>
      </c>
      <c r="H10" s="188">
        <v>6996</v>
      </c>
      <c r="I10" s="188">
        <v>7153</v>
      </c>
      <c r="J10" s="188">
        <v>10282</v>
      </c>
      <c r="K10" s="188">
        <v>9404</v>
      </c>
      <c r="L10" s="188">
        <v>7259</v>
      </c>
      <c r="M10" s="189">
        <v>3054</v>
      </c>
    </row>
    <row r="11" spans="2:13">
      <c r="B11" s="236" t="s">
        <v>184</v>
      </c>
      <c r="C11" s="287">
        <v>7.6850807966929724E-2</v>
      </c>
      <c r="D11" s="288">
        <v>8.4487291849255033E-2</v>
      </c>
      <c r="E11" s="288">
        <v>8.2163958641063517E-2</v>
      </c>
      <c r="F11" s="288">
        <v>7.896924355777224E-2</v>
      </c>
      <c r="G11" s="288">
        <v>7.5273522975929971E-2</v>
      </c>
      <c r="H11" s="288">
        <v>7.4603174603174602E-2</v>
      </c>
      <c r="I11" s="288">
        <v>7.9526444473040789E-2</v>
      </c>
      <c r="J11" s="288">
        <v>7.3860565663844358E-2</v>
      </c>
      <c r="K11" s="288">
        <v>7.8851993339210502E-2</v>
      </c>
      <c r="L11" s="288">
        <v>8.4961553006428839E-2</v>
      </c>
      <c r="M11" s="289">
        <v>9.56470239857862E-2</v>
      </c>
    </row>
    <row r="12" spans="2:13">
      <c r="B12" s="231" t="s">
        <v>326</v>
      </c>
    </row>
    <row r="13" spans="2:13">
      <c r="B13" s="231" t="s">
        <v>185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5E2DD-ACEF-4C1B-AC6F-127BF8F7DAAD}">
  <sheetPr>
    <tabColor theme="4"/>
  </sheetPr>
  <dimension ref="B2:BK43"/>
  <sheetViews>
    <sheetView showGridLines="0" zoomScaleNormal="100" workbookViewId="0">
      <selection activeCell="R3" sqref="R3"/>
    </sheetView>
  </sheetViews>
  <sheetFormatPr defaultColWidth="7.6640625" defaultRowHeight="12" customHeight="1"/>
  <cols>
    <col min="1" max="1" width="3.6640625" style="234" customWidth="1"/>
    <col min="2" max="2" width="26.33203125" style="234" bestFit="1" customWidth="1"/>
    <col min="3" max="10" width="7.6640625" style="234"/>
    <col min="11" max="11" width="8.6640625" style="234" bestFit="1" customWidth="1"/>
    <col min="12" max="13" width="8.6640625" style="234" customWidth="1"/>
    <col min="14" max="14" width="14.6640625" style="234" customWidth="1"/>
    <col min="15" max="15" width="25" style="234" bestFit="1" customWidth="1"/>
    <col min="16" max="16" width="7.6640625" style="234" customWidth="1"/>
    <col min="17" max="16384" width="7.6640625" style="234"/>
  </cols>
  <sheetData>
    <row r="2" spans="2:63" ht="12" customHeight="1">
      <c r="H2" s="131"/>
    </row>
    <row r="4" spans="2:63" ht="12" customHeight="1"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</row>
    <row r="5" spans="2:63" ht="12" customHeight="1"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O5" s="203"/>
      <c r="P5" s="215">
        <v>2014</v>
      </c>
      <c r="Q5" s="215">
        <v>2014</v>
      </c>
      <c r="R5" s="215">
        <v>2014</v>
      </c>
      <c r="S5" s="215">
        <v>2014</v>
      </c>
      <c r="T5" s="215">
        <v>2015</v>
      </c>
      <c r="U5" s="215">
        <v>2015</v>
      </c>
      <c r="V5" s="215">
        <v>2015</v>
      </c>
      <c r="W5" s="215">
        <v>2015</v>
      </c>
      <c r="X5" s="215">
        <v>2016</v>
      </c>
      <c r="Y5" s="215">
        <v>2016</v>
      </c>
      <c r="Z5" s="215">
        <v>2016</v>
      </c>
      <c r="AA5" s="215">
        <v>2016</v>
      </c>
      <c r="AB5" s="215">
        <v>2017</v>
      </c>
      <c r="AC5" s="215">
        <v>2017</v>
      </c>
      <c r="AD5" s="215">
        <v>2017</v>
      </c>
      <c r="AE5" s="215">
        <v>2017</v>
      </c>
      <c r="AF5" s="215">
        <v>2018</v>
      </c>
      <c r="AG5" s="215">
        <v>2018</v>
      </c>
      <c r="AH5" s="215">
        <v>2018</v>
      </c>
      <c r="AI5" s="215">
        <v>2018</v>
      </c>
      <c r="AJ5" s="215">
        <v>2019</v>
      </c>
      <c r="AK5" s="215">
        <v>2019</v>
      </c>
      <c r="AL5" s="215">
        <v>2019</v>
      </c>
      <c r="AM5" s="215">
        <v>2019</v>
      </c>
      <c r="AN5" s="215">
        <v>2020</v>
      </c>
      <c r="AO5" s="215">
        <v>2020</v>
      </c>
      <c r="AP5" s="215">
        <v>2020</v>
      </c>
      <c r="AQ5" s="215">
        <v>2020</v>
      </c>
      <c r="AR5" s="215">
        <v>2021</v>
      </c>
      <c r="AS5" s="215">
        <v>2021</v>
      </c>
      <c r="AT5" s="215">
        <v>2021</v>
      </c>
      <c r="AU5" s="215">
        <v>2021</v>
      </c>
      <c r="AV5" s="215">
        <v>2022</v>
      </c>
      <c r="AW5" s="215">
        <v>2022</v>
      </c>
      <c r="AX5" s="215">
        <v>2022</v>
      </c>
      <c r="AY5" s="215">
        <v>2022</v>
      </c>
      <c r="AZ5" s="215">
        <v>2023</v>
      </c>
      <c r="BA5" s="215">
        <v>2023</v>
      </c>
      <c r="BB5" s="215">
        <v>2023</v>
      </c>
      <c r="BC5" s="215">
        <v>2023</v>
      </c>
      <c r="BD5" s="215">
        <v>2024</v>
      </c>
      <c r="BE5" s="215">
        <v>2024</v>
      </c>
      <c r="BF5" s="215">
        <v>2024</v>
      </c>
      <c r="BG5" s="215">
        <v>2024</v>
      </c>
    </row>
    <row r="6" spans="2:63" ht="12" customHeight="1">
      <c r="B6" s="203"/>
      <c r="C6" s="206" t="s">
        <v>189</v>
      </c>
      <c r="D6" s="203"/>
      <c r="E6" s="203"/>
      <c r="F6" s="203"/>
      <c r="G6" s="203"/>
      <c r="H6" s="203"/>
      <c r="I6" s="203"/>
      <c r="J6" s="203"/>
      <c r="K6" s="203"/>
      <c r="L6" s="203"/>
      <c r="M6" s="207"/>
      <c r="O6" s="203"/>
      <c r="P6" s="127" t="s">
        <v>410</v>
      </c>
      <c r="Q6" s="203"/>
      <c r="R6" s="203"/>
      <c r="S6" s="203"/>
      <c r="T6" s="203"/>
      <c r="U6" s="203"/>
      <c r="V6" s="203"/>
      <c r="W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</row>
    <row r="7" spans="2:63" ht="12" customHeight="1">
      <c r="B7" s="209"/>
      <c r="C7" s="210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212">
        <v>2024</v>
      </c>
      <c r="O7" s="203"/>
      <c r="P7" s="715">
        <v>2014</v>
      </c>
      <c r="Q7" s="714"/>
      <c r="R7" s="714"/>
      <c r="S7" s="714"/>
      <c r="T7" s="714">
        <v>2015</v>
      </c>
      <c r="U7" s="714"/>
      <c r="V7" s="714"/>
      <c r="W7" s="714"/>
      <c r="X7" s="714">
        <v>2016</v>
      </c>
      <c r="Y7" s="714"/>
      <c r="Z7" s="714"/>
      <c r="AA7" s="714"/>
      <c r="AB7" s="714">
        <v>2017</v>
      </c>
      <c r="AC7" s="714"/>
      <c r="AD7" s="714"/>
      <c r="AE7" s="714"/>
      <c r="AF7" s="714">
        <v>2018</v>
      </c>
      <c r="AG7" s="714"/>
      <c r="AH7" s="714"/>
      <c r="AI7" s="714"/>
      <c r="AJ7" s="714">
        <v>2019</v>
      </c>
      <c r="AK7" s="714"/>
      <c r="AL7" s="714"/>
      <c r="AM7" s="714"/>
      <c r="AN7" s="714">
        <v>2020</v>
      </c>
      <c r="AO7" s="714"/>
      <c r="AP7" s="714"/>
      <c r="AQ7" s="714"/>
      <c r="AR7" s="714">
        <v>2021</v>
      </c>
      <c r="AS7" s="714"/>
      <c r="AT7" s="714"/>
      <c r="AU7" s="714"/>
      <c r="AV7" s="714">
        <v>2022</v>
      </c>
      <c r="AW7" s="714"/>
      <c r="AX7" s="714"/>
      <c r="AY7" s="714"/>
      <c r="AZ7" s="714">
        <v>2023</v>
      </c>
      <c r="BA7" s="714"/>
      <c r="BB7" s="714"/>
      <c r="BC7" s="714"/>
      <c r="BD7" s="716">
        <v>2024</v>
      </c>
      <c r="BE7" s="716"/>
      <c r="BF7" s="716"/>
      <c r="BG7" s="716"/>
    </row>
    <row r="8" spans="2:63" ht="12" customHeight="1">
      <c r="B8" s="204" t="s">
        <v>52</v>
      </c>
      <c r="C8" s="9">
        <v>29.327803188740017</v>
      </c>
      <c r="D8" s="10">
        <v>40.449794278222022</v>
      </c>
      <c r="E8" s="10">
        <v>40.202582010924019</v>
      </c>
      <c r="F8" s="10">
        <v>37.927884740050004</v>
      </c>
      <c r="G8" s="10">
        <v>73.478428684674981</v>
      </c>
      <c r="H8" s="10">
        <v>66.836900240091964</v>
      </c>
      <c r="I8" s="10">
        <v>88.961276877398134</v>
      </c>
      <c r="J8" s="10">
        <v>179.94075235842601</v>
      </c>
      <c r="K8" s="10">
        <v>118.11585675584381</v>
      </c>
      <c r="L8" s="10">
        <v>87.751587291628951</v>
      </c>
      <c r="M8" s="11">
        <v>38.219892091877</v>
      </c>
      <c r="N8" s="291"/>
      <c r="O8" s="203"/>
      <c r="P8" s="235" t="s">
        <v>65</v>
      </c>
      <c r="Q8" s="236" t="s">
        <v>66</v>
      </c>
      <c r="R8" s="236" t="s">
        <v>67</v>
      </c>
      <c r="S8" s="236" t="s">
        <v>68</v>
      </c>
      <c r="T8" s="236" t="s">
        <v>65</v>
      </c>
      <c r="U8" s="236" t="s">
        <v>66</v>
      </c>
      <c r="V8" s="236" t="s">
        <v>67</v>
      </c>
      <c r="W8" s="236" t="s">
        <v>68</v>
      </c>
      <c r="X8" s="236" t="s">
        <v>65</v>
      </c>
      <c r="Y8" s="236" t="s">
        <v>66</v>
      </c>
      <c r="Z8" s="236" t="s">
        <v>67</v>
      </c>
      <c r="AA8" s="236" t="s">
        <v>68</v>
      </c>
      <c r="AB8" s="236" t="s">
        <v>65</v>
      </c>
      <c r="AC8" s="236" t="s">
        <v>66</v>
      </c>
      <c r="AD8" s="236" t="s">
        <v>67</v>
      </c>
      <c r="AE8" s="236" t="s">
        <v>68</v>
      </c>
      <c r="AF8" s="236" t="s">
        <v>65</v>
      </c>
      <c r="AG8" s="236" t="s">
        <v>66</v>
      </c>
      <c r="AH8" s="236" t="s">
        <v>67</v>
      </c>
      <c r="AI8" s="236" t="s">
        <v>68</v>
      </c>
      <c r="AJ8" s="236" t="s">
        <v>65</v>
      </c>
      <c r="AK8" s="236" t="s">
        <v>66</v>
      </c>
      <c r="AL8" s="236" t="s">
        <v>67</v>
      </c>
      <c r="AM8" s="236" t="s">
        <v>68</v>
      </c>
      <c r="AN8" s="236" t="s">
        <v>65</v>
      </c>
      <c r="AO8" s="236" t="s">
        <v>66</v>
      </c>
      <c r="AP8" s="236" t="s">
        <v>67</v>
      </c>
      <c r="AQ8" s="236" t="s">
        <v>68</v>
      </c>
      <c r="AR8" s="236" t="s">
        <v>65</v>
      </c>
      <c r="AS8" s="236" t="s">
        <v>66</v>
      </c>
      <c r="AT8" s="236" t="s">
        <v>67</v>
      </c>
      <c r="AU8" s="236" t="s">
        <v>68</v>
      </c>
      <c r="AV8" s="236" t="s">
        <v>65</v>
      </c>
      <c r="AW8" s="236" t="s">
        <v>66</v>
      </c>
      <c r="AX8" s="236" t="s">
        <v>67</v>
      </c>
      <c r="AY8" s="236" t="s">
        <v>68</v>
      </c>
      <c r="AZ8" s="236" t="s">
        <v>65</v>
      </c>
      <c r="BA8" s="236" t="s">
        <v>66</v>
      </c>
      <c r="BB8" s="236" t="s">
        <v>67</v>
      </c>
      <c r="BC8" s="236" t="s">
        <v>68</v>
      </c>
      <c r="BD8" s="236" t="s">
        <v>65</v>
      </c>
      <c r="BE8" s="237" t="s">
        <v>66</v>
      </c>
      <c r="BF8" s="236" t="s">
        <v>67</v>
      </c>
      <c r="BG8" s="238" t="s">
        <v>68</v>
      </c>
    </row>
    <row r="9" spans="2:63" ht="12" customHeight="1">
      <c r="B9" s="204" t="s">
        <v>53</v>
      </c>
      <c r="C9" s="191">
        <v>1643</v>
      </c>
      <c r="D9" s="188">
        <v>1879</v>
      </c>
      <c r="E9" s="188">
        <v>1856</v>
      </c>
      <c r="F9" s="188">
        <v>2102</v>
      </c>
      <c r="G9" s="188">
        <v>2429</v>
      </c>
      <c r="H9" s="188">
        <v>2655</v>
      </c>
      <c r="I9" s="188">
        <v>2726</v>
      </c>
      <c r="J9" s="188">
        <v>4203</v>
      </c>
      <c r="K9" s="188">
        <v>3884</v>
      </c>
      <c r="L9" s="188">
        <v>2666</v>
      </c>
      <c r="M9" s="189">
        <v>1124</v>
      </c>
      <c r="O9" s="204" t="s">
        <v>52</v>
      </c>
      <c r="P9" s="53">
        <v>6.0351196009999999</v>
      </c>
      <c r="Q9" s="54">
        <v>9.6520659844359997</v>
      </c>
      <c r="R9" s="54">
        <v>5.8156724889910016</v>
      </c>
      <c r="S9" s="54">
        <v>7.824945114313004</v>
      </c>
      <c r="T9" s="54">
        <v>9.9798220866399987</v>
      </c>
      <c r="U9" s="54">
        <v>9.7631171323870003</v>
      </c>
      <c r="V9" s="54">
        <v>11.807150549316004</v>
      </c>
      <c r="W9" s="54">
        <v>8.8997045098789993</v>
      </c>
      <c r="X9" s="54">
        <v>10.040101862672003</v>
      </c>
      <c r="Y9" s="54">
        <v>15.201865648927011</v>
      </c>
      <c r="Z9" s="54">
        <v>8.0272875496290013</v>
      </c>
      <c r="AA9" s="54">
        <v>6.9333269496960055</v>
      </c>
      <c r="AB9" s="54">
        <v>7.7636239595270009</v>
      </c>
      <c r="AC9" s="54">
        <v>9.4210967062279956</v>
      </c>
      <c r="AD9" s="54">
        <v>10.328932601835998</v>
      </c>
      <c r="AE9" s="54">
        <v>10.414231472459004</v>
      </c>
      <c r="AF9" s="54">
        <v>13.207388520804999</v>
      </c>
      <c r="AG9" s="54">
        <v>16.681963875253011</v>
      </c>
      <c r="AH9" s="54">
        <v>17.830038719629993</v>
      </c>
      <c r="AI9" s="54">
        <v>25.759037568986997</v>
      </c>
      <c r="AJ9" s="54">
        <v>17.59253349365801</v>
      </c>
      <c r="AK9" s="54">
        <v>18.972980244622999</v>
      </c>
      <c r="AL9" s="54">
        <v>15.548824446448998</v>
      </c>
      <c r="AM9" s="54">
        <v>14.722562055362003</v>
      </c>
      <c r="AN9" s="54">
        <v>19.280226599684983</v>
      </c>
      <c r="AO9" s="54">
        <v>19.990074072713004</v>
      </c>
      <c r="AP9" s="54">
        <v>27.243785803092948</v>
      </c>
      <c r="AQ9" s="54">
        <v>22.447190401906997</v>
      </c>
      <c r="AR9" s="54">
        <v>41.989176440413956</v>
      </c>
      <c r="AS9" s="54">
        <v>43.627736863666016</v>
      </c>
      <c r="AT9" s="54">
        <v>45.101926463253996</v>
      </c>
      <c r="AU9" s="54">
        <v>49.221912591091893</v>
      </c>
      <c r="AV9" s="54">
        <v>37.947716946398941</v>
      </c>
      <c r="AW9" s="54">
        <v>39.428969115788057</v>
      </c>
      <c r="AX9" s="54">
        <v>21.525454818391999</v>
      </c>
      <c r="AY9" s="54">
        <v>19.21371587526502</v>
      </c>
      <c r="AZ9" s="54">
        <v>33.836852229509972</v>
      </c>
      <c r="BA9" s="54">
        <v>15.351428311836004</v>
      </c>
      <c r="BB9" s="54">
        <v>22.77931183366799</v>
      </c>
      <c r="BC9" s="54">
        <v>15.783994916614997</v>
      </c>
      <c r="BD9" s="54">
        <v>17.633402751231994</v>
      </c>
      <c r="BE9" s="54">
        <v>20.586489340644974</v>
      </c>
      <c r="BF9" s="54"/>
      <c r="BG9" s="55"/>
      <c r="BH9" s="292"/>
    </row>
    <row r="10" spans="2:63" ht="12" customHeight="1">
      <c r="B10" s="204" t="s">
        <v>408</v>
      </c>
      <c r="C10" s="637"/>
      <c r="D10" s="638"/>
      <c r="E10" s="638"/>
      <c r="F10" s="638"/>
      <c r="G10" s="638"/>
      <c r="H10" s="638"/>
      <c r="I10" s="638"/>
      <c r="J10" s="638"/>
      <c r="K10" s="638"/>
      <c r="L10" s="638">
        <v>102</v>
      </c>
      <c r="M10" s="639">
        <v>380</v>
      </c>
      <c r="O10" s="204" t="s">
        <v>53</v>
      </c>
      <c r="P10" s="191">
        <v>389</v>
      </c>
      <c r="Q10" s="188">
        <v>448</v>
      </c>
      <c r="R10" s="188">
        <v>444</v>
      </c>
      <c r="S10" s="188">
        <v>362</v>
      </c>
      <c r="T10" s="188">
        <v>491</v>
      </c>
      <c r="U10" s="188">
        <v>497</v>
      </c>
      <c r="V10" s="188">
        <v>471</v>
      </c>
      <c r="W10" s="188">
        <v>420</v>
      </c>
      <c r="X10" s="188">
        <v>527</v>
      </c>
      <c r="Y10" s="188">
        <v>456</v>
      </c>
      <c r="Z10" s="188">
        <v>445</v>
      </c>
      <c r="AA10" s="188">
        <v>428</v>
      </c>
      <c r="AB10" s="188">
        <v>539</v>
      </c>
      <c r="AC10" s="188">
        <v>534</v>
      </c>
      <c r="AD10" s="188">
        <v>516</v>
      </c>
      <c r="AE10" s="188">
        <v>513</v>
      </c>
      <c r="AF10" s="188">
        <v>579</v>
      </c>
      <c r="AG10" s="188">
        <v>653</v>
      </c>
      <c r="AH10" s="188">
        <v>629</v>
      </c>
      <c r="AI10" s="188">
        <v>568</v>
      </c>
      <c r="AJ10" s="188">
        <v>702</v>
      </c>
      <c r="AK10" s="188">
        <v>694</v>
      </c>
      <c r="AL10" s="188">
        <v>656</v>
      </c>
      <c r="AM10" s="188">
        <v>603</v>
      </c>
      <c r="AN10" s="188">
        <v>695</v>
      </c>
      <c r="AO10" s="188">
        <v>612</v>
      </c>
      <c r="AP10" s="188">
        <v>704</v>
      </c>
      <c r="AQ10" s="188">
        <v>715</v>
      </c>
      <c r="AR10" s="188">
        <v>950</v>
      </c>
      <c r="AS10" s="188">
        <v>1072</v>
      </c>
      <c r="AT10" s="188">
        <v>1087</v>
      </c>
      <c r="AU10" s="188">
        <v>1094</v>
      </c>
      <c r="AV10" s="188">
        <v>1176</v>
      </c>
      <c r="AW10" s="188">
        <v>1074</v>
      </c>
      <c r="AX10" s="188">
        <v>899</v>
      </c>
      <c r="AY10" s="188">
        <v>735</v>
      </c>
      <c r="AZ10" s="188">
        <v>771</v>
      </c>
      <c r="BA10" s="188">
        <v>707</v>
      </c>
      <c r="BB10" s="188">
        <v>623</v>
      </c>
      <c r="BC10" s="188">
        <v>565</v>
      </c>
      <c r="BD10" s="188">
        <v>610</v>
      </c>
      <c r="BE10" s="188">
        <v>514</v>
      </c>
      <c r="BF10" s="13"/>
      <c r="BG10" s="14"/>
    </row>
    <row r="11" spans="2:63" ht="12" customHeight="1">
      <c r="B11" s="204" t="s">
        <v>190</v>
      </c>
      <c r="C11" s="631"/>
      <c r="D11" s="632"/>
      <c r="E11" s="632"/>
      <c r="F11" s="632"/>
      <c r="G11" s="632"/>
      <c r="H11" s="632"/>
      <c r="I11" s="632"/>
      <c r="J11" s="632"/>
      <c r="K11" s="632"/>
      <c r="L11" s="632">
        <v>2768</v>
      </c>
      <c r="M11" s="633">
        <v>1504</v>
      </c>
      <c r="N11" s="214"/>
      <c r="O11" s="204" t="s">
        <v>408</v>
      </c>
      <c r="P11" s="643"/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44"/>
      <c r="AE11" s="644"/>
      <c r="AF11" s="644"/>
      <c r="AG11" s="644"/>
      <c r="AH11" s="644"/>
      <c r="AI11" s="644"/>
      <c r="AJ11" s="644"/>
      <c r="AK11" s="644"/>
      <c r="AL11" s="644"/>
      <c r="AM11" s="644"/>
      <c r="AN11" s="644"/>
      <c r="AO11" s="644"/>
      <c r="AP11" s="644"/>
      <c r="AQ11" s="644"/>
      <c r="AR11" s="644"/>
      <c r="AS11" s="644"/>
      <c r="AT11" s="644"/>
      <c r="AU11" s="635"/>
      <c r="AV11" s="635"/>
      <c r="AW11" s="635"/>
      <c r="AX11" s="635"/>
      <c r="AY11" s="635"/>
      <c r="AZ11" s="635"/>
      <c r="BA11" s="635"/>
      <c r="BB11" s="635">
        <v>31</v>
      </c>
      <c r="BC11" s="635">
        <v>71</v>
      </c>
      <c r="BD11" s="635">
        <v>132</v>
      </c>
      <c r="BE11" s="635">
        <v>248</v>
      </c>
      <c r="BF11" s="122"/>
      <c r="BG11" s="123"/>
    </row>
    <row r="12" spans="2:63" ht="12" customHeight="1">
      <c r="B12" s="231" t="s">
        <v>326</v>
      </c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O12" s="204" t="s">
        <v>190</v>
      </c>
      <c r="P12" s="645"/>
      <c r="Q12" s="632"/>
      <c r="R12" s="632"/>
      <c r="S12" s="632"/>
      <c r="T12" s="632"/>
      <c r="U12" s="632"/>
      <c r="V12" s="632"/>
      <c r="W12" s="632"/>
      <c r="X12" s="632"/>
      <c r="Y12" s="632"/>
      <c r="Z12" s="632"/>
      <c r="AA12" s="632"/>
      <c r="AB12" s="632"/>
      <c r="AC12" s="632"/>
      <c r="AD12" s="632"/>
      <c r="AE12" s="632"/>
      <c r="AF12" s="632"/>
      <c r="AG12" s="632"/>
      <c r="AH12" s="632"/>
      <c r="AI12" s="632"/>
      <c r="AJ12" s="632"/>
      <c r="AK12" s="632"/>
      <c r="AL12" s="632"/>
      <c r="AM12" s="632"/>
      <c r="AN12" s="632"/>
      <c r="AO12" s="632"/>
      <c r="AP12" s="632"/>
      <c r="AQ12" s="632"/>
      <c r="AR12" s="632"/>
      <c r="AS12" s="632"/>
      <c r="AT12" s="632"/>
      <c r="AU12" s="632"/>
      <c r="AV12" s="632"/>
      <c r="AW12" s="632"/>
      <c r="AX12" s="632"/>
      <c r="AY12" s="632"/>
      <c r="AZ12" s="632"/>
      <c r="BA12" s="632"/>
      <c r="BB12" s="632">
        <v>654</v>
      </c>
      <c r="BC12" s="632">
        <v>636</v>
      </c>
      <c r="BD12" s="632">
        <v>742</v>
      </c>
      <c r="BE12" s="632">
        <v>762</v>
      </c>
      <c r="BF12" s="51"/>
      <c r="BG12" s="52"/>
      <c r="BH12" s="293"/>
    </row>
    <row r="39" spans="2:13" ht="12" customHeight="1">
      <c r="C39" s="262" t="s">
        <v>409</v>
      </c>
    </row>
    <row r="40" spans="2:13" ht="12" customHeight="1">
      <c r="B40" s="273"/>
      <c r="C40" s="204">
        <v>2014</v>
      </c>
      <c r="D40" s="204">
        <v>2015</v>
      </c>
      <c r="E40" s="204">
        <v>2016</v>
      </c>
      <c r="F40" s="204">
        <v>2017</v>
      </c>
      <c r="G40" s="204">
        <v>2018</v>
      </c>
      <c r="H40" s="204">
        <v>2019</v>
      </c>
      <c r="I40" s="204">
        <v>2020</v>
      </c>
      <c r="J40" s="204">
        <v>2021</v>
      </c>
      <c r="K40" s="204">
        <v>2022</v>
      </c>
      <c r="L40" s="204">
        <v>2023</v>
      </c>
      <c r="M40" s="239">
        <v>2024</v>
      </c>
    </row>
    <row r="41" spans="2:13" ht="12" customHeight="1">
      <c r="B41" s="265" t="s">
        <v>191</v>
      </c>
      <c r="C41" s="294">
        <v>0.45586198901714409</v>
      </c>
      <c r="D41" s="294">
        <v>0.52977322535540972</v>
      </c>
      <c r="E41" s="294">
        <v>0.53753311935837544</v>
      </c>
      <c r="F41" s="294">
        <v>0.47364226442044399</v>
      </c>
      <c r="G41" s="294">
        <v>0.54598093783014801</v>
      </c>
      <c r="H41" s="294">
        <v>0.47435171765249495</v>
      </c>
      <c r="I41" s="294">
        <v>0.54988113653822968</v>
      </c>
      <c r="J41" s="294">
        <v>0.5403884598887454</v>
      </c>
      <c r="K41" s="294">
        <v>0.51975291391527956</v>
      </c>
      <c r="L41" s="294">
        <v>0.58266864186141742</v>
      </c>
      <c r="M41" s="295">
        <v>0.45808960360799539</v>
      </c>
    </row>
    <row r="42" spans="2:13" ht="12" customHeight="1">
      <c r="B42" s="265" t="s">
        <v>53</v>
      </c>
      <c r="C42" s="296">
        <v>0.21474317082734284</v>
      </c>
      <c r="D42" s="296">
        <v>0.23884581161815177</v>
      </c>
      <c r="E42" s="296">
        <v>0.25403777716944975</v>
      </c>
      <c r="F42" s="296">
        <v>0.25718830294873363</v>
      </c>
      <c r="G42" s="296">
        <v>0.26500109098843549</v>
      </c>
      <c r="H42" s="296">
        <v>0.26211866916773618</v>
      </c>
      <c r="I42" s="296">
        <v>0.25919939146144338</v>
      </c>
      <c r="J42" s="296">
        <v>0.27221502590673574</v>
      </c>
      <c r="K42" s="296">
        <v>0.26893782024650326</v>
      </c>
      <c r="L42" s="296">
        <v>0.23601274787535412</v>
      </c>
      <c r="M42" s="297">
        <v>0.23290509738914214</v>
      </c>
    </row>
    <row r="43" spans="2:13" ht="12" customHeight="1">
      <c r="B43" s="231" t="s">
        <v>326</v>
      </c>
    </row>
  </sheetData>
  <mergeCells count="11">
    <mergeCell ref="AN7:AQ7"/>
    <mergeCell ref="AR7:AU7"/>
    <mergeCell ref="AV7:AY7"/>
    <mergeCell ref="AZ7:BC7"/>
    <mergeCell ref="BD7:BG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2E3C6-ABC2-49B8-9C61-AA07DB51D0F0}">
  <sheetPr>
    <tabColor theme="4"/>
  </sheetPr>
  <dimension ref="B1:BO53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33.6640625" style="203" hidden="1" customWidth="1"/>
    <col min="3" max="3" width="14" style="203" bestFit="1" customWidth="1"/>
    <col min="4" max="13" width="7.6640625" style="203" customWidth="1"/>
    <col min="14" max="14" width="17" style="203" customWidth="1"/>
    <col min="15" max="15" width="14.6640625" style="203" customWidth="1"/>
    <col min="16" max="16" width="14" style="203" hidden="1" customWidth="1"/>
    <col min="17" max="17" width="14" style="203" customWidth="1"/>
    <col min="18" max="31" width="7.6640625" style="203" customWidth="1"/>
    <col min="32" max="16384" width="9" style="203"/>
  </cols>
  <sheetData>
    <row r="1" spans="2:67" ht="12" customHeight="1">
      <c r="B1" s="203" t="s">
        <v>192</v>
      </c>
    </row>
    <row r="5" spans="2:67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7" ht="12" customHeight="1">
      <c r="D6" s="206" t="s">
        <v>411</v>
      </c>
      <c r="R6" s="206" t="s">
        <v>414</v>
      </c>
      <c r="BN6" s="234"/>
      <c r="BO6" s="234"/>
    </row>
    <row r="7" spans="2:67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7" ht="12" customHeight="1">
      <c r="B8" s="203" t="s">
        <v>71</v>
      </c>
      <c r="C8" s="204" t="s">
        <v>105</v>
      </c>
      <c r="D8" s="21">
        <v>183</v>
      </c>
      <c r="E8" s="21">
        <v>187</v>
      </c>
      <c r="F8" s="21">
        <v>151</v>
      </c>
      <c r="G8" s="21">
        <v>159</v>
      </c>
      <c r="H8" s="21">
        <v>184</v>
      </c>
      <c r="I8" s="21">
        <v>181</v>
      </c>
      <c r="J8" s="21">
        <v>198</v>
      </c>
      <c r="K8" s="21">
        <v>207</v>
      </c>
      <c r="L8" s="21">
        <v>160</v>
      </c>
      <c r="M8" s="21">
        <v>89</v>
      </c>
      <c r="N8" s="22">
        <v>24</v>
      </c>
      <c r="O8" s="298"/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7" ht="12" customHeight="1">
      <c r="B9" s="203" t="s">
        <v>72</v>
      </c>
      <c r="C9" s="204" t="s">
        <v>73</v>
      </c>
      <c r="D9" s="13">
        <v>451</v>
      </c>
      <c r="E9" s="13">
        <v>515</v>
      </c>
      <c r="F9" s="13">
        <v>485</v>
      </c>
      <c r="G9" s="13">
        <v>557</v>
      </c>
      <c r="H9" s="13">
        <v>595</v>
      </c>
      <c r="I9" s="13">
        <v>631</v>
      </c>
      <c r="J9" s="13">
        <v>627</v>
      </c>
      <c r="K9" s="13">
        <v>953</v>
      </c>
      <c r="L9" s="13">
        <v>829</v>
      </c>
      <c r="M9" s="13">
        <v>586</v>
      </c>
      <c r="N9" s="14">
        <v>184</v>
      </c>
      <c r="O9" s="298"/>
      <c r="P9" s="203" t="s">
        <v>71</v>
      </c>
      <c r="Q9" s="204" t="s">
        <v>105</v>
      </c>
      <c r="R9" s="20">
        <v>41</v>
      </c>
      <c r="S9" s="21">
        <v>47</v>
      </c>
      <c r="T9" s="21">
        <v>58</v>
      </c>
      <c r="U9" s="21">
        <v>37</v>
      </c>
      <c r="V9" s="21">
        <v>47</v>
      </c>
      <c r="W9" s="21">
        <v>57</v>
      </c>
      <c r="X9" s="21">
        <v>45</v>
      </c>
      <c r="Y9" s="21">
        <v>38</v>
      </c>
      <c r="Z9" s="21">
        <v>46</v>
      </c>
      <c r="AA9" s="21">
        <v>39</v>
      </c>
      <c r="AB9" s="21">
        <v>34</v>
      </c>
      <c r="AC9" s="21">
        <v>32</v>
      </c>
      <c r="AD9" s="21">
        <v>41</v>
      </c>
      <c r="AE9" s="21">
        <v>41</v>
      </c>
      <c r="AF9" s="21">
        <v>46</v>
      </c>
      <c r="AG9" s="21">
        <v>31</v>
      </c>
      <c r="AH9" s="21">
        <v>49</v>
      </c>
      <c r="AI9" s="21">
        <v>46</v>
      </c>
      <c r="AJ9" s="21">
        <v>40</v>
      </c>
      <c r="AK9" s="21">
        <v>49</v>
      </c>
      <c r="AL9" s="21">
        <v>45</v>
      </c>
      <c r="AM9" s="21">
        <v>43</v>
      </c>
      <c r="AN9" s="21">
        <v>47</v>
      </c>
      <c r="AO9" s="21">
        <v>46</v>
      </c>
      <c r="AP9" s="21">
        <v>46</v>
      </c>
      <c r="AQ9" s="21">
        <v>51</v>
      </c>
      <c r="AR9" s="21">
        <v>53</v>
      </c>
      <c r="AS9" s="21">
        <v>48</v>
      </c>
      <c r="AT9" s="21">
        <v>47</v>
      </c>
      <c r="AU9" s="21">
        <v>45</v>
      </c>
      <c r="AV9" s="21">
        <v>72</v>
      </c>
      <c r="AW9" s="21">
        <v>43</v>
      </c>
      <c r="AX9" s="21">
        <v>42</v>
      </c>
      <c r="AY9" s="21">
        <v>48</v>
      </c>
      <c r="AZ9" s="21">
        <v>34</v>
      </c>
      <c r="BA9" s="21">
        <v>36</v>
      </c>
      <c r="BB9" s="21">
        <v>27</v>
      </c>
      <c r="BC9" s="21">
        <v>28</v>
      </c>
      <c r="BD9" s="21">
        <v>18</v>
      </c>
      <c r="BE9" s="21">
        <v>16</v>
      </c>
      <c r="BF9" s="21">
        <v>14</v>
      </c>
      <c r="BG9" s="21">
        <v>10</v>
      </c>
      <c r="BH9" s="21"/>
      <c r="BI9" s="22"/>
    </row>
    <row r="10" spans="2:67" ht="12" customHeight="1">
      <c r="B10" s="203" t="s">
        <v>75</v>
      </c>
      <c r="C10" s="204" t="s">
        <v>76</v>
      </c>
      <c r="D10" s="21">
        <v>241</v>
      </c>
      <c r="E10" s="21">
        <v>249</v>
      </c>
      <c r="F10" s="21">
        <v>304</v>
      </c>
      <c r="G10" s="21">
        <v>320</v>
      </c>
      <c r="H10" s="21">
        <v>410</v>
      </c>
      <c r="I10" s="21">
        <v>361</v>
      </c>
      <c r="J10" s="21">
        <v>385</v>
      </c>
      <c r="K10" s="21">
        <v>533</v>
      </c>
      <c r="L10" s="21">
        <v>630</v>
      </c>
      <c r="M10" s="21">
        <v>441</v>
      </c>
      <c r="N10" s="22">
        <v>160</v>
      </c>
      <c r="O10" s="298"/>
      <c r="P10" s="203" t="s">
        <v>72</v>
      </c>
      <c r="Q10" s="204" t="s">
        <v>73</v>
      </c>
      <c r="R10" s="12">
        <v>117</v>
      </c>
      <c r="S10" s="13">
        <v>119</v>
      </c>
      <c r="T10" s="13">
        <v>125</v>
      </c>
      <c r="U10" s="13">
        <v>90</v>
      </c>
      <c r="V10" s="13">
        <v>133</v>
      </c>
      <c r="W10" s="13">
        <v>131</v>
      </c>
      <c r="X10" s="13">
        <v>123</v>
      </c>
      <c r="Y10" s="13">
        <v>128</v>
      </c>
      <c r="Z10" s="13">
        <v>141</v>
      </c>
      <c r="AA10" s="13">
        <v>113</v>
      </c>
      <c r="AB10" s="13">
        <v>122</v>
      </c>
      <c r="AC10" s="13">
        <v>109</v>
      </c>
      <c r="AD10" s="13">
        <v>161</v>
      </c>
      <c r="AE10" s="13">
        <v>124</v>
      </c>
      <c r="AF10" s="13">
        <v>139</v>
      </c>
      <c r="AG10" s="13">
        <v>133</v>
      </c>
      <c r="AH10" s="13">
        <v>137</v>
      </c>
      <c r="AI10" s="13">
        <v>163</v>
      </c>
      <c r="AJ10" s="13">
        <v>146</v>
      </c>
      <c r="AK10" s="13">
        <v>149</v>
      </c>
      <c r="AL10" s="13">
        <v>175</v>
      </c>
      <c r="AM10" s="13">
        <v>170</v>
      </c>
      <c r="AN10" s="13">
        <v>142</v>
      </c>
      <c r="AO10" s="13">
        <v>144</v>
      </c>
      <c r="AP10" s="13">
        <v>160</v>
      </c>
      <c r="AQ10" s="13">
        <v>144</v>
      </c>
      <c r="AR10" s="13">
        <v>145</v>
      </c>
      <c r="AS10" s="13">
        <v>178</v>
      </c>
      <c r="AT10" s="13">
        <v>216</v>
      </c>
      <c r="AU10" s="13">
        <v>241</v>
      </c>
      <c r="AV10" s="13">
        <v>240</v>
      </c>
      <c r="AW10" s="13">
        <v>256</v>
      </c>
      <c r="AX10" s="13">
        <v>224</v>
      </c>
      <c r="AY10" s="13">
        <v>234</v>
      </c>
      <c r="AZ10" s="13">
        <v>200</v>
      </c>
      <c r="BA10" s="13">
        <v>171</v>
      </c>
      <c r="BB10" s="13">
        <v>168</v>
      </c>
      <c r="BC10" s="13">
        <v>176</v>
      </c>
      <c r="BD10" s="13">
        <v>121</v>
      </c>
      <c r="BE10" s="13">
        <v>121</v>
      </c>
      <c r="BF10" s="13">
        <v>105</v>
      </c>
      <c r="BG10" s="13">
        <v>79</v>
      </c>
      <c r="BH10" s="13"/>
      <c r="BI10" s="14"/>
    </row>
    <row r="11" spans="2:67" ht="12" customHeight="1">
      <c r="B11" s="203" t="s">
        <v>77</v>
      </c>
      <c r="C11" s="204" t="s">
        <v>78</v>
      </c>
      <c r="D11" s="13">
        <v>335</v>
      </c>
      <c r="E11" s="13">
        <v>381</v>
      </c>
      <c r="F11" s="13">
        <v>389</v>
      </c>
      <c r="G11" s="13">
        <v>449</v>
      </c>
      <c r="H11" s="13">
        <v>474</v>
      </c>
      <c r="I11" s="13">
        <v>573</v>
      </c>
      <c r="J11" s="13">
        <v>515</v>
      </c>
      <c r="K11" s="13">
        <v>769</v>
      </c>
      <c r="L11" s="13">
        <v>714</v>
      </c>
      <c r="M11" s="13">
        <v>519</v>
      </c>
      <c r="N11" s="14">
        <v>216</v>
      </c>
      <c r="O11" s="298"/>
      <c r="P11" s="203" t="s">
        <v>75</v>
      </c>
      <c r="Q11" s="204" t="s">
        <v>76</v>
      </c>
      <c r="R11" s="20">
        <v>52</v>
      </c>
      <c r="S11" s="21">
        <v>62</v>
      </c>
      <c r="T11" s="21">
        <v>66</v>
      </c>
      <c r="U11" s="21">
        <v>61</v>
      </c>
      <c r="V11" s="21">
        <v>74</v>
      </c>
      <c r="W11" s="21">
        <v>62</v>
      </c>
      <c r="X11" s="21">
        <v>58</v>
      </c>
      <c r="Y11" s="21">
        <v>55</v>
      </c>
      <c r="Z11" s="21">
        <v>66</v>
      </c>
      <c r="AA11" s="21">
        <v>74</v>
      </c>
      <c r="AB11" s="21">
        <v>91</v>
      </c>
      <c r="AC11" s="21">
        <v>73</v>
      </c>
      <c r="AD11" s="21">
        <v>73</v>
      </c>
      <c r="AE11" s="21">
        <v>86</v>
      </c>
      <c r="AF11" s="21">
        <v>77</v>
      </c>
      <c r="AG11" s="21">
        <v>84</v>
      </c>
      <c r="AH11" s="21">
        <v>88</v>
      </c>
      <c r="AI11" s="21">
        <v>112</v>
      </c>
      <c r="AJ11" s="21">
        <v>113</v>
      </c>
      <c r="AK11" s="21">
        <v>97</v>
      </c>
      <c r="AL11" s="21">
        <v>83</v>
      </c>
      <c r="AM11" s="21">
        <v>99</v>
      </c>
      <c r="AN11" s="21">
        <v>102</v>
      </c>
      <c r="AO11" s="21">
        <v>77</v>
      </c>
      <c r="AP11" s="21">
        <v>101</v>
      </c>
      <c r="AQ11" s="21">
        <v>102</v>
      </c>
      <c r="AR11" s="21">
        <v>91</v>
      </c>
      <c r="AS11" s="21">
        <v>91</v>
      </c>
      <c r="AT11" s="21">
        <v>111</v>
      </c>
      <c r="AU11" s="21">
        <v>146</v>
      </c>
      <c r="AV11" s="21">
        <v>132</v>
      </c>
      <c r="AW11" s="21">
        <v>144</v>
      </c>
      <c r="AX11" s="21">
        <v>175</v>
      </c>
      <c r="AY11" s="21">
        <v>188</v>
      </c>
      <c r="AZ11" s="21">
        <v>148</v>
      </c>
      <c r="BA11" s="21">
        <v>119</v>
      </c>
      <c r="BB11" s="21">
        <v>131</v>
      </c>
      <c r="BC11" s="21">
        <v>104</v>
      </c>
      <c r="BD11" s="21">
        <v>110</v>
      </c>
      <c r="BE11" s="21">
        <v>96</v>
      </c>
      <c r="BF11" s="21">
        <v>91</v>
      </c>
      <c r="BG11" s="21">
        <v>69</v>
      </c>
      <c r="BH11" s="21"/>
      <c r="BI11" s="22"/>
    </row>
    <row r="12" spans="2:67" ht="12" customHeight="1">
      <c r="B12" s="203" t="s">
        <v>79</v>
      </c>
      <c r="C12" s="204" t="s">
        <v>80</v>
      </c>
      <c r="D12" s="21">
        <v>165</v>
      </c>
      <c r="E12" s="21">
        <v>214</v>
      </c>
      <c r="F12" s="21">
        <v>202</v>
      </c>
      <c r="G12" s="21">
        <v>230</v>
      </c>
      <c r="H12" s="21">
        <v>258</v>
      </c>
      <c r="I12" s="21">
        <v>322</v>
      </c>
      <c r="J12" s="21">
        <v>322</v>
      </c>
      <c r="K12" s="21">
        <v>489</v>
      </c>
      <c r="L12" s="21">
        <v>430</v>
      </c>
      <c r="M12" s="21">
        <v>272</v>
      </c>
      <c r="N12" s="22">
        <v>138</v>
      </c>
      <c r="O12" s="298"/>
      <c r="P12" s="203" t="s">
        <v>77</v>
      </c>
      <c r="Q12" s="204" t="s">
        <v>78</v>
      </c>
      <c r="R12" s="12">
        <v>67</v>
      </c>
      <c r="S12" s="13">
        <v>96</v>
      </c>
      <c r="T12" s="13">
        <v>93</v>
      </c>
      <c r="U12" s="13">
        <v>79</v>
      </c>
      <c r="V12" s="13">
        <v>104</v>
      </c>
      <c r="W12" s="13">
        <v>98</v>
      </c>
      <c r="X12" s="13">
        <v>99</v>
      </c>
      <c r="Y12" s="13">
        <v>80</v>
      </c>
      <c r="Z12" s="13">
        <v>107</v>
      </c>
      <c r="AA12" s="13">
        <v>111</v>
      </c>
      <c r="AB12" s="13">
        <v>80</v>
      </c>
      <c r="AC12" s="13">
        <v>91</v>
      </c>
      <c r="AD12" s="13">
        <v>115</v>
      </c>
      <c r="AE12" s="13">
        <v>131</v>
      </c>
      <c r="AF12" s="13">
        <v>101</v>
      </c>
      <c r="AG12" s="13">
        <v>102</v>
      </c>
      <c r="AH12" s="13">
        <v>115</v>
      </c>
      <c r="AI12" s="13">
        <v>121</v>
      </c>
      <c r="AJ12" s="13">
        <v>132</v>
      </c>
      <c r="AK12" s="13">
        <v>106</v>
      </c>
      <c r="AL12" s="13">
        <v>144</v>
      </c>
      <c r="AM12" s="13">
        <v>151</v>
      </c>
      <c r="AN12" s="13">
        <v>132</v>
      </c>
      <c r="AO12" s="13">
        <v>146</v>
      </c>
      <c r="AP12" s="13">
        <v>135</v>
      </c>
      <c r="AQ12" s="13">
        <v>101</v>
      </c>
      <c r="AR12" s="13">
        <v>137</v>
      </c>
      <c r="AS12" s="13">
        <v>142</v>
      </c>
      <c r="AT12" s="13">
        <v>175</v>
      </c>
      <c r="AU12" s="13">
        <v>215</v>
      </c>
      <c r="AV12" s="13">
        <v>186</v>
      </c>
      <c r="AW12" s="13">
        <v>193</v>
      </c>
      <c r="AX12" s="13">
        <v>193</v>
      </c>
      <c r="AY12" s="13">
        <v>205</v>
      </c>
      <c r="AZ12" s="13">
        <v>185</v>
      </c>
      <c r="BA12" s="13">
        <v>131</v>
      </c>
      <c r="BB12" s="13">
        <v>141</v>
      </c>
      <c r="BC12" s="13">
        <v>137</v>
      </c>
      <c r="BD12" s="13">
        <v>127</v>
      </c>
      <c r="BE12" s="13">
        <v>114</v>
      </c>
      <c r="BF12" s="13">
        <v>97</v>
      </c>
      <c r="BG12" s="13">
        <v>119</v>
      </c>
      <c r="BH12" s="13"/>
      <c r="BI12" s="14"/>
    </row>
    <row r="13" spans="2:67" ht="12" customHeight="1">
      <c r="B13" s="203" t="s">
        <v>81</v>
      </c>
      <c r="C13" s="204" t="s">
        <v>82</v>
      </c>
      <c r="D13" s="13">
        <v>126</v>
      </c>
      <c r="E13" s="13">
        <v>161</v>
      </c>
      <c r="F13" s="13">
        <v>134</v>
      </c>
      <c r="G13" s="13">
        <v>178</v>
      </c>
      <c r="H13" s="13">
        <v>288</v>
      </c>
      <c r="I13" s="13">
        <v>318</v>
      </c>
      <c r="J13" s="13">
        <v>425</v>
      </c>
      <c r="K13" s="13">
        <v>851</v>
      </c>
      <c r="L13" s="13">
        <v>580</v>
      </c>
      <c r="M13" s="13">
        <v>323</v>
      </c>
      <c r="N13" s="14">
        <v>180</v>
      </c>
      <c r="O13" s="298"/>
      <c r="P13" s="203" t="s">
        <v>79</v>
      </c>
      <c r="Q13" s="204" t="s">
        <v>80</v>
      </c>
      <c r="R13" s="20">
        <v>32</v>
      </c>
      <c r="S13" s="21">
        <v>54</v>
      </c>
      <c r="T13" s="21">
        <v>43</v>
      </c>
      <c r="U13" s="21">
        <v>36</v>
      </c>
      <c r="V13" s="21">
        <v>49</v>
      </c>
      <c r="W13" s="21">
        <v>56</v>
      </c>
      <c r="X13" s="21">
        <v>56</v>
      </c>
      <c r="Y13" s="21">
        <v>53</v>
      </c>
      <c r="Z13" s="21">
        <v>60</v>
      </c>
      <c r="AA13" s="21">
        <v>49</v>
      </c>
      <c r="AB13" s="21">
        <v>45</v>
      </c>
      <c r="AC13" s="21">
        <v>48</v>
      </c>
      <c r="AD13" s="21">
        <v>46</v>
      </c>
      <c r="AE13" s="21">
        <v>62</v>
      </c>
      <c r="AF13" s="21">
        <v>65</v>
      </c>
      <c r="AG13" s="21">
        <v>57</v>
      </c>
      <c r="AH13" s="21">
        <v>60</v>
      </c>
      <c r="AI13" s="21">
        <v>69</v>
      </c>
      <c r="AJ13" s="21">
        <v>67</v>
      </c>
      <c r="AK13" s="21">
        <v>62</v>
      </c>
      <c r="AL13" s="21">
        <v>81</v>
      </c>
      <c r="AM13" s="21">
        <v>90</v>
      </c>
      <c r="AN13" s="21">
        <v>86</v>
      </c>
      <c r="AO13" s="21">
        <v>65</v>
      </c>
      <c r="AP13" s="21">
        <v>86</v>
      </c>
      <c r="AQ13" s="21">
        <v>72</v>
      </c>
      <c r="AR13" s="21">
        <v>92</v>
      </c>
      <c r="AS13" s="21">
        <v>72</v>
      </c>
      <c r="AT13" s="21">
        <v>99</v>
      </c>
      <c r="AU13" s="21">
        <v>109</v>
      </c>
      <c r="AV13" s="21">
        <v>146</v>
      </c>
      <c r="AW13" s="21">
        <v>135</v>
      </c>
      <c r="AX13" s="21">
        <v>146</v>
      </c>
      <c r="AY13" s="21">
        <v>118</v>
      </c>
      <c r="AZ13" s="21">
        <v>96</v>
      </c>
      <c r="BA13" s="21">
        <v>70</v>
      </c>
      <c r="BB13" s="21">
        <v>85</v>
      </c>
      <c r="BC13" s="21">
        <v>67</v>
      </c>
      <c r="BD13" s="21">
        <v>61</v>
      </c>
      <c r="BE13" s="21">
        <v>59</v>
      </c>
      <c r="BF13" s="21">
        <v>70</v>
      </c>
      <c r="BG13" s="21">
        <v>68</v>
      </c>
      <c r="BH13" s="21"/>
      <c r="BI13" s="22"/>
    </row>
    <row r="14" spans="2:67" ht="12" customHeight="1">
      <c r="B14" s="203" t="s">
        <v>83</v>
      </c>
      <c r="C14" s="204" t="s">
        <v>83</v>
      </c>
      <c r="D14" s="26">
        <v>142</v>
      </c>
      <c r="E14" s="26">
        <v>172</v>
      </c>
      <c r="F14" s="26">
        <v>191</v>
      </c>
      <c r="G14" s="26">
        <v>209</v>
      </c>
      <c r="H14" s="26">
        <v>220</v>
      </c>
      <c r="I14" s="26">
        <v>269</v>
      </c>
      <c r="J14" s="26">
        <v>254</v>
      </c>
      <c r="K14" s="26">
        <v>402</v>
      </c>
      <c r="L14" s="26">
        <v>541</v>
      </c>
      <c r="M14" s="26">
        <v>436</v>
      </c>
      <c r="N14" s="27">
        <v>222</v>
      </c>
      <c r="O14" s="298"/>
      <c r="P14" s="203" t="s">
        <v>81</v>
      </c>
      <c r="Q14" s="204" t="s">
        <v>82</v>
      </c>
      <c r="R14" s="12">
        <v>28</v>
      </c>
      <c r="S14" s="13">
        <v>37</v>
      </c>
      <c r="T14" s="13">
        <v>23</v>
      </c>
      <c r="U14" s="13">
        <v>38</v>
      </c>
      <c r="V14" s="13">
        <v>33</v>
      </c>
      <c r="W14" s="13">
        <v>46</v>
      </c>
      <c r="X14" s="13">
        <v>51</v>
      </c>
      <c r="Y14" s="13">
        <v>31</v>
      </c>
      <c r="Z14" s="13">
        <v>49</v>
      </c>
      <c r="AA14" s="13">
        <v>29</v>
      </c>
      <c r="AB14" s="13">
        <v>32</v>
      </c>
      <c r="AC14" s="13">
        <v>24</v>
      </c>
      <c r="AD14" s="13">
        <v>36</v>
      </c>
      <c r="AE14" s="13">
        <v>43</v>
      </c>
      <c r="AF14" s="13">
        <v>48</v>
      </c>
      <c r="AG14" s="13">
        <v>51</v>
      </c>
      <c r="AH14" s="13">
        <v>56</v>
      </c>
      <c r="AI14" s="13">
        <v>85</v>
      </c>
      <c r="AJ14" s="13">
        <v>82</v>
      </c>
      <c r="AK14" s="13">
        <v>65</v>
      </c>
      <c r="AL14" s="13">
        <v>84</v>
      </c>
      <c r="AM14" s="13">
        <v>86</v>
      </c>
      <c r="AN14" s="13">
        <v>82</v>
      </c>
      <c r="AO14" s="13">
        <v>66</v>
      </c>
      <c r="AP14" s="13">
        <v>85</v>
      </c>
      <c r="AQ14" s="13">
        <v>94</v>
      </c>
      <c r="AR14" s="13">
        <v>122</v>
      </c>
      <c r="AS14" s="13">
        <v>124</v>
      </c>
      <c r="AT14" s="13">
        <v>182</v>
      </c>
      <c r="AU14" s="13">
        <v>222</v>
      </c>
      <c r="AV14" s="13">
        <v>220</v>
      </c>
      <c r="AW14" s="13">
        <v>227</v>
      </c>
      <c r="AX14" s="13">
        <v>211</v>
      </c>
      <c r="AY14" s="13">
        <v>156</v>
      </c>
      <c r="AZ14" s="13">
        <v>118</v>
      </c>
      <c r="BA14" s="13">
        <v>95</v>
      </c>
      <c r="BB14" s="13">
        <v>83</v>
      </c>
      <c r="BC14" s="13">
        <v>72</v>
      </c>
      <c r="BD14" s="13">
        <v>97</v>
      </c>
      <c r="BE14" s="13">
        <v>71</v>
      </c>
      <c r="BF14" s="13">
        <v>89</v>
      </c>
      <c r="BG14" s="13">
        <v>91</v>
      </c>
      <c r="BH14" s="13"/>
      <c r="BI14" s="14"/>
    </row>
    <row r="15" spans="2:67" ht="12" customHeight="1">
      <c r="C15" s="231" t="s">
        <v>326</v>
      </c>
      <c r="O15" s="232"/>
      <c r="P15" s="203" t="s">
        <v>83</v>
      </c>
      <c r="Q15" s="204" t="s">
        <v>83</v>
      </c>
      <c r="R15" s="28">
        <v>52</v>
      </c>
      <c r="S15" s="26">
        <v>33</v>
      </c>
      <c r="T15" s="26">
        <v>36</v>
      </c>
      <c r="U15" s="26">
        <v>21</v>
      </c>
      <c r="V15" s="26">
        <v>51</v>
      </c>
      <c r="W15" s="26">
        <v>47</v>
      </c>
      <c r="X15" s="26">
        <v>39</v>
      </c>
      <c r="Y15" s="26">
        <v>35</v>
      </c>
      <c r="Z15" s="26">
        <v>58</v>
      </c>
      <c r="AA15" s="26">
        <v>41</v>
      </c>
      <c r="AB15" s="26">
        <v>41</v>
      </c>
      <c r="AC15" s="26">
        <v>51</v>
      </c>
      <c r="AD15" s="26">
        <v>67</v>
      </c>
      <c r="AE15" s="26">
        <v>47</v>
      </c>
      <c r="AF15" s="26">
        <v>40</v>
      </c>
      <c r="AG15" s="26">
        <v>55</v>
      </c>
      <c r="AH15" s="26">
        <v>74</v>
      </c>
      <c r="AI15" s="26">
        <v>57</v>
      </c>
      <c r="AJ15" s="26">
        <v>49</v>
      </c>
      <c r="AK15" s="26">
        <v>40</v>
      </c>
      <c r="AL15" s="26">
        <v>90</v>
      </c>
      <c r="AM15" s="26">
        <v>55</v>
      </c>
      <c r="AN15" s="26">
        <v>65</v>
      </c>
      <c r="AO15" s="26">
        <v>59</v>
      </c>
      <c r="AP15" s="26">
        <v>82</v>
      </c>
      <c r="AQ15" s="26">
        <v>48</v>
      </c>
      <c r="AR15" s="26">
        <v>64</v>
      </c>
      <c r="AS15" s="26">
        <v>60</v>
      </c>
      <c r="AT15" s="26">
        <v>120</v>
      </c>
      <c r="AU15" s="26">
        <v>95</v>
      </c>
      <c r="AV15" s="26">
        <v>91</v>
      </c>
      <c r="AW15" s="26">
        <v>96</v>
      </c>
      <c r="AX15" s="26">
        <v>185</v>
      </c>
      <c r="AY15" s="26">
        <v>125</v>
      </c>
      <c r="AZ15" s="26">
        <v>118</v>
      </c>
      <c r="BA15" s="26">
        <v>113</v>
      </c>
      <c r="BB15" s="26">
        <v>136</v>
      </c>
      <c r="BC15" s="26">
        <v>123</v>
      </c>
      <c r="BD15" s="26">
        <v>89</v>
      </c>
      <c r="BE15" s="26">
        <v>88</v>
      </c>
      <c r="BF15" s="26">
        <v>144</v>
      </c>
      <c r="BG15" s="26">
        <v>78</v>
      </c>
      <c r="BH15" s="26"/>
      <c r="BI15" s="27"/>
    </row>
    <row r="16" spans="2:67" ht="12" customHeight="1">
      <c r="Q16" s="231"/>
    </row>
    <row r="43" spans="2:67" s="215" customFormat="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7" ht="12" customHeight="1">
      <c r="D44" s="206" t="s">
        <v>412</v>
      </c>
      <c r="R44" s="206" t="s">
        <v>413</v>
      </c>
      <c r="BN44" s="234"/>
      <c r="BO44" s="234"/>
    </row>
    <row r="45" spans="2:67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4">
        <v>2024</v>
      </c>
      <c r="BG45" s="714"/>
      <c r="BH45" s="714"/>
      <c r="BI45" s="728"/>
    </row>
    <row r="46" spans="2:67" ht="12" customHeight="1">
      <c r="B46" s="203" t="s">
        <v>71</v>
      </c>
      <c r="C46" s="204" t="s">
        <v>105</v>
      </c>
      <c r="D46" s="29">
        <v>7.7262309179999988E-2</v>
      </c>
      <c r="E46" s="29">
        <v>8.4537256312E-2</v>
      </c>
      <c r="F46" s="29">
        <v>6.9432184437999978E-2</v>
      </c>
      <c r="G46" s="29">
        <v>7.8592027625000047E-2</v>
      </c>
      <c r="H46" s="29">
        <v>8.5839298728999994E-2</v>
      </c>
      <c r="I46" s="29">
        <v>9.0845761908999956E-2</v>
      </c>
      <c r="J46" s="29">
        <v>8.383390104699999E-2</v>
      </c>
      <c r="K46" s="29">
        <v>8.8304955220999987E-2</v>
      </c>
      <c r="L46" s="29">
        <v>6.9068094191000018E-2</v>
      </c>
      <c r="M46" s="29">
        <v>4.2832779416E-2</v>
      </c>
      <c r="N46" s="30">
        <v>9.6928601570000026E-3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7" ht="12" customHeight="1">
      <c r="B47" s="203" t="s">
        <v>72</v>
      </c>
      <c r="C47" s="204" t="s">
        <v>73</v>
      </c>
      <c r="D47" s="31">
        <v>1.1133972330000008</v>
      </c>
      <c r="E47" s="31">
        <v>1.2694463749719997</v>
      </c>
      <c r="F47" s="31">
        <v>1.2508302428640001</v>
      </c>
      <c r="G47" s="31">
        <v>1.4444480613879997</v>
      </c>
      <c r="H47" s="31">
        <v>1.6060408466589995</v>
      </c>
      <c r="I47" s="31">
        <v>1.7065444011119986</v>
      </c>
      <c r="J47" s="31">
        <v>1.6948308212169994</v>
      </c>
      <c r="K47" s="31">
        <v>2.5654426965889963</v>
      </c>
      <c r="L47" s="31">
        <v>2.3094118883489974</v>
      </c>
      <c r="M47" s="31">
        <v>1.6465903997569991</v>
      </c>
      <c r="N47" s="32">
        <v>0.52302323941000017</v>
      </c>
      <c r="P47" s="203" t="s">
        <v>71</v>
      </c>
      <c r="Q47" s="204" t="s">
        <v>105</v>
      </c>
      <c r="R47" s="33">
        <v>1.5249620999999998E-2</v>
      </c>
      <c r="S47" s="29">
        <v>1.7407647188999998E-2</v>
      </c>
      <c r="T47" s="29">
        <v>2.4829671991000005E-2</v>
      </c>
      <c r="U47" s="29">
        <v>1.9775369000000001E-2</v>
      </c>
      <c r="V47" s="29">
        <v>2.1365357908000003E-2</v>
      </c>
      <c r="W47" s="29">
        <v>2.3370156869000003E-2</v>
      </c>
      <c r="X47" s="29">
        <v>2.3972802999999994E-2</v>
      </c>
      <c r="Y47" s="29">
        <v>1.5828938534999996E-2</v>
      </c>
      <c r="Z47" s="29">
        <v>1.9509891294999995E-2</v>
      </c>
      <c r="AA47" s="29">
        <v>1.6904321485999997E-2</v>
      </c>
      <c r="AB47" s="29">
        <v>1.4103500999999997E-2</v>
      </c>
      <c r="AC47" s="29">
        <v>1.8914470656999995E-2</v>
      </c>
      <c r="AD47" s="29">
        <v>1.9795435848999999E-2</v>
      </c>
      <c r="AE47" s="29">
        <v>2.0021055688E-2</v>
      </c>
      <c r="AF47" s="29">
        <v>2.3758503702000004E-2</v>
      </c>
      <c r="AG47" s="29">
        <v>1.5017032386000001E-2</v>
      </c>
      <c r="AH47" s="29">
        <v>2.0982982201000002E-2</v>
      </c>
      <c r="AI47" s="29">
        <v>2.6636234000000009E-2</v>
      </c>
      <c r="AJ47" s="29">
        <v>1.7467092528000001E-2</v>
      </c>
      <c r="AK47" s="29">
        <v>2.0752990000000002E-2</v>
      </c>
      <c r="AL47" s="29">
        <v>2.1613452676999996E-2</v>
      </c>
      <c r="AM47" s="29">
        <v>2.143839594E-2</v>
      </c>
      <c r="AN47" s="29">
        <v>2.5715756078000009E-2</v>
      </c>
      <c r="AO47" s="29">
        <v>2.2078157213999999E-2</v>
      </c>
      <c r="AP47" s="29">
        <v>2.0701594382000001E-2</v>
      </c>
      <c r="AQ47" s="29">
        <v>1.8919142324000007E-2</v>
      </c>
      <c r="AR47" s="29">
        <v>2.1034897566999999E-2</v>
      </c>
      <c r="AS47" s="29">
        <v>2.3178266774000009E-2</v>
      </c>
      <c r="AT47" s="29">
        <v>1.9588095499000001E-2</v>
      </c>
      <c r="AU47" s="29">
        <v>1.8782591588000001E-2</v>
      </c>
      <c r="AV47" s="29">
        <v>2.939469844200001E-2</v>
      </c>
      <c r="AW47" s="29">
        <v>2.0539569692E-2</v>
      </c>
      <c r="AX47" s="29">
        <v>1.8108984426000004E-2</v>
      </c>
      <c r="AY47" s="29">
        <v>1.9906368836999994E-2</v>
      </c>
      <c r="AZ47" s="29">
        <v>1.4573476523999998E-2</v>
      </c>
      <c r="BA47" s="29">
        <v>1.6479264403999997E-2</v>
      </c>
      <c r="BB47" s="29">
        <v>1.1826570999999999E-2</v>
      </c>
      <c r="BC47" s="29">
        <v>1.3743623491000001E-2</v>
      </c>
      <c r="BD47" s="29">
        <v>1.0091478321999999E-2</v>
      </c>
      <c r="BE47" s="29">
        <v>7.1711066029999998E-3</v>
      </c>
      <c r="BF47" s="29">
        <v>5.2430000000000003E-3</v>
      </c>
      <c r="BG47" s="29">
        <v>4.4498601569999997E-3</v>
      </c>
      <c r="BH47" s="29"/>
      <c r="BI47" s="30"/>
    </row>
    <row r="48" spans="2:67" ht="12" customHeight="1">
      <c r="B48" s="203" t="s">
        <v>75</v>
      </c>
      <c r="C48" s="204" t="s">
        <v>76</v>
      </c>
      <c r="D48" s="29">
        <v>1.6303209164199997</v>
      </c>
      <c r="E48" s="29">
        <v>1.7141100846480015</v>
      </c>
      <c r="F48" s="29">
        <v>2.1103373142420012</v>
      </c>
      <c r="G48" s="29">
        <v>2.1935417823769998</v>
      </c>
      <c r="H48" s="29">
        <v>2.9443093495769994</v>
      </c>
      <c r="I48" s="29">
        <v>2.5112234400309998</v>
      </c>
      <c r="J48" s="29">
        <v>2.7159753267239983</v>
      </c>
      <c r="K48" s="29">
        <v>3.7254539180159991</v>
      </c>
      <c r="L48" s="29">
        <v>4.3802903294039952</v>
      </c>
      <c r="M48" s="29">
        <v>3.0277248400260008</v>
      </c>
      <c r="N48" s="30">
        <v>1.1101809489999999</v>
      </c>
      <c r="P48" s="203" t="s">
        <v>72</v>
      </c>
      <c r="Q48" s="204" t="s">
        <v>73</v>
      </c>
      <c r="R48" s="34">
        <v>0.30284848900000005</v>
      </c>
      <c r="S48" s="31">
        <v>0.28202966000000002</v>
      </c>
      <c r="T48" s="31">
        <v>0.29933247099999999</v>
      </c>
      <c r="U48" s="31">
        <v>0.22918661300000004</v>
      </c>
      <c r="V48" s="31">
        <v>0.33621902654300007</v>
      </c>
      <c r="W48" s="31">
        <v>0.31458034614800001</v>
      </c>
      <c r="X48" s="31">
        <v>0.30494814323700004</v>
      </c>
      <c r="Y48" s="31">
        <v>0.31369885904400002</v>
      </c>
      <c r="Z48" s="31">
        <v>0.37535937037700007</v>
      </c>
      <c r="AA48" s="31">
        <v>0.27077860800000009</v>
      </c>
      <c r="AB48" s="31">
        <v>0.30716335642099996</v>
      </c>
      <c r="AC48" s="31">
        <v>0.29752890806600013</v>
      </c>
      <c r="AD48" s="31">
        <v>0.3933991720879999</v>
      </c>
      <c r="AE48" s="31">
        <v>0.34450024700000004</v>
      </c>
      <c r="AF48" s="31">
        <v>0.36757505809399993</v>
      </c>
      <c r="AG48" s="31">
        <v>0.33897358420599999</v>
      </c>
      <c r="AH48" s="31">
        <v>0.36762154297999977</v>
      </c>
      <c r="AI48" s="31">
        <v>0.42483000692200024</v>
      </c>
      <c r="AJ48" s="31">
        <v>0.41402697790100018</v>
      </c>
      <c r="AK48" s="31">
        <v>0.39956231885600002</v>
      </c>
      <c r="AL48" s="31">
        <v>0.47388031475600018</v>
      </c>
      <c r="AM48" s="31">
        <v>0.48027019565899998</v>
      </c>
      <c r="AN48" s="31">
        <v>0.36285465301100006</v>
      </c>
      <c r="AO48" s="31">
        <v>0.38953923768600002</v>
      </c>
      <c r="AP48" s="31">
        <v>0.45068040688000005</v>
      </c>
      <c r="AQ48" s="31">
        <v>0.38240351649400006</v>
      </c>
      <c r="AR48" s="31">
        <v>0.37173335086599996</v>
      </c>
      <c r="AS48" s="31">
        <v>0.490013546977</v>
      </c>
      <c r="AT48" s="31">
        <v>0.54938811436500035</v>
      </c>
      <c r="AU48" s="31">
        <v>0.65174998767799963</v>
      </c>
      <c r="AV48" s="31">
        <v>0.64037344058600043</v>
      </c>
      <c r="AW48" s="31">
        <v>0.7239311539600003</v>
      </c>
      <c r="AX48" s="31">
        <v>0.62379334560699984</v>
      </c>
      <c r="AY48" s="31">
        <v>0.64144558384099992</v>
      </c>
      <c r="AZ48" s="31">
        <v>0.55937489570200005</v>
      </c>
      <c r="BA48" s="31">
        <v>0.48479806319899993</v>
      </c>
      <c r="BB48" s="31">
        <v>0.46824353299999982</v>
      </c>
      <c r="BC48" s="31">
        <v>0.48098878044300031</v>
      </c>
      <c r="BD48" s="31">
        <v>0.34692902755600002</v>
      </c>
      <c r="BE48" s="31">
        <v>0.35042905875800001</v>
      </c>
      <c r="BF48" s="31">
        <v>0.29699261823199996</v>
      </c>
      <c r="BG48" s="31">
        <v>0.22603062117799996</v>
      </c>
      <c r="BH48" s="31"/>
      <c r="BI48" s="32"/>
    </row>
    <row r="49" spans="2:61" ht="12" customHeight="1">
      <c r="B49" s="203" t="s">
        <v>77</v>
      </c>
      <c r="C49" s="204" t="s">
        <v>78</v>
      </c>
      <c r="D49" s="31">
        <v>5.2089963794200047</v>
      </c>
      <c r="E49" s="31">
        <v>5.9695356349200015</v>
      </c>
      <c r="F49" s="31">
        <v>6.0354862248099987</v>
      </c>
      <c r="G49" s="31">
        <v>6.9270611077399975</v>
      </c>
      <c r="H49" s="31">
        <v>7.4623959407599951</v>
      </c>
      <c r="I49" s="31">
        <v>9.0258821876299979</v>
      </c>
      <c r="J49" s="31">
        <v>8.0946214657699951</v>
      </c>
      <c r="K49" s="31">
        <v>12.256499350709994</v>
      </c>
      <c r="L49" s="31">
        <v>11.318487517969995</v>
      </c>
      <c r="M49" s="31">
        <v>8.2965223259299989</v>
      </c>
      <c r="N49" s="32">
        <v>3.4030616273099987</v>
      </c>
      <c r="P49" s="203" t="s">
        <v>75</v>
      </c>
      <c r="Q49" s="204" t="s">
        <v>76</v>
      </c>
      <c r="R49" s="33">
        <v>0.35777967799999999</v>
      </c>
      <c r="S49" s="29">
        <v>0.43606762710699998</v>
      </c>
      <c r="T49" s="29">
        <v>0.41302868900000006</v>
      </c>
      <c r="U49" s="29">
        <v>0.42344492231300007</v>
      </c>
      <c r="V49" s="29">
        <v>0.53089243670899999</v>
      </c>
      <c r="W49" s="29">
        <v>0.40708910100000006</v>
      </c>
      <c r="X49" s="29">
        <v>0.41288843193900004</v>
      </c>
      <c r="Y49" s="29">
        <v>0.36324011499999992</v>
      </c>
      <c r="Z49" s="29">
        <v>0.44641608800000004</v>
      </c>
      <c r="AA49" s="29">
        <v>0.52203387263099987</v>
      </c>
      <c r="AB49" s="29">
        <v>0.63751927234799999</v>
      </c>
      <c r="AC49" s="29">
        <v>0.50436808126300003</v>
      </c>
      <c r="AD49" s="29">
        <v>0.48916914900000003</v>
      </c>
      <c r="AE49" s="29">
        <v>0.60393162900000008</v>
      </c>
      <c r="AF49" s="29">
        <v>0.51832916299999987</v>
      </c>
      <c r="AG49" s="29">
        <v>0.58211184137699978</v>
      </c>
      <c r="AH49" s="29">
        <v>0.60799771667400027</v>
      </c>
      <c r="AI49" s="29">
        <v>0.80070893533099996</v>
      </c>
      <c r="AJ49" s="29">
        <v>0.82435222020100019</v>
      </c>
      <c r="AK49" s="29">
        <v>0.71125047737099989</v>
      </c>
      <c r="AL49" s="29">
        <v>0.58509183118499997</v>
      </c>
      <c r="AM49" s="29">
        <v>0.69031287100399985</v>
      </c>
      <c r="AN49" s="29">
        <v>0.71406051999999998</v>
      </c>
      <c r="AO49" s="29">
        <v>0.52175821784200016</v>
      </c>
      <c r="AP49" s="29">
        <v>0.71279137242300006</v>
      </c>
      <c r="AQ49" s="29">
        <v>0.7093422329150002</v>
      </c>
      <c r="AR49" s="29">
        <v>0.63900698300000003</v>
      </c>
      <c r="AS49" s="29">
        <v>0.65483473838600015</v>
      </c>
      <c r="AT49" s="29">
        <v>0.79066105207000004</v>
      </c>
      <c r="AU49" s="29">
        <v>1.0407635410000005</v>
      </c>
      <c r="AV49" s="29">
        <v>0.92310373789600009</v>
      </c>
      <c r="AW49" s="29">
        <v>0.97092558705000021</v>
      </c>
      <c r="AX49" s="29">
        <v>1.2410729665760001</v>
      </c>
      <c r="AY49" s="29">
        <v>1.2891284869999995</v>
      </c>
      <c r="AZ49" s="29">
        <v>1.0399203306160003</v>
      </c>
      <c r="BA49" s="29">
        <v>0.81016854521200032</v>
      </c>
      <c r="BB49" s="29">
        <v>0.90428427199999994</v>
      </c>
      <c r="BC49" s="29">
        <v>0.70281873248200033</v>
      </c>
      <c r="BD49" s="29">
        <v>0.77247413600000014</v>
      </c>
      <c r="BE49" s="29">
        <v>0.64814769954400009</v>
      </c>
      <c r="BF49" s="29">
        <v>0.64988930399999978</v>
      </c>
      <c r="BG49" s="29">
        <v>0.46029164500000003</v>
      </c>
      <c r="BH49" s="29"/>
      <c r="BI49" s="30"/>
    </row>
    <row r="50" spans="2:61" ht="12" customHeight="1">
      <c r="B50" s="203" t="s">
        <v>79</v>
      </c>
      <c r="C50" s="204" t="s">
        <v>80</v>
      </c>
      <c r="D50" s="29">
        <v>5.5604258887199984</v>
      </c>
      <c r="E50" s="29">
        <v>7.3555363063700012</v>
      </c>
      <c r="F50" s="29">
        <v>6.9696443697100019</v>
      </c>
      <c r="G50" s="29">
        <v>7.7681344501799989</v>
      </c>
      <c r="H50" s="29">
        <v>8.6646707329499968</v>
      </c>
      <c r="I50" s="29">
        <v>11.149204458000009</v>
      </c>
      <c r="J50" s="29">
        <v>11.025931316200003</v>
      </c>
      <c r="K50" s="29">
        <v>17.192737110899994</v>
      </c>
      <c r="L50" s="29">
        <v>14.747385767720006</v>
      </c>
      <c r="M50" s="29">
        <v>9.1843727617100033</v>
      </c>
      <c r="N50" s="30">
        <v>4.785340897000002</v>
      </c>
      <c r="P50" s="203" t="s">
        <v>77</v>
      </c>
      <c r="Q50" s="204" t="s">
        <v>78</v>
      </c>
      <c r="R50" s="34">
        <v>1.0636899540000002</v>
      </c>
      <c r="S50" s="31">
        <v>1.4929126984200005</v>
      </c>
      <c r="T50" s="31">
        <v>1.4589477150000001</v>
      </c>
      <c r="U50" s="31">
        <v>1.1934460119999997</v>
      </c>
      <c r="V50" s="31">
        <v>1.6304154254800007</v>
      </c>
      <c r="W50" s="31">
        <v>1.5601964830000001</v>
      </c>
      <c r="X50" s="31">
        <v>1.5609959581400001</v>
      </c>
      <c r="Y50" s="31">
        <v>1.2179277683</v>
      </c>
      <c r="Z50" s="31">
        <v>1.5956595180000004</v>
      </c>
      <c r="AA50" s="31">
        <v>1.7892711679499995</v>
      </c>
      <c r="AB50" s="31">
        <v>1.20220549686</v>
      </c>
      <c r="AC50" s="31">
        <v>1.4483500419999999</v>
      </c>
      <c r="AD50" s="31">
        <v>1.7779423734299999</v>
      </c>
      <c r="AE50" s="31">
        <v>2.0045141250000009</v>
      </c>
      <c r="AF50" s="31">
        <v>1.5502088373100007</v>
      </c>
      <c r="AG50" s="31">
        <v>1.5943957719999999</v>
      </c>
      <c r="AH50" s="31">
        <v>1.7424012810000002</v>
      </c>
      <c r="AI50" s="31">
        <v>1.834887106</v>
      </c>
      <c r="AJ50" s="31">
        <v>2.1467871999999995</v>
      </c>
      <c r="AK50" s="31">
        <v>1.7383203537599994</v>
      </c>
      <c r="AL50" s="31">
        <v>2.2787107202499985</v>
      </c>
      <c r="AM50" s="31">
        <v>2.3676463800199992</v>
      </c>
      <c r="AN50" s="31">
        <v>2.1039212343600004</v>
      </c>
      <c r="AO50" s="31">
        <v>2.2756038529999993</v>
      </c>
      <c r="AP50" s="31">
        <v>2.1543536420000007</v>
      </c>
      <c r="AQ50" s="31">
        <v>1.6006205303099994</v>
      </c>
      <c r="AR50" s="31">
        <v>2.1137320617000004</v>
      </c>
      <c r="AS50" s="31">
        <v>2.2259152317599997</v>
      </c>
      <c r="AT50" s="31">
        <v>2.8007590553300012</v>
      </c>
      <c r="AU50" s="31">
        <v>3.4189798679999996</v>
      </c>
      <c r="AV50" s="31">
        <v>3.0483893809800002</v>
      </c>
      <c r="AW50" s="31">
        <v>2.988371046399998</v>
      </c>
      <c r="AX50" s="31">
        <v>3.0402612397399973</v>
      </c>
      <c r="AY50" s="31">
        <v>3.2362039641100022</v>
      </c>
      <c r="AZ50" s="31">
        <v>2.9823364551199991</v>
      </c>
      <c r="BA50" s="31">
        <v>2.0596858590000005</v>
      </c>
      <c r="BB50" s="31">
        <v>2.2788025725099996</v>
      </c>
      <c r="BC50" s="31">
        <v>2.1777179194199991</v>
      </c>
      <c r="BD50" s="31">
        <v>2.0578015180000002</v>
      </c>
      <c r="BE50" s="31">
        <v>1.7822003159999997</v>
      </c>
      <c r="BF50" s="31">
        <v>1.5775900539999996</v>
      </c>
      <c r="BG50" s="31">
        <v>1.8254715733100004</v>
      </c>
      <c r="BH50" s="31"/>
      <c r="BI50" s="32"/>
    </row>
    <row r="51" spans="2:61" ht="12" customHeight="1">
      <c r="B51" s="203" t="s">
        <v>81</v>
      </c>
      <c r="C51" s="204" t="s">
        <v>82</v>
      </c>
      <c r="D51" s="35">
        <v>15.737400462000002</v>
      </c>
      <c r="E51" s="35">
        <v>24.056628620999984</v>
      </c>
      <c r="F51" s="35">
        <v>23.76685167486</v>
      </c>
      <c r="G51" s="35">
        <v>19.516107310740004</v>
      </c>
      <c r="H51" s="35">
        <v>52.715172516000003</v>
      </c>
      <c r="I51" s="35">
        <v>42.353199991410008</v>
      </c>
      <c r="J51" s="35">
        <v>65.346084046439984</v>
      </c>
      <c r="K51" s="35">
        <v>144.12231432899011</v>
      </c>
      <c r="L51" s="35">
        <v>85.291213158210027</v>
      </c>
      <c r="M51" s="35">
        <v>65.553544184790042</v>
      </c>
      <c r="N51" s="36">
        <v>28.38859251900001</v>
      </c>
      <c r="P51" s="203" t="s">
        <v>79</v>
      </c>
      <c r="Q51" s="204" t="s">
        <v>80</v>
      </c>
      <c r="R51" s="33">
        <v>1.1101434099999998</v>
      </c>
      <c r="S51" s="29">
        <v>1.9037937637199993</v>
      </c>
      <c r="T51" s="29">
        <v>1.3525240830000003</v>
      </c>
      <c r="U51" s="29">
        <v>1.1939646320000001</v>
      </c>
      <c r="V51" s="29">
        <v>1.7273642469999999</v>
      </c>
      <c r="W51" s="29">
        <v>1.8172228533699997</v>
      </c>
      <c r="X51" s="29">
        <v>1.9826398679999997</v>
      </c>
      <c r="Y51" s="29">
        <v>1.8283093380000004</v>
      </c>
      <c r="Z51" s="29">
        <v>2.0219192119999998</v>
      </c>
      <c r="AA51" s="29">
        <v>1.7114334770000004</v>
      </c>
      <c r="AB51" s="29">
        <v>1.5593162870000001</v>
      </c>
      <c r="AC51" s="29">
        <v>1.6769753937100003</v>
      </c>
      <c r="AD51" s="29">
        <v>1.4978585021600004</v>
      </c>
      <c r="AE51" s="29">
        <v>2.1032631445399996</v>
      </c>
      <c r="AF51" s="29">
        <v>2.1748169557299999</v>
      </c>
      <c r="AG51" s="29">
        <v>1.9921958477499997</v>
      </c>
      <c r="AH51" s="29">
        <v>2.02107798695</v>
      </c>
      <c r="AI51" s="29">
        <v>2.2847088840000005</v>
      </c>
      <c r="AJ51" s="29">
        <v>2.2931507109999996</v>
      </c>
      <c r="AK51" s="29">
        <v>2.0657331510000003</v>
      </c>
      <c r="AL51" s="29">
        <v>2.8573006619999988</v>
      </c>
      <c r="AM51" s="29">
        <v>3.1058021019999997</v>
      </c>
      <c r="AN51" s="29">
        <v>2.9909270960000001</v>
      </c>
      <c r="AO51" s="29">
        <v>2.1951745980000008</v>
      </c>
      <c r="AP51" s="29">
        <v>3.0315154449999997</v>
      </c>
      <c r="AQ51" s="29">
        <v>2.4061170616200012</v>
      </c>
      <c r="AR51" s="29">
        <v>3.1118912509600003</v>
      </c>
      <c r="AS51" s="29">
        <v>2.4764075586199992</v>
      </c>
      <c r="AT51" s="29">
        <v>3.6203833282500018</v>
      </c>
      <c r="AU51" s="29">
        <v>3.8610229799999982</v>
      </c>
      <c r="AV51" s="29">
        <v>5.1318191246499989</v>
      </c>
      <c r="AW51" s="29">
        <v>4.5795116779999976</v>
      </c>
      <c r="AX51" s="29">
        <v>5.0521032378500017</v>
      </c>
      <c r="AY51" s="29">
        <v>4.0265650590000002</v>
      </c>
      <c r="AZ51" s="29">
        <v>3.2338596274199993</v>
      </c>
      <c r="BA51" s="29">
        <v>2.4348578434499997</v>
      </c>
      <c r="BB51" s="29">
        <v>2.7876819449999988</v>
      </c>
      <c r="BC51" s="29">
        <v>2.2010690269999995</v>
      </c>
      <c r="BD51" s="29">
        <v>2.1155463620000003</v>
      </c>
      <c r="BE51" s="29">
        <v>2.0800754277099993</v>
      </c>
      <c r="BF51" s="29">
        <v>2.3694647219999996</v>
      </c>
      <c r="BG51" s="29">
        <v>2.4158761749999997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81</v>
      </c>
      <c r="Q52" s="204" t="s">
        <v>82</v>
      </c>
      <c r="R52" s="37">
        <v>3.1854084490000001</v>
      </c>
      <c r="S52" s="35">
        <v>5.5198545880000012</v>
      </c>
      <c r="T52" s="35">
        <v>2.2670098590000003</v>
      </c>
      <c r="U52" s="35">
        <v>4.7651275660000021</v>
      </c>
      <c r="V52" s="35">
        <v>5.7335655929999998</v>
      </c>
      <c r="W52" s="35">
        <v>5.6406581920000001</v>
      </c>
      <c r="X52" s="35">
        <v>7.5217053449999991</v>
      </c>
      <c r="Y52" s="35">
        <v>5.1606994910000008</v>
      </c>
      <c r="Z52" s="35">
        <v>5.5812377830000006</v>
      </c>
      <c r="AA52" s="35">
        <v>10.891444201860001</v>
      </c>
      <c r="AB52" s="35">
        <v>4.3069796360000003</v>
      </c>
      <c r="AC52" s="35">
        <v>2.987190054</v>
      </c>
      <c r="AD52" s="35">
        <v>3.5854593270000006</v>
      </c>
      <c r="AE52" s="35">
        <v>4.3448665049999997</v>
      </c>
      <c r="AF52" s="35">
        <v>5.6942440840000002</v>
      </c>
      <c r="AG52" s="35">
        <v>5.8915373947399994</v>
      </c>
      <c r="AH52" s="35">
        <v>8.4473070110000013</v>
      </c>
      <c r="AI52" s="35">
        <v>11.310192709000001</v>
      </c>
      <c r="AJ52" s="35">
        <v>12.134254517999999</v>
      </c>
      <c r="AK52" s="35">
        <v>20.823418277999998</v>
      </c>
      <c r="AL52" s="35">
        <v>11.37593651279</v>
      </c>
      <c r="AM52" s="35">
        <v>12.307510300000001</v>
      </c>
      <c r="AN52" s="35">
        <v>9.3513451869999997</v>
      </c>
      <c r="AO52" s="35">
        <v>9.3184079916200009</v>
      </c>
      <c r="AP52" s="35">
        <v>12.910184138999997</v>
      </c>
      <c r="AQ52" s="35">
        <v>14.872671589049999</v>
      </c>
      <c r="AR52" s="35">
        <v>20.986387259000008</v>
      </c>
      <c r="AS52" s="35">
        <v>16.576841059390002</v>
      </c>
      <c r="AT52" s="35">
        <v>34.208396794899997</v>
      </c>
      <c r="AU52" s="35">
        <v>34.646437897400006</v>
      </c>
      <c r="AV52" s="35">
        <v>35.328846080699996</v>
      </c>
      <c r="AW52" s="35">
        <v>39.938633555990002</v>
      </c>
      <c r="AX52" s="35">
        <v>27.972377172199995</v>
      </c>
      <c r="AY52" s="35">
        <v>30.215719653000001</v>
      </c>
      <c r="AZ52" s="35">
        <v>13.695390033010002</v>
      </c>
      <c r="BA52" s="35">
        <v>13.407726300000002</v>
      </c>
      <c r="BB52" s="35">
        <v>27.386013336000012</v>
      </c>
      <c r="BC52" s="35">
        <v>9.7750902290000035</v>
      </c>
      <c r="BD52" s="35">
        <v>17.476469311790009</v>
      </c>
      <c r="BE52" s="35">
        <v>10.915971307999998</v>
      </c>
      <c r="BF52" s="35">
        <v>12.734223052999999</v>
      </c>
      <c r="BG52" s="35">
        <v>15.654369466</v>
      </c>
      <c r="BH52" s="35"/>
      <c r="BI52" s="36"/>
    </row>
    <row r="53" spans="2:61" ht="12" customHeight="1">
      <c r="P53" s="203" t="s">
        <v>83</v>
      </c>
      <c r="Q53" s="231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BF19-801C-4476-8C16-589A9CBD90C1}">
  <sheetPr>
    <tabColor theme="4"/>
  </sheetPr>
  <dimension ref="B3:BM77"/>
  <sheetViews>
    <sheetView showGridLines="0" zoomScaleNormal="100" workbookViewId="0">
      <selection activeCell="B11" sqref="B11"/>
    </sheetView>
  </sheetViews>
  <sheetFormatPr defaultColWidth="7.6640625" defaultRowHeight="12" customHeight="1"/>
  <cols>
    <col min="1" max="1" width="3.6640625" style="290" customWidth="1"/>
    <col min="2" max="2" width="19.33203125" style="290" bestFit="1" customWidth="1"/>
    <col min="3" max="12" width="7.6640625" style="290"/>
    <col min="13" max="13" width="9.33203125" style="290" customWidth="1"/>
    <col min="14" max="14" width="19.6640625" style="290" customWidth="1"/>
    <col min="15" max="15" width="20.109375" style="290" customWidth="1"/>
    <col min="16" max="26" width="7.6640625" style="290"/>
    <col min="27" max="27" width="13.6640625" style="290" customWidth="1"/>
    <col min="28" max="16384" width="7.6640625" style="290"/>
  </cols>
  <sheetData>
    <row r="3" spans="2:65" ht="12" customHeight="1">
      <c r="N3" s="214"/>
    </row>
    <row r="4" spans="2:65" ht="12" customHeight="1"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14"/>
    </row>
    <row r="5" spans="2:65" ht="12" customHeight="1"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O5" s="203"/>
      <c r="P5" s="215">
        <v>2014</v>
      </c>
      <c r="Q5" s="215">
        <v>2014</v>
      </c>
      <c r="R5" s="215">
        <v>2014</v>
      </c>
      <c r="S5" s="215">
        <v>2014</v>
      </c>
      <c r="T5" s="215">
        <v>2015</v>
      </c>
      <c r="U5" s="215">
        <v>2015</v>
      </c>
      <c r="V5" s="215">
        <v>2015</v>
      </c>
      <c r="W5" s="215">
        <v>2015</v>
      </c>
      <c r="X5" s="215">
        <v>2016</v>
      </c>
      <c r="Y5" s="215">
        <v>2016</v>
      </c>
      <c r="Z5" s="215">
        <v>2016</v>
      </c>
      <c r="AA5" s="215">
        <v>2016</v>
      </c>
      <c r="AB5" s="215">
        <v>2017</v>
      </c>
      <c r="AC5" s="215">
        <v>2017</v>
      </c>
      <c r="AD5" s="215">
        <v>2017</v>
      </c>
      <c r="AE5" s="215">
        <v>2017</v>
      </c>
      <c r="AF5" s="215">
        <v>2018</v>
      </c>
      <c r="AG5" s="215">
        <v>2018</v>
      </c>
      <c r="AH5" s="215">
        <v>2018</v>
      </c>
      <c r="AI5" s="215">
        <v>2018</v>
      </c>
      <c r="AJ5" s="215">
        <v>2019</v>
      </c>
      <c r="AK5" s="215">
        <v>2019</v>
      </c>
      <c r="AL5" s="215">
        <v>2019</v>
      </c>
      <c r="AM5" s="215">
        <v>2019</v>
      </c>
      <c r="AN5" s="215">
        <v>2020</v>
      </c>
      <c r="AO5" s="215">
        <v>2020</v>
      </c>
      <c r="AP5" s="215">
        <v>2020</v>
      </c>
      <c r="AQ5" s="215">
        <v>2020</v>
      </c>
      <c r="AR5" s="215">
        <v>2021</v>
      </c>
      <c r="AS5" s="215">
        <v>2021</v>
      </c>
      <c r="AT5" s="215">
        <v>2021</v>
      </c>
      <c r="AU5" s="215">
        <v>2021</v>
      </c>
      <c r="AV5" s="215">
        <v>2022</v>
      </c>
      <c r="AW5" s="215">
        <v>2022</v>
      </c>
      <c r="AX5" s="215">
        <v>2022</v>
      </c>
      <c r="AY5" s="215">
        <v>2022</v>
      </c>
      <c r="AZ5" s="215">
        <v>2023</v>
      </c>
      <c r="BA5" s="215">
        <v>2023</v>
      </c>
      <c r="BB5" s="215">
        <v>2023</v>
      </c>
      <c r="BC5" s="215">
        <v>2023</v>
      </c>
      <c r="BD5" s="215">
        <v>2024</v>
      </c>
      <c r="BE5" s="215">
        <v>2024</v>
      </c>
      <c r="BF5" s="215">
        <v>2024</v>
      </c>
      <c r="BG5" s="215">
        <v>2024</v>
      </c>
    </row>
    <row r="6" spans="2:65" ht="12" customHeight="1">
      <c r="B6" s="203"/>
      <c r="C6" s="206" t="s">
        <v>415</v>
      </c>
      <c r="D6" s="203"/>
      <c r="E6" s="203"/>
      <c r="F6" s="203"/>
      <c r="G6" s="203"/>
      <c r="H6" s="203"/>
      <c r="I6" s="203"/>
      <c r="J6" s="203"/>
      <c r="K6" s="203"/>
      <c r="L6" s="203"/>
      <c r="M6" s="207"/>
      <c r="O6" s="203"/>
      <c r="P6" s="127" t="s">
        <v>420</v>
      </c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34"/>
      <c r="BM6" s="234"/>
    </row>
    <row r="7" spans="2:65" ht="12" customHeight="1">
      <c r="B7" s="209"/>
      <c r="C7" s="210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212">
        <v>2024</v>
      </c>
      <c r="O7" s="203"/>
      <c r="P7" s="715">
        <v>2014</v>
      </c>
      <c r="Q7" s="714"/>
      <c r="R7" s="714"/>
      <c r="S7" s="714"/>
      <c r="T7" s="714">
        <v>2015</v>
      </c>
      <c r="U7" s="714"/>
      <c r="V7" s="714"/>
      <c r="W7" s="714"/>
      <c r="X7" s="714">
        <v>2016</v>
      </c>
      <c r="Y7" s="714"/>
      <c r="Z7" s="714"/>
      <c r="AA7" s="714"/>
      <c r="AB7" s="714">
        <v>2017</v>
      </c>
      <c r="AC7" s="714"/>
      <c r="AD7" s="714"/>
      <c r="AE7" s="714"/>
      <c r="AF7" s="714">
        <v>2018</v>
      </c>
      <c r="AG7" s="714"/>
      <c r="AH7" s="714"/>
      <c r="AI7" s="714"/>
      <c r="AJ7" s="714">
        <v>2019</v>
      </c>
      <c r="AK7" s="714"/>
      <c r="AL7" s="714"/>
      <c r="AM7" s="714"/>
      <c r="AN7" s="714">
        <v>2020</v>
      </c>
      <c r="AO7" s="714"/>
      <c r="AP7" s="714"/>
      <c r="AQ7" s="714"/>
      <c r="AR7" s="714">
        <v>2021</v>
      </c>
      <c r="AS7" s="714"/>
      <c r="AT7" s="714"/>
      <c r="AU7" s="714"/>
      <c r="AV7" s="714">
        <v>2022</v>
      </c>
      <c r="AW7" s="714"/>
      <c r="AX7" s="714"/>
      <c r="AY7" s="714"/>
      <c r="AZ7" s="714">
        <v>2023</v>
      </c>
      <c r="BA7" s="714"/>
      <c r="BB7" s="714"/>
      <c r="BC7" s="714"/>
      <c r="BD7" s="716">
        <v>2024</v>
      </c>
      <c r="BE7" s="716"/>
      <c r="BF7" s="716"/>
      <c r="BG7" s="716"/>
    </row>
    <row r="8" spans="2:65" ht="12" customHeight="1">
      <c r="B8" s="204" t="s">
        <v>52</v>
      </c>
      <c r="C8" s="9">
        <v>49.425032554542014</v>
      </c>
      <c r="D8" s="10">
        <v>62.016759479491022</v>
      </c>
      <c r="E8" s="10">
        <v>59.535931223693026</v>
      </c>
      <c r="F8" s="10">
        <v>61.752310845418016</v>
      </c>
      <c r="G8" s="10">
        <v>112.32756971057796</v>
      </c>
      <c r="H8" s="10">
        <v>115.04769092441096</v>
      </c>
      <c r="I8" s="10">
        <v>136.11940700012693</v>
      </c>
      <c r="J8" s="10">
        <v>289.26676192593419</v>
      </c>
      <c r="K8" s="10">
        <v>187.26853638054189</v>
      </c>
      <c r="L8" s="63">
        <v>120.95222006123298</v>
      </c>
      <c r="M8" s="64">
        <v>69.193747431461006</v>
      </c>
      <c r="N8" s="214"/>
      <c r="O8" s="203"/>
      <c r="P8" s="235" t="s">
        <v>65</v>
      </c>
      <c r="Q8" s="236" t="s">
        <v>66</v>
      </c>
      <c r="R8" s="236" t="s">
        <v>67</v>
      </c>
      <c r="S8" s="236" t="s">
        <v>68</v>
      </c>
      <c r="T8" s="236" t="s">
        <v>65</v>
      </c>
      <c r="U8" s="236" t="s">
        <v>66</v>
      </c>
      <c r="V8" s="236" t="s">
        <v>67</v>
      </c>
      <c r="W8" s="236" t="s">
        <v>68</v>
      </c>
      <c r="X8" s="236" t="s">
        <v>65</v>
      </c>
      <c r="Y8" s="236" t="s">
        <v>66</v>
      </c>
      <c r="Z8" s="236" t="s">
        <v>67</v>
      </c>
      <c r="AA8" s="236" t="s">
        <v>68</v>
      </c>
      <c r="AB8" s="236" t="s">
        <v>65</v>
      </c>
      <c r="AC8" s="236" t="s">
        <v>66</v>
      </c>
      <c r="AD8" s="236" t="s">
        <v>67</v>
      </c>
      <c r="AE8" s="236" t="s">
        <v>68</v>
      </c>
      <c r="AF8" s="236" t="s">
        <v>65</v>
      </c>
      <c r="AG8" s="236" t="s">
        <v>66</v>
      </c>
      <c r="AH8" s="236" t="s">
        <v>67</v>
      </c>
      <c r="AI8" s="236" t="s">
        <v>68</v>
      </c>
      <c r="AJ8" s="236" t="s">
        <v>65</v>
      </c>
      <c r="AK8" s="236" t="s">
        <v>66</v>
      </c>
      <c r="AL8" s="236" t="s">
        <v>67</v>
      </c>
      <c r="AM8" s="236" t="s">
        <v>68</v>
      </c>
      <c r="AN8" s="236" t="s">
        <v>65</v>
      </c>
      <c r="AO8" s="236" t="s">
        <v>66</v>
      </c>
      <c r="AP8" s="236" t="s">
        <v>67</v>
      </c>
      <c r="AQ8" s="236" t="s">
        <v>68</v>
      </c>
      <c r="AR8" s="236" t="s">
        <v>65</v>
      </c>
      <c r="AS8" s="236" t="s">
        <v>66</v>
      </c>
      <c r="AT8" s="236" t="s">
        <v>67</v>
      </c>
      <c r="AU8" s="236" t="s">
        <v>68</v>
      </c>
      <c r="AV8" s="236" t="s">
        <v>65</v>
      </c>
      <c r="AW8" s="236" t="s">
        <v>66</v>
      </c>
      <c r="AX8" s="236" t="s">
        <v>67</v>
      </c>
      <c r="AY8" s="236" t="s">
        <v>68</v>
      </c>
      <c r="AZ8" s="236" t="s">
        <v>65</v>
      </c>
      <c r="BA8" s="236" t="s">
        <v>66</v>
      </c>
      <c r="BB8" s="236" t="s">
        <v>67</v>
      </c>
      <c r="BC8" s="236" t="s">
        <v>68</v>
      </c>
      <c r="BD8" s="236" t="s">
        <v>65</v>
      </c>
      <c r="BE8" s="237" t="s">
        <v>66</v>
      </c>
      <c r="BF8" s="236" t="s">
        <v>67</v>
      </c>
      <c r="BG8" s="238" t="s">
        <v>68</v>
      </c>
    </row>
    <row r="9" spans="2:65" ht="12" customHeight="1">
      <c r="B9" s="204" t="s">
        <v>53</v>
      </c>
      <c r="C9" s="191">
        <v>3103</v>
      </c>
      <c r="D9" s="188">
        <v>3357</v>
      </c>
      <c r="E9" s="188">
        <v>3252</v>
      </c>
      <c r="F9" s="188">
        <v>3594</v>
      </c>
      <c r="G9" s="188">
        <v>4224</v>
      </c>
      <c r="H9" s="188">
        <v>4572</v>
      </c>
      <c r="I9" s="188">
        <v>4881</v>
      </c>
      <c r="J9" s="188">
        <v>7512</v>
      </c>
      <c r="K9" s="188">
        <v>6656</v>
      </c>
      <c r="L9" s="188">
        <v>4574</v>
      </c>
      <c r="M9" s="189">
        <v>1879</v>
      </c>
      <c r="N9" s="269"/>
      <c r="O9" s="204" t="s">
        <v>52</v>
      </c>
      <c r="P9" s="53">
        <v>9.9783742841610064</v>
      </c>
      <c r="Q9" s="54">
        <v>14.802998504775006</v>
      </c>
      <c r="R9" s="54">
        <v>10.868760308977</v>
      </c>
      <c r="S9" s="54">
        <v>13.774899456628999</v>
      </c>
      <c r="T9" s="54">
        <v>14.611385754411998</v>
      </c>
      <c r="U9" s="54">
        <v>15.359166370271002</v>
      </c>
      <c r="V9" s="54">
        <v>17.563354407929001</v>
      </c>
      <c r="W9" s="54">
        <v>14.482852946879001</v>
      </c>
      <c r="X9" s="54">
        <v>15.482816445424005</v>
      </c>
      <c r="Y9" s="54">
        <v>20.219728811722998</v>
      </c>
      <c r="Z9" s="54">
        <v>12.74854729479601</v>
      </c>
      <c r="AA9" s="54">
        <v>11.084838671750015</v>
      </c>
      <c r="AB9" s="54">
        <v>11.970920833638017</v>
      </c>
      <c r="AC9" s="54">
        <v>15.99547645544901</v>
      </c>
      <c r="AD9" s="54">
        <v>18.050025541412985</v>
      </c>
      <c r="AE9" s="54">
        <v>15.735888014918018</v>
      </c>
      <c r="AF9" s="54">
        <v>22.469474946180991</v>
      </c>
      <c r="AG9" s="54">
        <v>24.57425439723098</v>
      </c>
      <c r="AH9" s="54">
        <v>27.436029744603989</v>
      </c>
      <c r="AI9" s="54">
        <v>37.847810622562022</v>
      </c>
      <c r="AJ9" s="54">
        <v>32.516840999437001</v>
      </c>
      <c r="AK9" s="54">
        <v>28.694707110951025</v>
      </c>
      <c r="AL9" s="54">
        <v>28.509630408177983</v>
      </c>
      <c r="AM9" s="54">
        <v>25.326512405845023</v>
      </c>
      <c r="AN9" s="54">
        <v>30.443851337247025</v>
      </c>
      <c r="AO9" s="54">
        <v>29.805328523947981</v>
      </c>
      <c r="AP9" s="54">
        <v>39.383175681083962</v>
      </c>
      <c r="AQ9" s="54">
        <v>36.487051457847961</v>
      </c>
      <c r="AR9" s="54">
        <v>65.541071679452955</v>
      </c>
      <c r="AS9" s="54">
        <v>69.473527420416005</v>
      </c>
      <c r="AT9" s="54">
        <v>73.23030254965019</v>
      </c>
      <c r="AU9" s="54">
        <v>81.021860276414913</v>
      </c>
      <c r="AV9" s="54">
        <v>63.049035361698003</v>
      </c>
      <c r="AW9" s="54">
        <v>61.984153606306073</v>
      </c>
      <c r="AX9" s="54">
        <v>33.979262913868986</v>
      </c>
      <c r="AY9" s="54">
        <v>28.256084498669019</v>
      </c>
      <c r="AZ9" s="54">
        <v>42.447639625852929</v>
      </c>
      <c r="BA9" s="54">
        <v>23.301481922582965</v>
      </c>
      <c r="BB9" s="54">
        <v>29.853266775471987</v>
      </c>
      <c r="BC9" s="54">
        <v>25.349831737325012</v>
      </c>
      <c r="BD9" s="54">
        <v>26.353877431863019</v>
      </c>
      <c r="BE9" s="54">
        <v>42.839869999598008</v>
      </c>
      <c r="BF9" s="54"/>
      <c r="BG9" s="55"/>
    </row>
    <row r="10" spans="2:65" ht="12" customHeight="1">
      <c r="B10" s="204" t="s">
        <v>408</v>
      </c>
      <c r="C10" s="637"/>
      <c r="D10" s="638"/>
      <c r="E10" s="638"/>
      <c r="F10" s="638"/>
      <c r="G10" s="638"/>
      <c r="H10" s="638"/>
      <c r="I10" s="638"/>
      <c r="J10" s="638"/>
      <c r="K10" s="638"/>
      <c r="L10" s="638">
        <v>147</v>
      </c>
      <c r="M10" s="639">
        <v>676</v>
      </c>
      <c r="N10" s="291"/>
      <c r="O10" s="204" t="s">
        <v>53</v>
      </c>
      <c r="P10" s="191">
        <v>745</v>
      </c>
      <c r="Q10" s="188">
        <v>814</v>
      </c>
      <c r="R10" s="188">
        <v>809</v>
      </c>
      <c r="S10" s="188">
        <v>735</v>
      </c>
      <c r="T10" s="188">
        <v>900</v>
      </c>
      <c r="U10" s="188">
        <v>873</v>
      </c>
      <c r="V10" s="188">
        <v>828</v>
      </c>
      <c r="W10" s="188">
        <v>756</v>
      </c>
      <c r="X10" s="188">
        <v>916</v>
      </c>
      <c r="Y10" s="188">
        <v>808</v>
      </c>
      <c r="Z10" s="188">
        <v>766</v>
      </c>
      <c r="AA10" s="188">
        <v>762</v>
      </c>
      <c r="AB10" s="188">
        <v>939</v>
      </c>
      <c r="AC10" s="188">
        <v>919</v>
      </c>
      <c r="AD10" s="188">
        <v>877</v>
      </c>
      <c r="AE10" s="188">
        <v>859</v>
      </c>
      <c r="AF10" s="188">
        <v>1098</v>
      </c>
      <c r="AG10" s="188">
        <v>1069</v>
      </c>
      <c r="AH10" s="188">
        <v>1014</v>
      </c>
      <c r="AI10" s="188">
        <v>1043</v>
      </c>
      <c r="AJ10" s="188">
        <v>1198</v>
      </c>
      <c r="AK10" s="188">
        <v>1138</v>
      </c>
      <c r="AL10" s="188">
        <v>1140</v>
      </c>
      <c r="AM10" s="188">
        <v>1096</v>
      </c>
      <c r="AN10" s="188">
        <v>1272</v>
      </c>
      <c r="AO10" s="188">
        <v>1079</v>
      </c>
      <c r="AP10" s="188">
        <v>1223</v>
      </c>
      <c r="AQ10" s="188">
        <v>1307</v>
      </c>
      <c r="AR10" s="188">
        <v>1771</v>
      </c>
      <c r="AS10" s="188">
        <v>1933</v>
      </c>
      <c r="AT10" s="188">
        <v>1879</v>
      </c>
      <c r="AU10" s="188">
        <v>1929</v>
      </c>
      <c r="AV10" s="188">
        <v>2060</v>
      </c>
      <c r="AW10" s="188">
        <v>1786</v>
      </c>
      <c r="AX10" s="188">
        <v>1517</v>
      </c>
      <c r="AY10" s="188">
        <v>1293</v>
      </c>
      <c r="AZ10" s="188">
        <v>1310</v>
      </c>
      <c r="BA10" s="188">
        <v>1198</v>
      </c>
      <c r="BB10" s="188">
        <v>1063</v>
      </c>
      <c r="BC10" s="188">
        <v>1003</v>
      </c>
      <c r="BD10" s="188">
        <v>1015</v>
      </c>
      <c r="BE10" s="188">
        <v>864</v>
      </c>
      <c r="BF10" s="13"/>
      <c r="BG10" s="14"/>
    </row>
    <row r="11" spans="2:65" ht="12" customHeight="1">
      <c r="B11" s="204" t="s">
        <v>193</v>
      </c>
      <c r="C11" s="631"/>
      <c r="D11" s="632"/>
      <c r="E11" s="632"/>
      <c r="F11" s="632"/>
      <c r="G11" s="632"/>
      <c r="H11" s="632"/>
      <c r="I11" s="632"/>
      <c r="J11" s="632"/>
      <c r="K11" s="632"/>
      <c r="L11" s="632">
        <v>4721</v>
      </c>
      <c r="M11" s="633">
        <v>2555</v>
      </c>
      <c r="N11" s="291"/>
      <c r="O11" s="204" t="s">
        <v>408</v>
      </c>
      <c r="P11" s="643"/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44"/>
      <c r="AE11" s="644"/>
      <c r="AF11" s="644"/>
      <c r="AG11" s="644"/>
      <c r="AH11" s="644"/>
      <c r="AI11" s="644"/>
      <c r="AJ11" s="644"/>
      <c r="AK11" s="644"/>
      <c r="AL11" s="644"/>
      <c r="AM11" s="644"/>
      <c r="AN11" s="644"/>
      <c r="AO11" s="644"/>
      <c r="AP11" s="644"/>
      <c r="AQ11" s="644"/>
      <c r="AR11" s="644"/>
      <c r="AS11" s="644"/>
      <c r="AT11" s="644"/>
      <c r="AU11" s="635"/>
      <c r="AV11" s="635"/>
      <c r="AW11" s="635"/>
      <c r="AX11" s="635"/>
      <c r="AY11" s="635"/>
      <c r="AZ11" s="635"/>
      <c r="BA11" s="635"/>
      <c r="BB11" s="635">
        <v>34</v>
      </c>
      <c r="BC11" s="635">
        <v>113</v>
      </c>
      <c r="BD11" s="635">
        <v>218</v>
      </c>
      <c r="BE11" s="635">
        <v>458</v>
      </c>
      <c r="BF11" s="122"/>
      <c r="BG11" s="123"/>
    </row>
    <row r="12" spans="2:65" ht="12" customHeight="1">
      <c r="B12" s="231" t="s">
        <v>326</v>
      </c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O12" s="204" t="s">
        <v>193</v>
      </c>
      <c r="P12" s="645"/>
      <c r="Q12" s="632"/>
      <c r="R12" s="632"/>
      <c r="S12" s="632"/>
      <c r="T12" s="632"/>
      <c r="U12" s="632"/>
      <c r="V12" s="632"/>
      <c r="W12" s="632"/>
      <c r="X12" s="632"/>
      <c r="Y12" s="632"/>
      <c r="Z12" s="632"/>
      <c r="AA12" s="632"/>
      <c r="AB12" s="632"/>
      <c r="AC12" s="632"/>
      <c r="AD12" s="632"/>
      <c r="AE12" s="632"/>
      <c r="AF12" s="632"/>
      <c r="AG12" s="632"/>
      <c r="AH12" s="632"/>
      <c r="AI12" s="632"/>
      <c r="AJ12" s="632"/>
      <c r="AK12" s="632"/>
      <c r="AL12" s="632"/>
      <c r="AM12" s="632"/>
      <c r="AN12" s="632"/>
      <c r="AO12" s="632"/>
      <c r="AP12" s="632"/>
      <c r="AQ12" s="632"/>
      <c r="AR12" s="632"/>
      <c r="AS12" s="632"/>
      <c r="AT12" s="632"/>
      <c r="AU12" s="632"/>
      <c r="AV12" s="632"/>
      <c r="AW12" s="632"/>
      <c r="AX12" s="632"/>
      <c r="AY12" s="632"/>
      <c r="AZ12" s="632"/>
      <c r="BA12" s="632"/>
      <c r="BB12" s="632">
        <v>1097</v>
      </c>
      <c r="BC12" s="632">
        <v>1116</v>
      </c>
      <c r="BD12" s="632">
        <v>1233</v>
      </c>
      <c r="BE12" s="632">
        <v>1322</v>
      </c>
      <c r="BF12" s="51"/>
      <c r="BG12" s="52"/>
    </row>
    <row r="13" spans="2:65" ht="12" customHeight="1"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BF13" s="299"/>
    </row>
    <row r="14" spans="2:65" ht="12" customHeight="1"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</row>
    <row r="15" spans="2:65" ht="12" customHeight="1"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</row>
    <row r="16" spans="2:65" ht="12" customHeight="1"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</row>
    <row r="17" spans="15:59" ht="12" customHeight="1"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</row>
    <row r="18" spans="15:59" ht="12" customHeight="1"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</row>
    <row r="19" spans="15:59" ht="12" customHeight="1"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69"/>
      <c r="AT19" s="269"/>
      <c r="AU19" s="269"/>
      <c r="AV19" s="269"/>
      <c r="AW19" s="269"/>
      <c r="AX19" s="269"/>
      <c r="AY19" s="269"/>
      <c r="AZ19" s="269"/>
      <c r="BA19" s="269"/>
      <c r="BB19" s="234"/>
      <c r="BC19" s="234"/>
      <c r="BD19" s="234"/>
      <c r="BE19" s="234"/>
      <c r="BF19" s="234"/>
      <c r="BG19" s="234"/>
    </row>
    <row r="20" spans="15:59" ht="12" customHeight="1"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</row>
    <row r="21" spans="15:59" ht="12" customHeight="1"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</row>
    <row r="22" spans="15:59" ht="12" customHeight="1"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</row>
    <row r="23" spans="15:59" ht="12" customHeight="1"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</row>
    <row r="24" spans="15:59" ht="12" customHeight="1"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</row>
    <row r="25" spans="15:59" ht="12" customHeight="1"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</row>
    <row r="26" spans="15:59" ht="12" customHeight="1"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</row>
    <row r="27" spans="15:59" ht="12" customHeight="1"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</row>
    <row r="28" spans="15:59" ht="12" customHeight="1"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</row>
    <row r="29" spans="15:59" ht="12" customHeight="1"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</row>
    <row r="30" spans="15:59" ht="12" customHeight="1"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</row>
    <row r="31" spans="15:59" ht="12" customHeight="1"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</row>
    <row r="32" spans="15:59" ht="12" customHeight="1"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</row>
    <row r="33" spans="2:59" ht="12" customHeight="1"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</row>
    <row r="34" spans="2:59" ht="12" customHeight="1"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</row>
    <row r="35" spans="2:59" ht="12" customHeight="1"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</row>
    <row r="36" spans="2:59" ht="12" customHeight="1"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</row>
    <row r="37" spans="2:59" ht="12" customHeight="1"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</row>
    <row r="38" spans="2:59" ht="12" customHeight="1"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</row>
    <row r="39" spans="2:59" ht="12" customHeight="1">
      <c r="C39" s="300" t="s">
        <v>416</v>
      </c>
      <c r="P39" s="300" t="s">
        <v>419</v>
      </c>
    </row>
    <row r="40" spans="2:59" ht="12" customHeight="1">
      <c r="B40" s="301"/>
      <c r="C40" s="204">
        <v>2014</v>
      </c>
      <c r="D40" s="204">
        <v>2015</v>
      </c>
      <c r="E40" s="204">
        <v>2016</v>
      </c>
      <c r="F40" s="204">
        <v>2017</v>
      </c>
      <c r="G40" s="204">
        <v>2018</v>
      </c>
      <c r="H40" s="204">
        <v>2019</v>
      </c>
      <c r="I40" s="204">
        <v>2020</v>
      </c>
      <c r="J40" s="204">
        <v>2021</v>
      </c>
      <c r="K40" s="204">
        <v>2022</v>
      </c>
      <c r="L40" s="204">
        <v>2023</v>
      </c>
      <c r="M40" s="239">
        <v>2024</v>
      </c>
      <c r="O40" s="301"/>
      <c r="P40" s="204">
        <v>2014</v>
      </c>
      <c r="Q40" s="204">
        <v>2015</v>
      </c>
      <c r="R40" s="204">
        <v>2016</v>
      </c>
      <c r="S40" s="204">
        <v>2017</v>
      </c>
      <c r="T40" s="204">
        <v>2018</v>
      </c>
      <c r="U40" s="204">
        <v>2019</v>
      </c>
      <c r="V40" s="204">
        <v>2020</v>
      </c>
      <c r="W40" s="204">
        <v>2021</v>
      </c>
      <c r="X40" s="204">
        <v>2022</v>
      </c>
      <c r="Y40" s="204">
        <v>2023</v>
      </c>
      <c r="Z40" s="239">
        <v>2024</v>
      </c>
    </row>
    <row r="41" spans="2:59" ht="12" customHeight="1">
      <c r="B41" s="265" t="s">
        <v>57</v>
      </c>
      <c r="C41" s="646">
        <v>654</v>
      </c>
      <c r="D41" s="647">
        <v>702</v>
      </c>
      <c r="E41" s="647">
        <v>711</v>
      </c>
      <c r="F41" s="647">
        <v>779</v>
      </c>
      <c r="G41" s="647">
        <v>958</v>
      </c>
      <c r="H41" s="647">
        <v>1086</v>
      </c>
      <c r="I41" s="647">
        <v>1187</v>
      </c>
      <c r="J41" s="647">
        <v>1929</v>
      </c>
      <c r="K41" s="647">
        <v>1961</v>
      </c>
      <c r="L41" s="647">
        <v>1296</v>
      </c>
      <c r="M41" s="648">
        <v>431</v>
      </c>
      <c r="N41" s="269"/>
      <c r="O41" s="265" t="s">
        <v>57</v>
      </c>
      <c r="P41" s="53">
        <v>0.91485772284700029</v>
      </c>
      <c r="Q41" s="54">
        <v>1.2170539124260018</v>
      </c>
      <c r="R41" s="54">
        <v>1.5501840828569999</v>
      </c>
      <c r="S41" s="54">
        <v>1.8816321592810008</v>
      </c>
      <c r="T41" s="54">
        <v>3.8197837454619981</v>
      </c>
      <c r="U41" s="54">
        <v>3.3384900270930027</v>
      </c>
      <c r="V41" s="54">
        <v>4.0105920485849991</v>
      </c>
      <c r="W41" s="54">
        <v>7.4350360971710048</v>
      </c>
      <c r="X41" s="54">
        <v>10.722142229550032</v>
      </c>
      <c r="Y41" s="54">
        <v>6.4332570219650007</v>
      </c>
      <c r="Z41" s="55">
        <v>2.1987982464099987</v>
      </c>
      <c r="AA41" s="214"/>
      <c r="AD41" s="269"/>
    </row>
    <row r="42" spans="2:59" ht="12" customHeight="1">
      <c r="B42" s="265" t="s">
        <v>59</v>
      </c>
      <c r="C42" s="191">
        <v>1272</v>
      </c>
      <c r="D42" s="188">
        <v>1404</v>
      </c>
      <c r="E42" s="188">
        <v>1308</v>
      </c>
      <c r="F42" s="188">
        <v>1434</v>
      </c>
      <c r="G42" s="188">
        <v>1560</v>
      </c>
      <c r="H42" s="188">
        <v>1541</v>
      </c>
      <c r="I42" s="188">
        <v>1468</v>
      </c>
      <c r="J42" s="188">
        <v>2389</v>
      </c>
      <c r="K42" s="188">
        <v>2023</v>
      </c>
      <c r="L42" s="188">
        <v>1352</v>
      </c>
      <c r="M42" s="189">
        <v>634</v>
      </c>
      <c r="N42" s="269"/>
      <c r="O42" s="265" t="s">
        <v>59</v>
      </c>
      <c r="P42" s="34">
        <v>12.468645672648021</v>
      </c>
      <c r="Q42" s="31">
        <v>16.483249393530016</v>
      </c>
      <c r="R42" s="31">
        <v>16.309598178897019</v>
      </c>
      <c r="S42" s="31">
        <v>19.621569124027999</v>
      </c>
      <c r="T42" s="31">
        <v>28.271636942150998</v>
      </c>
      <c r="U42" s="31">
        <v>30.770953066710987</v>
      </c>
      <c r="V42" s="31">
        <v>30.735118330949948</v>
      </c>
      <c r="W42" s="31">
        <v>63.998813690138967</v>
      </c>
      <c r="X42" s="31">
        <v>50.985084316149013</v>
      </c>
      <c r="Y42" s="31">
        <v>28.559102074412031</v>
      </c>
      <c r="Z42" s="32">
        <v>21.363200969999994</v>
      </c>
      <c r="AA42" s="214"/>
    </row>
    <row r="43" spans="2:59" ht="12" customHeight="1">
      <c r="B43" s="265" t="s">
        <v>61</v>
      </c>
      <c r="C43" s="637">
        <v>875</v>
      </c>
      <c r="D43" s="638">
        <v>960</v>
      </c>
      <c r="E43" s="638">
        <v>982</v>
      </c>
      <c r="F43" s="638">
        <v>1101</v>
      </c>
      <c r="G43" s="638">
        <v>1351</v>
      </c>
      <c r="H43" s="638">
        <v>1570</v>
      </c>
      <c r="I43" s="638">
        <v>1755</v>
      </c>
      <c r="J43" s="638">
        <v>2573</v>
      </c>
      <c r="K43" s="638">
        <v>2187</v>
      </c>
      <c r="L43" s="638">
        <v>1566</v>
      </c>
      <c r="M43" s="639">
        <v>647</v>
      </c>
      <c r="N43" s="269"/>
      <c r="O43" s="265" t="s">
        <v>61</v>
      </c>
      <c r="P43" s="9">
        <v>21.313442938046993</v>
      </c>
      <c r="Q43" s="10">
        <v>22.179650129581987</v>
      </c>
      <c r="R43" s="10">
        <v>22.501039504526005</v>
      </c>
      <c r="S43" s="10">
        <v>23.60925780467602</v>
      </c>
      <c r="T43" s="10">
        <v>55.073942772922955</v>
      </c>
      <c r="U43" s="10">
        <v>46.658709017778953</v>
      </c>
      <c r="V43" s="10">
        <v>59.582949871525003</v>
      </c>
      <c r="W43" s="10">
        <v>134.70015936726412</v>
      </c>
      <c r="X43" s="10">
        <v>75.61005850773887</v>
      </c>
      <c r="Y43" s="10">
        <v>58.229226734773924</v>
      </c>
      <c r="Z43" s="11">
        <v>32.990818540121005</v>
      </c>
      <c r="AA43" s="214"/>
      <c r="AD43" s="214"/>
    </row>
    <row r="44" spans="2:59" ht="12" customHeight="1">
      <c r="B44" s="265" t="s">
        <v>62</v>
      </c>
      <c r="C44" s="631">
        <v>301</v>
      </c>
      <c r="D44" s="632">
        <v>290</v>
      </c>
      <c r="E44" s="632">
        <v>251</v>
      </c>
      <c r="F44" s="632">
        <v>280</v>
      </c>
      <c r="G44" s="632">
        <v>355</v>
      </c>
      <c r="H44" s="632">
        <v>375</v>
      </c>
      <c r="I44" s="632">
        <v>471</v>
      </c>
      <c r="J44" s="632">
        <v>618</v>
      </c>
      <c r="K44" s="632">
        <v>485</v>
      </c>
      <c r="L44" s="632">
        <v>360</v>
      </c>
      <c r="M44" s="633">
        <v>165</v>
      </c>
      <c r="N44" s="269"/>
      <c r="O44" s="265" t="s">
        <v>62</v>
      </c>
      <c r="P44" s="37">
        <v>14.728086221000002</v>
      </c>
      <c r="Q44" s="35">
        <v>22.136731043953013</v>
      </c>
      <c r="R44" s="35">
        <v>19.175109457413001</v>
      </c>
      <c r="S44" s="35">
        <v>16.639851757433004</v>
      </c>
      <c r="T44" s="35">
        <v>25.162206250042001</v>
      </c>
      <c r="U44" s="35">
        <v>34.279538812828001</v>
      </c>
      <c r="V44" s="35">
        <v>41.79074674906699</v>
      </c>
      <c r="W44" s="35">
        <v>83.132592771360052</v>
      </c>
      <c r="X44" s="35">
        <v>49.951251327103982</v>
      </c>
      <c r="Y44" s="35">
        <v>27.730634230082014</v>
      </c>
      <c r="Z44" s="36">
        <v>12.639129674929999</v>
      </c>
      <c r="AA44" s="214"/>
      <c r="AD44" s="214"/>
    </row>
    <row r="45" spans="2:59" ht="12" customHeight="1">
      <c r="B45" s="231" t="s">
        <v>326</v>
      </c>
      <c r="O45" s="231" t="s">
        <v>326</v>
      </c>
    </row>
    <row r="70" spans="2:27" ht="12" customHeight="1">
      <c r="C70" s="300" t="s">
        <v>417</v>
      </c>
      <c r="P70" s="300" t="s">
        <v>418</v>
      </c>
    </row>
    <row r="71" spans="2:27" ht="12" customHeight="1">
      <c r="B71" s="301"/>
      <c r="C71" s="204">
        <v>2014</v>
      </c>
      <c r="D71" s="204">
        <v>2015</v>
      </c>
      <c r="E71" s="204">
        <v>2016</v>
      </c>
      <c r="F71" s="204">
        <v>2017</v>
      </c>
      <c r="G71" s="204">
        <v>2018</v>
      </c>
      <c r="H71" s="204">
        <v>2019</v>
      </c>
      <c r="I71" s="204">
        <v>2020</v>
      </c>
      <c r="J71" s="204">
        <v>2021</v>
      </c>
      <c r="K71" s="204">
        <v>2022</v>
      </c>
      <c r="L71" s="204">
        <v>2023</v>
      </c>
      <c r="M71" s="239">
        <v>2024</v>
      </c>
      <c r="O71" s="301"/>
      <c r="P71" s="204">
        <v>2014</v>
      </c>
      <c r="Q71" s="204">
        <v>2015</v>
      </c>
      <c r="R71" s="204">
        <v>2016</v>
      </c>
      <c r="S71" s="204">
        <v>2017</v>
      </c>
      <c r="T71" s="204">
        <v>2018</v>
      </c>
      <c r="U71" s="204">
        <v>2019</v>
      </c>
      <c r="V71" s="204">
        <v>2020</v>
      </c>
      <c r="W71" s="204">
        <v>2021</v>
      </c>
      <c r="X71" s="204">
        <v>2022</v>
      </c>
      <c r="Y71" s="204">
        <v>2023</v>
      </c>
      <c r="Z71" s="239">
        <v>2024</v>
      </c>
    </row>
    <row r="72" spans="2:27" ht="12" customHeight="1">
      <c r="B72" s="302" t="s">
        <v>194</v>
      </c>
      <c r="C72" s="135">
        <v>0.21474317082734284</v>
      </c>
      <c r="D72" s="135">
        <v>0.23884581161815177</v>
      </c>
      <c r="E72" s="135">
        <v>0.25403777716944975</v>
      </c>
      <c r="F72" s="135">
        <v>0.25718830294873363</v>
      </c>
      <c r="G72" s="135">
        <v>0.26500109098843549</v>
      </c>
      <c r="H72" s="135">
        <v>0.26211866916773618</v>
      </c>
      <c r="I72" s="135">
        <v>0.25919939146144338</v>
      </c>
      <c r="J72" s="135">
        <v>0.27221502590673574</v>
      </c>
      <c r="K72" s="135">
        <v>0.26893782024650326</v>
      </c>
      <c r="L72" s="135">
        <v>0.23601274787535412</v>
      </c>
      <c r="M72" s="136">
        <v>0.23290509738914214</v>
      </c>
      <c r="N72" s="214"/>
      <c r="O72" s="302" t="s">
        <v>194</v>
      </c>
      <c r="P72" s="135">
        <v>0.45586198901714242</v>
      </c>
      <c r="Q72" s="135">
        <v>0.5297732253554096</v>
      </c>
      <c r="R72" s="135">
        <v>0.53753311935837556</v>
      </c>
      <c r="S72" s="135">
        <v>0.47364226442044499</v>
      </c>
      <c r="T72" s="135">
        <v>0.54598093783014667</v>
      </c>
      <c r="U72" s="135">
        <v>0.47435171765249501</v>
      </c>
      <c r="V72" s="135">
        <v>0.54988113653823145</v>
      </c>
      <c r="W72" s="135">
        <v>0.54038845988874573</v>
      </c>
      <c r="X72" s="135">
        <v>0.51975291391527634</v>
      </c>
      <c r="Y72" s="135">
        <v>0.58266864186141731</v>
      </c>
      <c r="Z72" s="136">
        <v>0.45808960360799539</v>
      </c>
      <c r="AA72" s="291"/>
    </row>
    <row r="73" spans="2:27" ht="12" customHeight="1">
      <c r="B73" s="303" t="s">
        <v>195</v>
      </c>
      <c r="C73" s="137">
        <v>0.13017906156058032</v>
      </c>
      <c r="D73" s="137">
        <v>0.13524850641921951</v>
      </c>
      <c r="E73" s="137">
        <v>0.13892690938954283</v>
      </c>
      <c r="F73" s="137">
        <v>0.13397773155512052</v>
      </c>
      <c r="G73" s="137">
        <v>0.14837442723107136</v>
      </c>
      <c r="H73" s="137">
        <v>0.14384440714779345</v>
      </c>
      <c r="I73" s="137">
        <v>0.15593800513454406</v>
      </c>
      <c r="J73" s="137">
        <v>0.17461139896373057</v>
      </c>
      <c r="K73" s="137">
        <v>0.14540922309929372</v>
      </c>
      <c r="L73" s="137">
        <v>0.1135800283286119</v>
      </c>
      <c r="M73" s="138">
        <v>0.10111893907998343</v>
      </c>
      <c r="N73" s="214"/>
      <c r="O73" s="303" t="s">
        <v>195</v>
      </c>
      <c r="P73" s="137">
        <v>0.40201689208601371</v>
      </c>
      <c r="Q73" s="137">
        <v>0.42758701058556325</v>
      </c>
      <c r="R73" s="137">
        <v>0.46989460893156648</v>
      </c>
      <c r="S73" s="137">
        <v>0.41620433542864238</v>
      </c>
      <c r="T73" s="137">
        <v>0.41808071036821581</v>
      </c>
      <c r="U73" s="137">
        <v>0.47280148035183889</v>
      </c>
      <c r="V73" s="137">
        <v>0.52166417685929056</v>
      </c>
      <c r="W73" s="137">
        <v>0.6071282318978547</v>
      </c>
      <c r="X73" s="137">
        <v>0.48206849878744329</v>
      </c>
      <c r="Y73" s="137">
        <v>0.40605795508379322</v>
      </c>
      <c r="Z73" s="138">
        <v>0.50614119900995991</v>
      </c>
      <c r="AA73" s="291"/>
    </row>
    <row r="74" spans="2:27" ht="12" customHeight="1">
      <c r="B74" s="303" t="s">
        <v>196</v>
      </c>
      <c r="C74" s="135">
        <v>6.5220232649326887E-2</v>
      </c>
      <c r="D74" s="135">
        <v>7.4361255878988175E-2</v>
      </c>
      <c r="E74" s="135">
        <v>6.1593211059403227E-2</v>
      </c>
      <c r="F74" s="135">
        <v>6.7784167380398871E-2</v>
      </c>
      <c r="G74" s="135">
        <v>7.9533056949596337E-2</v>
      </c>
      <c r="H74" s="135">
        <v>7.3156283937209993E-2</v>
      </c>
      <c r="I74" s="135">
        <v>8.7667585813444901E-2</v>
      </c>
      <c r="J74" s="135">
        <v>0.11191709844559586</v>
      </c>
      <c r="K74" s="135">
        <v>9.693948206619582E-2</v>
      </c>
      <c r="L74" s="135">
        <v>6.8342776203966005E-2</v>
      </c>
      <c r="M74" s="136">
        <v>8.1226688769167013E-2</v>
      </c>
      <c r="N74" s="214"/>
      <c r="O74" s="303" t="s">
        <v>196</v>
      </c>
      <c r="P74" s="135">
        <v>0.30493985485375624</v>
      </c>
      <c r="Q74" s="135">
        <v>0.3662191472079957</v>
      </c>
      <c r="R74" s="135">
        <v>0.30932757860016385</v>
      </c>
      <c r="S74" s="135">
        <v>0.25061521203670734</v>
      </c>
      <c r="T74" s="135">
        <v>0.27052257979599559</v>
      </c>
      <c r="U74" s="135">
        <v>0.26580912269611134</v>
      </c>
      <c r="V74" s="135">
        <v>0.38201278501130742</v>
      </c>
      <c r="W74" s="135">
        <v>0.45720764905608696</v>
      </c>
      <c r="X74" s="135">
        <v>0.33783524672785253</v>
      </c>
      <c r="Y74" s="135">
        <v>0.31472221176541043</v>
      </c>
      <c r="Z74" s="136">
        <v>0.48975126316046746</v>
      </c>
      <c r="AA74" s="291"/>
    </row>
    <row r="75" spans="2:27" ht="12" customHeight="1">
      <c r="B75" s="303" t="s">
        <v>197</v>
      </c>
      <c r="C75" s="137">
        <v>1.3070186903672723E-2</v>
      </c>
      <c r="D75" s="137">
        <v>1.3982458370408034E-2</v>
      </c>
      <c r="E75" s="137">
        <v>1.5192992061319464E-2</v>
      </c>
      <c r="F75" s="137">
        <v>1.2724825645417839E-2</v>
      </c>
      <c r="G75" s="137">
        <v>1.4837442723107134E-2</v>
      </c>
      <c r="H75" s="137">
        <v>1.0859907197156678E-2</v>
      </c>
      <c r="I75" s="137">
        <v>1.1980602833507653E-2</v>
      </c>
      <c r="J75" s="137">
        <v>1.2046632124352332E-2</v>
      </c>
      <c r="K75" s="137">
        <v>8.7937958731477642E-3</v>
      </c>
      <c r="L75" s="137">
        <v>7.6133144475920679E-3</v>
      </c>
      <c r="M75" s="138">
        <v>6.0091172813924575E-3</v>
      </c>
      <c r="N75" s="214"/>
      <c r="O75" s="303" t="s">
        <v>197</v>
      </c>
      <c r="P75" s="137">
        <v>5.846065669399305E-2</v>
      </c>
      <c r="Q75" s="137">
        <v>3.4719065230442651E-2</v>
      </c>
      <c r="R75" s="137">
        <v>0.10851810633344734</v>
      </c>
      <c r="S75" s="137">
        <v>5.9231473101954327E-2</v>
      </c>
      <c r="T75" s="137">
        <v>7.7829691770989931E-2</v>
      </c>
      <c r="U75" s="137">
        <v>4.9960115816198629E-2</v>
      </c>
      <c r="V75" s="137">
        <v>7.0666326792975048E-2</v>
      </c>
      <c r="W75" s="137">
        <v>9.6855399300360828E-2</v>
      </c>
      <c r="X75" s="137">
        <v>4.7953376613833976E-2</v>
      </c>
      <c r="Y75" s="137">
        <v>8.0632125199635502E-2</v>
      </c>
      <c r="Z75" s="138">
        <v>2.6730251103722534E-2</v>
      </c>
      <c r="AA75" s="291"/>
    </row>
    <row r="76" spans="2:27" ht="12" customHeight="1">
      <c r="B76" s="303" t="s">
        <v>198</v>
      </c>
      <c r="C76" s="139">
        <v>0.10338517840805124</v>
      </c>
      <c r="D76" s="139">
        <v>0.11071564764204907</v>
      </c>
      <c r="E76" s="139">
        <v>0.11935395565288803</v>
      </c>
      <c r="F76" s="139">
        <v>0.11782699131285941</v>
      </c>
      <c r="G76" s="139">
        <v>0.11880864062840935</v>
      </c>
      <c r="H76" s="139">
        <v>0.128443084213644</v>
      </c>
      <c r="I76" s="139">
        <v>0.14139013026528477</v>
      </c>
      <c r="J76" s="139">
        <v>0.15906735751295337</v>
      </c>
      <c r="K76" s="139">
        <v>0.14499376817615289</v>
      </c>
      <c r="L76" s="139">
        <v>0.12641643059490085</v>
      </c>
      <c r="M76" s="140">
        <v>0.11189390799834231</v>
      </c>
      <c r="N76" s="214"/>
      <c r="O76" s="303" t="s">
        <v>198</v>
      </c>
      <c r="P76" s="139">
        <v>0.24025143909070318</v>
      </c>
      <c r="Q76" s="139">
        <v>0.29797344201059983</v>
      </c>
      <c r="R76" s="139">
        <v>0.31564760407806375</v>
      </c>
      <c r="S76" s="139">
        <v>0.26941817431370263</v>
      </c>
      <c r="T76" s="139">
        <v>0.24566762744810075</v>
      </c>
      <c r="U76" s="139">
        <v>0.25330837911232373</v>
      </c>
      <c r="V76" s="139">
        <v>0.33782043447230137</v>
      </c>
      <c r="W76" s="139">
        <v>0.38490628665324561</v>
      </c>
      <c r="X76" s="139">
        <v>0.32437022258012738</v>
      </c>
      <c r="Y76" s="139">
        <v>0.29878030942114803</v>
      </c>
      <c r="Z76" s="140">
        <v>0.34069834106778762</v>
      </c>
      <c r="AA76" s="291"/>
    </row>
    <row r="77" spans="2:27" ht="12" customHeight="1">
      <c r="B77" s="231" t="s">
        <v>326</v>
      </c>
      <c r="O77" s="231" t="s">
        <v>326</v>
      </c>
    </row>
  </sheetData>
  <mergeCells count="11">
    <mergeCell ref="AN7:AQ7"/>
    <mergeCell ref="AR7:AU7"/>
    <mergeCell ref="AV7:AY7"/>
    <mergeCell ref="AZ7:BC7"/>
    <mergeCell ref="BD7:BG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38A86-1707-4494-B99F-16D76807F4F2}">
  <sheetPr>
    <tabColor theme="4"/>
  </sheetPr>
  <dimension ref="B6:AD31"/>
  <sheetViews>
    <sheetView showGridLines="0" zoomScaleNormal="100" workbookViewId="0">
      <selection activeCell="S7" sqref="S7"/>
    </sheetView>
  </sheetViews>
  <sheetFormatPr defaultColWidth="9" defaultRowHeight="11"/>
  <cols>
    <col min="1" max="1" width="3" style="124" customWidth="1"/>
    <col min="2" max="2" width="15.109375" style="124" customWidth="1"/>
    <col min="3" max="13" width="9" style="124"/>
    <col min="14" max="14" width="13" style="124" customWidth="1"/>
    <col min="15" max="17" width="9" style="124"/>
    <col min="18" max="18" width="14" style="124" customWidth="1"/>
    <col min="19" max="16384" width="9" style="124"/>
  </cols>
  <sheetData>
    <row r="6" spans="2:30" ht="15.5">
      <c r="B6" s="203"/>
      <c r="C6" s="206" t="s">
        <v>421</v>
      </c>
      <c r="D6" s="203"/>
      <c r="E6" s="203"/>
      <c r="F6" s="203"/>
      <c r="G6" s="203"/>
      <c r="H6" s="203"/>
      <c r="I6" s="203"/>
      <c r="J6" s="203"/>
      <c r="K6" s="203"/>
      <c r="L6" s="203"/>
      <c r="M6" s="207"/>
      <c r="R6" s="234"/>
      <c r="S6" s="262" t="s">
        <v>422</v>
      </c>
      <c r="T6" s="234"/>
      <c r="U6" s="234"/>
      <c r="V6" s="234"/>
      <c r="W6" s="234"/>
      <c r="X6" s="234"/>
      <c r="Y6" s="234"/>
      <c r="Z6" s="234"/>
      <c r="AA6" s="234"/>
      <c r="AB6" s="234"/>
    </row>
    <row r="7" spans="2:30"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R7" s="273" t="s">
        <v>199</v>
      </c>
      <c r="S7" s="204">
        <v>2014</v>
      </c>
      <c r="T7" s="204">
        <v>2015</v>
      </c>
      <c r="U7" s="204">
        <v>2016</v>
      </c>
      <c r="V7" s="204">
        <v>2017</v>
      </c>
      <c r="W7" s="204">
        <v>2018</v>
      </c>
      <c r="X7" s="204">
        <v>2019</v>
      </c>
      <c r="Y7" s="204">
        <v>2020</v>
      </c>
      <c r="Z7" s="204">
        <v>2021</v>
      </c>
      <c r="AA7" s="204">
        <v>2022</v>
      </c>
      <c r="AB7" s="204">
        <v>2023</v>
      </c>
      <c r="AC7" s="239">
        <v>2024</v>
      </c>
    </row>
    <row r="8" spans="2:30">
      <c r="B8" s="204" t="s">
        <v>52</v>
      </c>
      <c r="C8" s="10">
        <v>23.998620845008002</v>
      </c>
      <c r="D8" s="10">
        <v>33.865830874822016</v>
      </c>
      <c r="E8" s="10">
        <v>27.776305736008002</v>
      </c>
      <c r="F8" s="10">
        <v>34.065732337013017</v>
      </c>
      <c r="G8" s="10">
        <v>66.749868367217971</v>
      </c>
      <c r="H8" s="10">
        <v>59.440992983050997</v>
      </c>
      <c r="I8" s="10">
        <v>68.498025852271994</v>
      </c>
      <c r="J8" s="10">
        <v>160.64867109283799</v>
      </c>
      <c r="K8" s="10">
        <v>103.27505807260503</v>
      </c>
      <c r="L8" s="10">
        <v>71.309029867675051</v>
      </c>
      <c r="M8" s="11">
        <v>34.906581520087009</v>
      </c>
      <c r="N8" s="269"/>
      <c r="Q8" s="141" t="s">
        <v>57</v>
      </c>
      <c r="R8" s="265" t="s">
        <v>57</v>
      </c>
      <c r="S8" s="56">
        <v>0.21034825585599989</v>
      </c>
      <c r="T8" s="57">
        <v>0.24050971024799997</v>
      </c>
      <c r="U8" s="57">
        <v>0.46860049753999988</v>
      </c>
      <c r="V8" s="57">
        <v>0.54411961062200009</v>
      </c>
      <c r="W8" s="57">
        <v>0.79312360579299956</v>
      </c>
      <c r="X8" s="57">
        <v>0.76211987307900009</v>
      </c>
      <c r="Y8" s="57">
        <v>1.3323549752889994</v>
      </c>
      <c r="Z8" s="57">
        <v>1.8539878612729999</v>
      </c>
      <c r="AA8" s="57">
        <v>3.4400974418650012</v>
      </c>
      <c r="AB8" s="57">
        <v>1.6401235550000002</v>
      </c>
      <c r="AC8" s="58">
        <v>0.54426274086499993</v>
      </c>
      <c r="AD8" s="214"/>
    </row>
    <row r="9" spans="2:30">
      <c r="B9" s="204" t="s">
        <v>53</v>
      </c>
      <c r="C9" s="632">
        <v>1324</v>
      </c>
      <c r="D9" s="632">
        <v>1396</v>
      </c>
      <c r="E9" s="632">
        <v>1444</v>
      </c>
      <c r="F9" s="632">
        <v>1594</v>
      </c>
      <c r="G9" s="632">
        <v>1791</v>
      </c>
      <c r="H9" s="632">
        <v>1899</v>
      </c>
      <c r="I9" s="632">
        <v>1998</v>
      </c>
      <c r="J9" s="632">
        <v>3054</v>
      </c>
      <c r="K9" s="632">
        <v>2690</v>
      </c>
      <c r="L9" s="632">
        <v>2015</v>
      </c>
      <c r="M9" s="633">
        <v>930</v>
      </c>
      <c r="N9" s="269"/>
      <c r="Q9" s="141" t="s">
        <v>58</v>
      </c>
      <c r="R9" s="204" t="s">
        <v>59</v>
      </c>
      <c r="S9" s="59">
        <v>5.2224208736500026</v>
      </c>
      <c r="T9" s="60">
        <v>7.3333612527500041</v>
      </c>
      <c r="U9" s="60">
        <v>6.6306344418279952</v>
      </c>
      <c r="V9" s="60">
        <v>9.9435541061600059</v>
      </c>
      <c r="W9" s="60">
        <v>13.87509602493499</v>
      </c>
      <c r="X9" s="60">
        <v>12.523798382989002</v>
      </c>
      <c r="Y9" s="60">
        <v>12.597434367116</v>
      </c>
      <c r="Z9" s="60">
        <v>30.371065925964007</v>
      </c>
      <c r="AA9" s="60">
        <v>22.771881485001021</v>
      </c>
      <c r="AB9" s="60">
        <v>13.241066937037994</v>
      </c>
      <c r="AC9" s="61">
        <v>5.9636824560000017</v>
      </c>
      <c r="AD9" s="214"/>
    </row>
    <row r="10" spans="2:30">
      <c r="B10" s="231" t="s">
        <v>326</v>
      </c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Q10" s="141" t="s">
        <v>60</v>
      </c>
      <c r="R10" s="204" t="s">
        <v>61</v>
      </c>
      <c r="S10" s="62">
        <v>11.991895073401999</v>
      </c>
      <c r="T10" s="63">
        <v>12.385582896824005</v>
      </c>
      <c r="U10" s="63">
        <v>13.539646850925005</v>
      </c>
      <c r="V10" s="63">
        <v>11.752647179339004</v>
      </c>
      <c r="W10" s="63">
        <v>36.146758978447998</v>
      </c>
      <c r="X10" s="63">
        <v>24.54759842863</v>
      </c>
      <c r="Y10" s="63">
        <v>32.697273661899992</v>
      </c>
      <c r="Z10" s="63">
        <v>77.627227211971004</v>
      </c>
      <c r="AA10" s="63">
        <v>43.376275386279005</v>
      </c>
      <c r="AB10" s="63">
        <v>37.428912050037056</v>
      </c>
      <c r="AC10" s="64">
        <v>21.325496967122003</v>
      </c>
      <c r="AD10" s="214"/>
    </row>
    <row r="11" spans="2:30">
      <c r="B11" s="23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Q11" s="141" t="s">
        <v>62</v>
      </c>
      <c r="R11" s="204" t="s">
        <v>63</v>
      </c>
      <c r="S11" s="142">
        <v>6.5739566421000024</v>
      </c>
      <c r="T11" s="143">
        <v>13.906302015000003</v>
      </c>
      <c r="U11" s="143">
        <v>7.1374239457150024</v>
      </c>
      <c r="V11" s="143">
        <v>11.825411440892003</v>
      </c>
      <c r="W11" s="143">
        <v>15.934889758041995</v>
      </c>
      <c r="X11" s="143">
        <v>21.607476298352996</v>
      </c>
      <c r="Y11" s="143">
        <v>21.870962847967007</v>
      </c>
      <c r="Z11" s="143">
        <v>50.796390093629988</v>
      </c>
      <c r="AA11" s="143">
        <v>33.686803759460012</v>
      </c>
      <c r="AB11" s="143">
        <v>18.9989273256</v>
      </c>
      <c r="AC11" s="144">
        <v>7.0731393561000022</v>
      </c>
      <c r="AD11" s="214"/>
    </row>
    <row r="12" spans="2:30">
      <c r="R12" s="231" t="s">
        <v>326</v>
      </c>
    </row>
    <row r="15" spans="2:30">
      <c r="R15" s="273" t="s">
        <v>200</v>
      </c>
      <c r="S15" s="210">
        <v>2014</v>
      </c>
      <c r="T15" s="211">
        <v>2015</v>
      </c>
      <c r="U15" s="211">
        <v>2016</v>
      </c>
      <c r="V15" s="211">
        <v>2017</v>
      </c>
      <c r="W15" s="211">
        <v>2018</v>
      </c>
      <c r="X15" s="211">
        <v>2019</v>
      </c>
      <c r="Y15" s="211">
        <v>2020</v>
      </c>
      <c r="Z15" s="211">
        <v>2021</v>
      </c>
      <c r="AA15" s="211">
        <v>2022</v>
      </c>
      <c r="AB15" s="211">
        <v>2023</v>
      </c>
      <c r="AC15" s="212">
        <v>2024</v>
      </c>
    </row>
    <row r="16" spans="2:30">
      <c r="Q16" s="141" t="s">
        <v>57</v>
      </c>
      <c r="R16" s="265" t="s">
        <v>57</v>
      </c>
      <c r="S16" s="637">
        <v>175</v>
      </c>
      <c r="T16" s="638">
        <v>170</v>
      </c>
      <c r="U16" s="638">
        <v>220</v>
      </c>
      <c r="V16" s="638">
        <v>217</v>
      </c>
      <c r="W16" s="638">
        <v>282</v>
      </c>
      <c r="X16" s="638">
        <v>298</v>
      </c>
      <c r="Y16" s="638">
        <v>321</v>
      </c>
      <c r="Z16" s="638">
        <v>499</v>
      </c>
      <c r="AA16" s="638">
        <v>512</v>
      </c>
      <c r="AB16" s="638">
        <v>368</v>
      </c>
      <c r="AC16" s="639">
        <v>115</v>
      </c>
      <c r="AD16" s="214"/>
    </row>
    <row r="17" spans="2:30">
      <c r="Q17" s="141" t="s">
        <v>58</v>
      </c>
      <c r="R17" s="204" t="s">
        <v>59</v>
      </c>
      <c r="S17" s="191">
        <v>534</v>
      </c>
      <c r="T17" s="188">
        <v>577</v>
      </c>
      <c r="U17" s="188">
        <v>553</v>
      </c>
      <c r="V17" s="188">
        <v>666</v>
      </c>
      <c r="W17" s="188">
        <v>658</v>
      </c>
      <c r="X17" s="188">
        <v>640</v>
      </c>
      <c r="Y17" s="188">
        <v>578</v>
      </c>
      <c r="Z17" s="188">
        <v>923</v>
      </c>
      <c r="AA17" s="188">
        <v>794</v>
      </c>
      <c r="AB17" s="188">
        <v>595</v>
      </c>
      <c r="AC17" s="189">
        <v>307</v>
      </c>
      <c r="AD17" s="214"/>
    </row>
    <row r="18" spans="2:30">
      <c r="Q18" s="141" t="s">
        <v>60</v>
      </c>
      <c r="R18" s="204" t="s">
        <v>61</v>
      </c>
      <c r="S18" s="637">
        <v>459</v>
      </c>
      <c r="T18" s="638">
        <v>502</v>
      </c>
      <c r="U18" s="638">
        <v>541</v>
      </c>
      <c r="V18" s="638">
        <v>554</v>
      </c>
      <c r="W18" s="638">
        <v>665</v>
      </c>
      <c r="X18" s="638">
        <v>768</v>
      </c>
      <c r="Y18" s="638">
        <v>862</v>
      </c>
      <c r="Z18" s="638">
        <v>1275</v>
      </c>
      <c r="AA18" s="638">
        <v>1112</v>
      </c>
      <c r="AB18" s="638">
        <v>841</v>
      </c>
      <c r="AC18" s="639">
        <v>401</v>
      </c>
      <c r="AD18" s="214"/>
    </row>
    <row r="19" spans="2:30">
      <c r="Q19" s="141" t="s">
        <v>62</v>
      </c>
      <c r="R19" s="204" t="s">
        <v>63</v>
      </c>
      <c r="S19" s="631">
        <v>155</v>
      </c>
      <c r="T19" s="632">
        <v>146</v>
      </c>
      <c r="U19" s="632">
        <v>130</v>
      </c>
      <c r="V19" s="632">
        <v>157</v>
      </c>
      <c r="W19" s="632">
        <v>186</v>
      </c>
      <c r="X19" s="632">
        <v>193</v>
      </c>
      <c r="Y19" s="632">
        <v>237</v>
      </c>
      <c r="Z19" s="632">
        <v>356</v>
      </c>
      <c r="AA19" s="632">
        <v>272</v>
      </c>
      <c r="AB19" s="632">
        <v>211</v>
      </c>
      <c r="AC19" s="633">
        <v>106</v>
      </c>
      <c r="AD19" s="214"/>
    </row>
    <row r="20" spans="2:30">
      <c r="R20" s="231" t="s">
        <v>326</v>
      </c>
    </row>
    <row r="31" spans="2:30">
      <c r="B31" s="234"/>
      <c r="C31" s="30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6250F-4520-4AAF-8A05-787E3A95ACA0}">
  <sheetPr>
    <tabColor theme="4"/>
  </sheetPr>
  <dimension ref="B5:AA113"/>
  <sheetViews>
    <sheetView showGridLines="0" zoomScaleNormal="100" workbookViewId="0">
      <selection activeCell="Q6" sqref="Q6"/>
    </sheetView>
  </sheetViews>
  <sheetFormatPr defaultColWidth="9" defaultRowHeight="12" customHeight="1"/>
  <cols>
    <col min="1" max="1" width="3.6640625" style="234" customWidth="1"/>
    <col min="2" max="2" width="23" style="234" bestFit="1" customWidth="1"/>
    <col min="3" max="13" width="7.6640625" style="234" customWidth="1"/>
    <col min="14" max="15" width="9" style="234"/>
    <col min="16" max="16" width="24.109375" style="234" customWidth="1"/>
    <col min="17" max="24" width="7.6640625" style="234" customWidth="1"/>
    <col min="25" max="16384" width="9" style="234"/>
  </cols>
  <sheetData>
    <row r="5" spans="2:27" ht="12" customHeight="1">
      <c r="B5" s="203"/>
      <c r="C5" s="206" t="s">
        <v>423</v>
      </c>
      <c r="D5" s="203"/>
      <c r="E5" s="203"/>
      <c r="F5" s="203"/>
      <c r="G5" s="203"/>
      <c r="H5" s="203"/>
      <c r="I5" s="203"/>
      <c r="J5" s="203"/>
      <c r="K5" s="203"/>
      <c r="L5" s="203"/>
      <c r="M5" s="207"/>
      <c r="P5" s="203"/>
      <c r="Q5" s="206" t="s">
        <v>426</v>
      </c>
      <c r="R5" s="203"/>
      <c r="S5" s="203"/>
      <c r="T5" s="203"/>
      <c r="U5" s="203"/>
      <c r="V5" s="203"/>
      <c r="W5" s="203"/>
      <c r="X5" s="203"/>
      <c r="Y5" s="203"/>
      <c r="Z5" s="203"/>
      <c r="AA5" s="207"/>
    </row>
    <row r="6" spans="2:27" ht="12" customHeight="1">
      <c r="B6" s="209"/>
      <c r="C6" s="204">
        <v>2014</v>
      </c>
      <c r="D6" s="204">
        <v>2015</v>
      </c>
      <c r="E6" s="204">
        <v>2016</v>
      </c>
      <c r="F6" s="204">
        <v>2017</v>
      </c>
      <c r="G6" s="204">
        <v>2018</v>
      </c>
      <c r="H6" s="204">
        <v>2019</v>
      </c>
      <c r="I6" s="204">
        <v>2020</v>
      </c>
      <c r="J6" s="204">
        <v>2021</v>
      </c>
      <c r="K6" s="204">
        <v>2022</v>
      </c>
      <c r="L6" s="204">
        <v>2023</v>
      </c>
      <c r="M6" s="239">
        <v>2024</v>
      </c>
      <c r="P6" s="209"/>
      <c r="Q6" s="204">
        <v>2014</v>
      </c>
      <c r="R6" s="204">
        <v>2015</v>
      </c>
      <c r="S6" s="204">
        <v>2016</v>
      </c>
      <c r="T6" s="204">
        <v>2017</v>
      </c>
      <c r="U6" s="204">
        <v>2018</v>
      </c>
      <c r="V6" s="204">
        <v>2019</v>
      </c>
      <c r="W6" s="204">
        <v>2020</v>
      </c>
      <c r="X6" s="204">
        <v>2021</v>
      </c>
      <c r="Y6" s="204">
        <v>2022</v>
      </c>
      <c r="Z6" s="204">
        <v>2023</v>
      </c>
      <c r="AA6" s="239">
        <v>2024</v>
      </c>
    </row>
    <row r="7" spans="2:27" ht="12" customHeight="1">
      <c r="B7" s="204" t="s">
        <v>52</v>
      </c>
      <c r="C7" s="10">
        <v>9.9244618502050077</v>
      </c>
      <c r="D7" s="10">
        <v>12.606682723046015</v>
      </c>
      <c r="E7" s="10">
        <v>10.636756044620009</v>
      </c>
      <c r="F7" s="10">
        <v>16.170606572280008</v>
      </c>
      <c r="G7" s="10">
        <v>20.869931677715996</v>
      </c>
      <c r="H7" s="10">
        <v>24.921229515537007</v>
      </c>
      <c r="I7" s="10">
        <v>25.817202576487993</v>
      </c>
      <c r="J7" s="10">
        <v>62.080710288352918</v>
      </c>
      <c r="K7" s="10">
        <v>45.662902432604831</v>
      </c>
      <c r="L7" s="10">
        <v>44.860709851309096</v>
      </c>
      <c r="M7" s="11">
        <v>15.525260048078001</v>
      </c>
      <c r="P7" s="204" t="s">
        <v>52</v>
      </c>
      <c r="Q7" s="10">
        <v>1.6791721883019977</v>
      </c>
      <c r="R7" s="10">
        <v>2.3641931349999989</v>
      </c>
      <c r="S7" s="10">
        <v>1.3220368927429995</v>
      </c>
      <c r="T7" s="10">
        <v>2.2930540848589995</v>
      </c>
      <c r="U7" s="10">
        <v>3.2336119398310004</v>
      </c>
      <c r="V7" s="10">
        <v>3.7938969054929972</v>
      </c>
      <c r="W7" s="10">
        <v>3.5268011953279976</v>
      </c>
      <c r="X7" s="10">
        <v>7.2106484812110097</v>
      </c>
      <c r="Y7" s="10">
        <v>4.9549004159469989</v>
      </c>
      <c r="Z7" s="10">
        <v>3.3632651314169975</v>
      </c>
      <c r="AA7" s="11">
        <v>2.0185909988649993</v>
      </c>
    </row>
    <row r="8" spans="2:27" ht="12" customHeight="1">
      <c r="B8" s="204" t="s">
        <v>53</v>
      </c>
      <c r="C8" s="632">
        <v>2131</v>
      </c>
      <c r="D8" s="632">
        <v>2330</v>
      </c>
      <c r="E8" s="632">
        <v>2266</v>
      </c>
      <c r="F8" s="632">
        <v>2654</v>
      </c>
      <c r="G8" s="632">
        <v>2989</v>
      </c>
      <c r="H8" s="632">
        <v>3394</v>
      </c>
      <c r="I8" s="632">
        <v>3464</v>
      </c>
      <c r="J8" s="632">
        <v>5072</v>
      </c>
      <c r="K8" s="632">
        <v>4532</v>
      </c>
      <c r="L8" s="632">
        <v>3560</v>
      </c>
      <c r="M8" s="633">
        <v>1485</v>
      </c>
      <c r="P8" s="204" t="s">
        <v>53</v>
      </c>
      <c r="Q8" s="39">
        <v>474</v>
      </c>
      <c r="R8" s="39">
        <v>493</v>
      </c>
      <c r="S8" s="39">
        <v>477</v>
      </c>
      <c r="T8" s="39">
        <v>568</v>
      </c>
      <c r="U8" s="39">
        <v>662</v>
      </c>
      <c r="V8" s="39">
        <v>728</v>
      </c>
      <c r="W8" s="39">
        <v>814</v>
      </c>
      <c r="X8" s="39">
        <v>1218</v>
      </c>
      <c r="Y8" s="39">
        <v>1118</v>
      </c>
      <c r="Z8" s="39">
        <v>944</v>
      </c>
      <c r="AA8" s="40">
        <v>372</v>
      </c>
    </row>
    <row r="9" spans="2:27" ht="12" customHeight="1">
      <c r="B9" s="231" t="s">
        <v>326</v>
      </c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P9" s="231" t="s">
        <v>326</v>
      </c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</row>
    <row r="10" spans="2:27" ht="12" customHeight="1">
      <c r="P10" s="124"/>
      <c r="Q10" s="124"/>
      <c r="R10" s="124"/>
      <c r="S10" s="124"/>
      <c r="T10" s="124"/>
      <c r="U10" s="124"/>
    </row>
    <row r="11" spans="2:27" ht="12" customHeight="1">
      <c r="P11" s="124"/>
      <c r="Q11" s="124"/>
      <c r="R11" s="124"/>
      <c r="S11" s="124"/>
      <c r="T11" s="124"/>
      <c r="U11" s="124"/>
    </row>
    <row r="12" spans="2:27" ht="12" customHeight="1">
      <c r="P12" s="124"/>
      <c r="Q12" s="124"/>
      <c r="R12" s="124"/>
      <c r="S12" s="124"/>
      <c r="T12" s="124"/>
      <c r="U12" s="124"/>
    </row>
    <row r="13" spans="2:27" ht="12" customHeight="1">
      <c r="P13" s="124"/>
      <c r="Q13" s="124"/>
      <c r="R13" s="124"/>
      <c r="S13" s="124"/>
      <c r="T13" s="124"/>
      <c r="U13" s="124"/>
    </row>
    <row r="14" spans="2:27" ht="12" customHeight="1">
      <c r="P14" s="124"/>
      <c r="Q14" s="124"/>
      <c r="R14" s="124"/>
      <c r="S14" s="124"/>
      <c r="T14" s="124"/>
      <c r="U14" s="124"/>
    </row>
    <row r="15" spans="2:27" ht="12" customHeight="1">
      <c r="P15" s="124"/>
      <c r="Q15" s="124"/>
      <c r="R15" s="124"/>
      <c r="S15" s="124"/>
      <c r="T15" s="124"/>
      <c r="U15" s="124"/>
    </row>
    <row r="16" spans="2:27" ht="12" customHeight="1">
      <c r="P16" s="124"/>
      <c r="Q16" s="124"/>
      <c r="R16" s="124"/>
      <c r="S16" s="124"/>
      <c r="T16" s="124"/>
      <c r="U16" s="124"/>
    </row>
    <row r="17" spans="2:27" ht="12" customHeight="1">
      <c r="P17" s="124"/>
      <c r="Q17" s="124"/>
      <c r="R17" s="124"/>
      <c r="S17" s="124"/>
      <c r="T17" s="124"/>
      <c r="U17" s="124"/>
    </row>
    <row r="18" spans="2:27" ht="12" customHeight="1">
      <c r="P18" s="124"/>
      <c r="Q18" s="124"/>
      <c r="R18" s="124"/>
      <c r="S18" s="124"/>
      <c r="T18" s="124"/>
      <c r="U18" s="124"/>
    </row>
    <row r="19" spans="2:27" ht="12" customHeight="1">
      <c r="P19" s="124"/>
      <c r="Q19" s="124"/>
      <c r="R19" s="124"/>
      <c r="S19" s="124"/>
      <c r="T19" s="124"/>
      <c r="U19" s="124"/>
    </row>
    <row r="20" spans="2:27" ht="12" customHeight="1">
      <c r="P20" s="124"/>
      <c r="Q20" s="124"/>
      <c r="R20" s="124"/>
      <c r="S20" s="124"/>
      <c r="T20" s="124"/>
      <c r="U20" s="124"/>
    </row>
    <row r="21" spans="2:27" ht="12" customHeight="1">
      <c r="P21" s="124"/>
      <c r="Q21" s="124"/>
      <c r="R21" s="124"/>
      <c r="S21" s="124"/>
      <c r="T21" s="124"/>
      <c r="U21" s="124"/>
    </row>
    <row r="22" spans="2:27" ht="12" customHeight="1">
      <c r="P22" s="124"/>
      <c r="Q22" s="124"/>
      <c r="R22" s="124"/>
      <c r="S22" s="124"/>
      <c r="T22" s="124"/>
      <c r="U22" s="124"/>
    </row>
    <row r="23" spans="2:27" ht="12" customHeight="1">
      <c r="P23" s="124"/>
      <c r="Q23" s="124"/>
      <c r="R23" s="124"/>
      <c r="S23" s="124"/>
      <c r="T23" s="124"/>
      <c r="U23" s="124"/>
    </row>
    <row r="24" spans="2:27" ht="12" customHeight="1">
      <c r="P24" s="124"/>
      <c r="Q24" s="124"/>
      <c r="R24" s="124"/>
      <c r="S24" s="124"/>
      <c r="T24" s="124"/>
      <c r="U24" s="124"/>
    </row>
    <row r="25" spans="2:27" ht="12" customHeight="1">
      <c r="P25" s="124"/>
      <c r="Q25" s="124"/>
      <c r="R25" s="124"/>
      <c r="S25" s="124"/>
      <c r="T25" s="124"/>
      <c r="U25" s="124"/>
    </row>
    <row r="26" spans="2:27" ht="12" customHeight="1">
      <c r="P26" s="124"/>
      <c r="Q26" s="124"/>
      <c r="R26" s="124"/>
      <c r="S26" s="124"/>
      <c r="T26" s="124"/>
      <c r="U26" s="124"/>
    </row>
    <row r="27" spans="2:27" ht="12" customHeight="1">
      <c r="P27" s="124"/>
      <c r="Q27" s="124"/>
      <c r="R27" s="124"/>
      <c r="S27" s="124"/>
      <c r="T27" s="124"/>
      <c r="U27" s="124"/>
    </row>
    <row r="28" spans="2:27" ht="12" customHeight="1">
      <c r="P28" s="124"/>
      <c r="Q28" s="124"/>
      <c r="R28" s="124"/>
      <c r="S28" s="124"/>
      <c r="T28" s="124"/>
      <c r="U28" s="124"/>
    </row>
    <row r="29" spans="2:27" ht="12" customHeight="1">
      <c r="P29" s="124"/>
      <c r="Q29" s="124"/>
      <c r="R29" s="124"/>
      <c r="S29" s="124"/>
      <c r="T29" s="124"/>
      <c r="U29" s="124"/>
    </row>
    <row r="31" spans="2:27" ht="12" customHeight="1">
      <c r="C31" s="262" t="s">
        <v>424</v>
      </c>
      <c r="Q31" s="262" t="s">
        <v>425</v>
      </c>
    </row>
    <row r="32" spans="2:27" ht="12" customHeight="1">
      <c r="B32" s="273"/>
      <c r="C32" s="204">
        <v>2014</v>
      </c>
      <c r="D32" s="204">
        <v>2015</v>
      </c>
      <c r="E32" s="204">
        <v>2016</v>
      </c>
      <c r="F32" s="204">
        <v>2017</v>
      </c>
      <c r="G32" s="204">
        <v>2018</v>
      </c>
      <c r="H32" s="204">
        <v>2019</v>
      </c>
      <c r="I32" s="204">
        <v>2020</v>
      </c>
      <c r="J32" s="204">
        <v>2021</v>
      </c>
      <c r="K32" s="204">
        <v>2022</v>
      </c>
      <c r="L32" s="204">
        <v>2023</v>
      </c>
      <c r="M32" s="239">
        <v>2024</v>
      </c>
      <c r="P32" s="273"/>
      <c r="Q32" s="204">
        <v>2014</v>
      </c>
      <c r="R32" s="204">
        <v>2015</v>
      </c>
      <c r="S32" s="204">
        <v>2016</v>
      </c>
      <c r="T32" s="204">
        <v>2017</v>
      </c>
      <c r="U32" s="204">
        <v>2018</v>
      </c>
      <c r="V32" s="204">
        <v>2019</v>
      </c>
      <c r="W32" s="204">
        <v>2020</v>
      </c>
      <c r="X32" s="204">
        <v>2021</v>
      </c>
      <c r="Y32" s="204">
        <v>2022</v>
      </c>
      <c r="Z32" s="204">
        <v>2023</v>
      </c>
      <c r="AA32" s="239">
        <v>2024</v>
      </c>
    </row>
    <row r="33" spans="2:27" ht="12" customHeight="1">
      <c r="B33" s="265" t="s">
        <v>201</v>
      </c>
      <c r="C33" s="294">
        <v>4.2465507973481455E-2</v>
      </c>
      <c r="D33" s="294">
        <v>4.1522782784468963E-2</v>
      </c>
      <c r="E33" s="294">
        <v>4.3233934559956493E-2</v>
      </c>
      <c r="F33" s="294">
        <v>4.7655004614481078E-2</v>
      </c>
      <c r="G33" s="294">
        <v>5.2385851072248163E-2</v>
      </c>
      <c r="H33" s="294">
        <v>5.3146444736457875E-2</v>
      </c>
      <c r="I33" s="294">
        <v>5.892146217879117E-2</v>
      </c>
      <c r="J33" s="294">
        <v>6.3470557582073997E-2</v>
      </c>
      <c r="K33" s="294">
        <v>6.2847827309011187E-2</v>
      </c>
      <c r="L33" s="294">
        <v>6.4661963148160834E-2</v>
      </c>
      <c r="M33" s="295">
        <v>5.6621004566210047E-2</v>
      </c>
      <c r="P33" s="265" t="s">
        <v>201</v>
      </c>
      <c r="Q33" s="294">
        <v>2.2667468770453107E-2</v>
      </c>
      <c r="R33" s="294">
        <v>2.7341405165708335E-2</v>
      </c>
      <c r="S33" s="294">
        <v>1.5870902215307767E-2</v>
      </c>
      <c r="T33" s="294">
        <v>2.5380748168472637E-2</v>
      </c>
      <c r="U33" s="294">
        <v>2.2108419874447546E-2</v>
      </c>
      <c r="V33" s="294">
        <v>2.4914653046057719E-2</v>
      </c>
      <c r="W33" s="294">
        <v>2.0386220721092245E-2</v>
      </c>
      <c r="X33" s="294">
        <v>2.0582673039056042E-2</v>
      </c>
      <c r="Y33" s="294">
        <v>2.0430623763830136E-2</v>
      </c>
      <c r="Z33" s="294">
        <v>2.0216511059771125E-2</v>
      </c>
      <c r="AA33" s="295">
        <v>2.1610153713415389E-2</v>
      </c>
    </row>
    <row r="34" spans="2:27" ht="12" customHeight="1">
      <c r="B34" s="265" t="s">
        <v>202</v>
      </c>
      <c r="C34" s="296">
        <v>0.19091560652212866</v>
      </c>
      <c r="D34" s="296">
        <v>0.19624357786574581</v>
      </c>
      <c r="E34" s="296">
        <v>0.20538384845463609</v>
      </c>
      <c r="F34" s="296">
        <v>0.22266968705428308</v>
      </c>
      <c r="G34" s="296">
        <v>0.23652765688058874</v>
      </c>
      <c r="H34" s="296">
        <v>0.2477733975762885</v>
      </c>
      <c r="I34" s="296">
        <v>0.25074194715888526</v>
      </c>
      <c r="J34" s="296">
        <v>0.26430432516935903</v>
      </c>
      <c r="K34" s="296">
        <v>0.25476418011130475</v>
      </c>
      <c r="L34" s="296">
        <v>0.24385231865196247</v>
      </c>
      <c r="M34" s="297">
        <v>0.22602739726027396</v>
      </c>
      <c r="P34" s="265" t="s">
        <v>202</v>
      </c>
      <c r="Q34" s="296">
        <v>0.13397222191999286</v>
      </c>
      <c r="R34" s="296">
        <v>0.14579368116062838</v>
      </c>
      <c r="S34" s="296">
        <v>0.12769304396792289</v>
      </c>
      <c r="T34" s="296">
        <v>0.17898491616595444</v>
      </c>
      <c r="U34" s="296">
        <v>0.14268911077378479</v>
      </c>
      <c r="V34" s="296">
        <v>0.16365858175054823</v>
      </c>
      <c r="W34" s="296">
        <v>0.14923301909465514</v>
      </c>
      <c r="X34" s="296">
        <v>0.17720832810351195</v>
      </c>
      <c r="Y34" s="296">
        <v>0.18828260938655614</v>
      </c>
      <c r="Z34" s="296">
        <v>0.26965671792757862</v>
      </c>
      <c r="AA34" s="297">
        <v>0.16620665418024608</v>
      </c>
    </row>
    <row r="35" spans="2:27" ht="12" customHeight="1">
      <c r="B35" s="231" t="s">
        <v>326</v>
      </c>
      <c r="P35" s="231" t="s">
        <v>326</v>
      </c>
    </row>
    <row r="45" spans="2:27" ht="12" customHeight="1">
      <c r="O45" s="234" t="s">
        <v>203</v>
      </c>
    </row>
    <row r="57" spans="2:24" ht="12" customHeight="1"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2:24" ht="12" customHeight="1"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</row>
    <row r="59" spans="2:24" ht="12" customHeight="1"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</row>
    <row r="60" spans="2:24" ht="12" customHeight="1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2:24" ht="12" customHeight="1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2:24" ht="12" customHeight="1"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2:24" ht="12" customHeight="1"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2:24" ht="12" customHeight="1"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</row>
    <row r="65" spans="2:24" ht="12" customHeight="1"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2:24" ht="12" customHeight="1"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</row>
    <row r="67" spans="2:24" ht="12" customHeight="1"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</row>
    <row r="68" spans="2:24" ht="12" customHeight="1"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ht="12" customHeight="1"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2:24" ht="12" customHeight="1"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2:24" ht="12" customHeight="1"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2:24" ht="12" customHeight="1"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2:24" ht="12" customHeight="1"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</row>
    <row r="74" spans="2:24" ht="12" customHeight="1"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</row>
    <row r="75" spans="2:24" ht="12" customHeight="1"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2:24" ht="12" customHeight="1"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</row>
    <row r="77" spans="2:24" ht="12" customHeight="1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2:24" ht="12" customHeight="1"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2:24" ht="12" customHeight="1"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2:24" ht="12" customHeight="1"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2:24" ht="12" customHeight="1"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ht="12" customHeight="1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2:24" ht="12" customHeight="1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2:24" ht="12" customHeight="1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</row>
    <row r="85" spans="2:24" ht="12" customHeight="1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2:24" ht="12" customHeight="1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2:24" ht="12" customHeight="1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2:24" ht="12" customHeight="1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2:24" ht="12" customHeight="1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2:24" ht="12" customHeight="1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2:24" ht="12" customHeight="1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2:24" ht="12" customHeight="1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2:24" ht="12" customHeight="1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2:24" ht="12" customHeight="1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ht="12" customHeight="1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2:24" ht="12" customHeight="1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ht="12" customHeight="1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ht="12" customHeight="1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ht="12" customHeight="1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ht="12" customHeight="1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ht="12" customHeight="1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ht="12" customHeight="1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ht="12" customHeight="1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ht="12" customHeight="1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ht="12" customHeight="1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ht="12" customHeight="1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ht="12" customHeight="1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ht="12" customHeight="1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ht="12" customHeight="1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ht="12" customHeight="1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ht="12" customHeight="1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ht="12" customHeight="1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ht="12" customHeight="1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6940A-3421-419F-874E-95486D045D1A}">
  <sheetPr>
    <tabColor theme="4"/>
  </sheetPr>
  <dimension ref="B6:BM23"/>
  <sheetViews>
    <sheetView showGridLines="0" zoomScaleNormal="100" workbookViewId="0">
      <selection activeCell="O20" sqref="O20"/>
    </sheetView>
  </sheetViews>
  <sheetFormatPr defaultColWidth="9" defaultRowHeight="11"/>
  <cols>
    <col min="1" max="1" width="3" style="124" customWidth="1"/>
    <col min="2" max="2" width="34.6640625" style="124" bestFit="1" customWidth="1"/>
    <col min="3" max="14" width="9" style="124"/>
    <col min="15" max="15" width="37.33203125" style="124" customWidth="1"/>
    <col min="16" max="16384" width="9" style="124"/>
  </cols>
  <sheetData>
    <row r="6" spans="2:65" s="271" customFormat="1" ht="12" customHeight="1">
      <c r="P6" s="215">
        <v>2014</v>
      </c>
      <c r="Q6" s="215">
        <v>2014</v>
      </c>
      <c r="R6" s="215">
        <v>2014</v>
      </c>
      <c r="S6" s="215">
        <v>2014</v>
      </c>
      <c r="T6" s="215">
        <v>2015</v>
      </c>
      <c r="U6" s="215">
        <v>2015</v>
      </c>
      <c r="V6" s="215">
        <v>2015</v>
      </c>
      <c r="W6" s="215">
        <v>2015</v>
      </c>
      <c r="X6" s="215">
        <v>2016</v>
      </c>
      <c r="Y6" s="215">
        <v>2016</v>
      </c>
      <c r="Z6" s="215">
        <v>2016</v>
      </c>
      <c r="AA6" s="215">
        <v>2016</v>
      </c>
      <c r="AB6" s="215">
        <v>2017</v>
      </c>
      <c r="AC6" s="215">
        <v>2017</v>
      </c>
      <c r="AD6" s="215">
        <v>2017</v>
      </c>
      <c r="AE6" s="215">
        <v>2017</v>
      </c>
      <c r="AF6" s="215">
        <v>2018</v>
      </c>
      <c r="AG6" s="215">
        <v>2018</v>
      </c>
      <c r="AH6" s="215">
        <v>2018</v>
      </c>
      <c r="AI6" s="215">
        <v>2018</v>
      </c>
      <c r="AJ6" s="215">
        <v>2019</v>
      </c>
      <c r="AK6" s="215">
        <v>2019</v>
      </c>
      <c r="AL6" s="215">
        <v>2019</v>
      </c>
      <c r="AM6" s="215">
        <v>2019</v>
      </c>
      <c r="AN6" s="215">
        <v>2020</v>
      </c>
      <c r="AO6" s="215">
        <v>2020</v>
      </c>
      <c r="AP6" s="215">
        <v>2020</v>
      </c>
      <c r="AQ6" s="215">
        <v>2020</v>
      </c>
      <c r="AR6" s="215">
        <v>2021</v>
      </c>
      <c r="AS6" s="215">
        <v>2021</v>
      </c>
      <c r="AT6" s="215">
        <v>2021</v>
      </c>
      <c r="AU6" s="215">
        <v>2021</v>
      </c>
      <c r="AV6" s="215">
        <v>2022</v>
      </c>
      <c r="AW6" s="215">
        <v>2022</v>
      </c>
      <c r="AX6" s="215">
        <v>2022</v>
      </c>
      <c r="AY6" s="215">
        <v>2022</v>
      </c>
      <c r="AZ6" s="215">
        <v>2023</v>
      </c>
      <c r="BA6" s="215">
        <v>2023</v>
      </c>
      <c r="BB6" s="215">
        <v>2023</v>
      </c>
      <c r="BC6" s="215">
        <v>2023</v>
      </c>
      <c r="BD6" s="215">
        <v>2024</v>
      </c>
      <c r="BE6" s="215">
        <v>2024</v>
      </c>
      <c r="BF6" s="215">
        <v>2024</v>
      </c>
      <c r="BG6" s="215">
        <v>2024</v>
      </c>
    </row>
    <row r="7" spans="2:65" s="271" customFormat="1" ht="12" customHeight="1">
      <c r="C7" s="305" t="s">
        <v>429</v>
      </c>
      <c r="P7" s="305" t="s">
        <v>430</v>
      </c>
      <c r="BH7" s="203"/>
      <c r="BI7" s="203"/>
      <c r="BL7" s="234"/>
      <c r="BM7" s="234"/>
    </row>
    <row r="8" spans="2:65" s="271" customFormat="1" ht="12" customHeight="1">
      <c r="B8" s="273"/>
      <c r="C8" s="204">
        <v>2014</v>
      </c>
      <c r="D8" s="204">
        <v>2015</v>
      </c>
      <c r="E8" s="204">
        <v>2016</v>
      </c>
      <c r="F8" s="204">
        <v>2017</v>
      </c>
      <c r="G8" s="204">
        <v>2018</v>
      </c>
      <c r="H8" s="204">
        <v>2019</v>
      </c>
      <c r="I8" s="204">
        <v>2020</v>
      </c>
      <c r="J8" s="204">
        <v>2021</v>
      </c>
      <c r="K8" s="204">
        <v>2022</v>
      </c>
      <c r="L8" s="204">
        <v>2023</v>
      </c>
      <c r="M8" s="239">
        <v>2024</v>
      </c>
      <c r="P8" s="715">
        <v>2014</v>
      </c>
      <c r="Q8" s="714"/>
      <c r="R8" s="714"/>
      <c r="S8" s="714"/>
      <c r="T8" s="714">
        <v>2015</v>
      </c>
      <c r="U8" s="714"/>
      <c r="V8" s="714"/>
      <c r="W8" s="714"/>
      <c r="X8" s="714">
        <v>2016</v>
      </c>
      <c r="Y8" s="714"/>
      <c r="Z8" s="714"/>
      <c r="AA8" s="714"/>
      <c r="AB8" s="714">
        <v>2017</v>
      </c>
      <c r="AC8" s="714"/>
      <c r="AD8" s="714"/>
      <c r="AE8" s="714"/>
      <c r="AF8" s="714">
        <v>2018</v>
      </c>
      <c r="AG8" s="714"/>
      <c r="AH8" s="714"/>
      <c r="AI8" s="714"/>
      <c r="AJ8" s="714">
        <v>2019</v>
      </c>
      <c r="AK8" s="714"/>
      <c r="AL8" s="714"/>
      <c r="AM8" s="714"/>
      <c r="AN8" s="714">
        <v>2020</v>
      </c>
      <c r="AO8" s="714"/>
      <c r="AP8" s="714"/>
      <c r="AQ8" s="714"/>
      <c r="AR8" s="714">
        <v>2021</v>
      </c>
      <c r="AS8" s="714"/>
      <c r="AT8" s="714"/>
      <c r="AU8" s="714"/>
      <c r="AV8" s="714">
        <v>2022</v>
      </c>
      <c r="AW8" s="714"/>
      <c r="AX8" s="714"/>
      <c r="AY8" s="714"/>
      <c r="AZ8" s="714">
        <v>2023</v>
      </c>
      <c r="BA8" s="714"/>
      <c r="BB8" s="714"/>
      <c r="BC8" s="714"/>
      <c r="BD8" s="716">
        <v>2024</v>
      </c>
      <c r="BE8" s="716"/>
      <c r="BF8" s="716"/>
      <c r="BG8" s="716"/>
    </row>
    <row r="9" spans="2:65" s="271" customFormat="1" ht="12" customHeight="1">
      <c r="B9" s="265" t="s">
        <v>427</v>
      </c>
      <c r="C9" s="186">
        <v>202</v>
      </c>
      <c r="D9" s="186">
        <v>176</v>
      </c>
      <c r="E9" s="186">
        <v>170</v>
      </c>
      <c r="F9" s="186">
        <v>221</v>
      </c>
      <c r="G9" s="186">
        <v>214</v>
      </c>
      <c r="H9" s="186">
        <v>258</v>
      </c>
      <c r="I9" s="186">
        <v>266</v>
      </c>
      <c r="J9" s="186">
        <v>411</v>
      </c>
      <c r="K9" s="186">
        <v>338</v>
      </c>
      <c r="L9" s="186">
        <v>283</v>
      </c>
      <c r="M9" s="187">
        <v>92</v>
      </c>
      <c r="P9" s="263" t="s">
        <v>65</v>
      </c>
      <c r="Q9" s="237" t="s">
        <v>66</v>
      </c>
      <c r="R9" s="237" t="s">
        <v>67</v>
      </c>
      <c r="S9" s="237" t="s">
        <v>68</v>
      </c>
      <c r="T9" s="237" t="s">
        <v>65</v>
      </c>
      <c r="U9" s="237" t="s">
        <v>66</v>
      </c>
      <c r="V9" s="237" t="s">
        <v>67</v>
      </c>
      <c r="W9" s="237" t="s">
        <v>68</v>
      </c>
      <c r="X9" s="237" t="s">
        <v>65</v>
      </c>
      <c r="Y9" s="237" t="s">
        <v>66</v>
      </c>
      <c r="Z9" s="237" t="s">
        <v>67</v>
      </c>
      <c r="AA9" s="237" t="s">
        <v>68</v>
      </c>
      <c r="AB9" s="237" t="s">
        <v>65</v>
      </c>
      <c r="AC9" s="237" t="s">
        <v>66</v>
      </c>
      <c r="AD9" s="237" t="s">
        <v>67</v>
      </c>
      <c r="AE9" s="237" t="s">
        <v>68</v>
      </c>
      <c r="AF9" s="237" t="s">
        <v>65</v>
      </c>
      <c r="AG9" s="237" t="s">
        <v>66</v>
      </c>
      <c r="AH9" s="237" t="s">
        <v>67</v>
      </c>
      <c r="AI9" s="237" t="s">
        <v>68</v>
      </c>
      <c r="AJ9" s="237" t="s">
        <v>65</v>
      </c>
      <c r="AK9" s="237" t="s">
        <v>66</v>
      </c>
      <c r="AL9" s="237" t="s">
        <v>67</v>
      </c>
      <c r="AM9" s="237" t="s">
        <v>68</v>
      </c>
      <c r="AN9" s="237" t="s">
        <v>65</v>
      </c>
      <c r="AO9" s="237" t="s">
        <v>66</v>
      </c>
      <c r="AP9" s="237" t="s">
        <v>67</v>
      </c>
      <c r="AQ9" s="237" t="s">
        <v>68</v>
      </c>
      <c r="AR9" s="237" t="s">
        <v>65</v>
      </c>
      <c r="AS9" s="237" t="s">
        <v>66</v>
      </c>
      <c r="AT9" s="237" t="s">
        <v>67</v>
      </c>
      <c r="AU9" s="237" t="s">
        <v>68</v>
      </c>
      <c r="AV9" s="236" t="s">
        <v>65</v>
      </c>
      <c r="AW9" s="236" t="s">
        <v>66</v>
      </c>
      <c r="AX9" s="236" t="s">
        <v>67</v>
      </c>
      <c r="AY9" s="236" t="s">
        <v>68</v>
      </c>
      <c r="AZ9" s="236" t="s">
        <v>65</v>
      </c>
      <c r="BA9" s="236" t="s">
        <v>66</v>
      </c>
      <c r="BB9" s="236" t="s">
        <v>67</v>
      </c>
      <c r="BC9" s="236" t="s">
        <v>68</v>
      </c>
      <c r="BD9" s="236" t="s">
        <v>65</v>
      </c>
      <c r="BE9" s="237" t="s">
        <v>66</v>
      </c>
      <c r="BF9" s="236" t="s">
        <v>67</v>
      </c>
      <c r="BG9" s="238" t="s">
        <v>68</v>
      </c>
    </row>
    <row r="10" spans="2:65" s="271" customFormat="1" ht="12" customHeight="1">
      <c r="B10" s="265" t="s">
        <v>428</v>
      </c>
      <c r="C10" s="188">
        <v>2703</v>
      </c>
      <c r="D10" s="188">
        <v>2699</v>
      </c>
      <c r="E10" s="188">
        <v>2344</v>
      </c>
      <c r="F10" s="188">
        <v>2388</v>
      </c>
      <c r="G10" s="188">
        <v>2445</v>
      </c>
      <c r="H10" s="188">
        <v>2627</v>
      </c>
      <c r="I10" s="188">
        <v>2668</v>
      </c>
      <c r="J10" s="188">
        <v>3813</v>
      </c>
      <c r="K10" s="188">
        <v>3610</v>
      </c>
      <c r="L10" s="188">
        <v>2813</v>
      </c>
      <c r="M10" s="189">
        <v>1176</v>
      </c>
      <c r="O10" s="265" t="s">
        <v>427</v>
      </c>
      <c r="P10" s="41">
        <v>63</v>
      </c>
      <c r="Q10" s="42">
        <v>51</v>
      </c>
      <c r="R10" s="42">
        <v>40</v>
      </c>
      <c r="S10" s="42">
        <v>48</v>
      </c>
      <c r="T10" s="42">
        <v>51</v>
      </c>
      <c r="U10" s="42">
        <v>48</v>
      </c>
      <c r="V10" s="42">
        <v>48</v>
      </c>
      <c r="W10" s="42">
        <v>29</v>
      </c>
      <c r="X10" s="42">
        <v>60</v>
      </c>
      <c r="Y10" s="42">
        <v>36</v>
      </c>
      <c r="Z10" s="42">
        <v>30</v>
      </c>
      <c r="AA10" s="42">
        <v>44</v>
      </c>
      <c r="AB10" s="42">
        <v>65</v>
      </c>
      <c r="AC10" s="42">
        <v>48</v>
      </c>
      <c r="AD10" s="42">
        <v>60</v>
      </c>
      <c r="AE10" s="42">
        <v>48</v>
      </c>
      <c r="AF10" s="42">
        <v>65</v>
      </c>
      <c r="AG10" s="42">
        <v>49</v>
      </c>
      <c r="AH10" s="42">
        <v>42</v>
      </c>
      <c r="AI10" s="42">
        <v>58</v>
      </c>
      <c r="AJ10" s="42">
        <v>66</v>
      </c>
      <c r="AK10" s="42">
        <v>52</v>
      </c>
      <c r="AL10" s="42">
        <v>73</v>
      </c>
      <c r="AM10" s="42">
        <v>67</v>
      </c>
      <c r="AN10" s="42">
        <v>98</v>
      </c>
      <c r="AO10" s="42">
        <v>37</v>
      </c>
      <c r="AP10" s="42">
        <v>54</v>
      </c>
      <c r="AQ10" s="42">
        <v>77</v>
      </c>
      <c r="AR10" s="42">
        <v>117</v>
      </c>
      <c r="AS10" s="42">
        <v>90</v>
      </c>
      <c r="AT10" s="42">
        <v>105</v>
      </c>
      <c r="AU10" s="42">
        <v>99</v>
      </c>
      <c r="AV10" s="42">
        <v>114</v>
      </c>
      <c r="AW10" s="42">
        <v>88</v>
      </c>
      <c r="AX10" s="42">
        <v>68</v>
      </c>
      <c r="AY10" s="42">
        <v>68</v>
      </c>
      <c r="AZ10" s="42">
        <v>89</v>
      </c>
      <c r="BA10" s="42">
        <v>72</v>
      </c>
      <c r="BB10" s="42">
        <v>61</v>
      </c>
      <c r="BC10" s="42">
        <v>61</v>
      </c>
      <c r="BD10" s="42">
        <v>52</v>
      </c>
      <c r="BE10" s="42">
        <v>40</v>
      </c>
      <c r="BF10" s="42"/>
      <c r="BG10" s="43"/>
    </row>
    <row r="11" spans="2:65" s="271" customFormat="1" ht="12" customHeight="1">
      <c r="B11" s="265" t="s">
        <v>204</v>
      </c>
      <c r="C11" s="186">
        <v>2</v>
      </c>
      <c r="D11" s="186">
        <v>4</v>
      </c>
      <c r="E11" s="186">
        <v>0</v>
      </c>
      <c r="F11" s="186">
        <v>1</v>
      </c>
      <c r="G11" s="186">
        <v>2</v>
      </c>
      <c r="H11" s="186">
        <v>2</v>
      </c>
      <c r="I11" s="186">
        <v>4</v>
      </c>
      <c r="J11" s="186">
        <v>8</v>
      </c>
      <c r="K11" s="186">
        <v>10</v>
      </c>
      <c r="L11" s="186">
        <v>7</v>
      </c>
      <c r="M11" s="187">
        <v>2</v>
      </c>
      <c r="O11" s="265" t="s">
        <v>428</v>
      </c>
      <c r="P11" s="12">
        <v>755</v>
      </c>
      <c r="Q11" s="13">
        <v>661</v>
      </c>
      <c r="R11" s="13">
        <v>673</v>
      </c>
      <c r="S11" s="13">
        <v>614</v>
      </c>
      <c r="T11" s="13">
        <v>711</v>
      </c>
      <c r="U11" s="13">
        <v>734</v>
      </c>
      <c r="V11" s="13">
        <v>623</v>
      </c>
      <c r="W11" s="13">
        <v>631</v>
      </c>
      <c r="X11" s="13">
        <v>726</v>
      </c>
      <c r="Y11" s="13">
        <v>559</v>
      </c>
      <c r="Z11" s="13">
        <v>546</v>
      </c>
      <c r="AA11" s="13">
        <v>513</v>
      </c>
      <c r="AB11" s="13">
        <v>704</v>
      </c>
      <c r="AC11" s="13">
        <v>545</v>
      </c>
      <c r="AD11" s="13">
        <v>559</v>
      </c>
      <c r="AE11" s="13">
        <v>580</v>
      </c>
      <c r="AF11" s="13">
        <v>743</v>
      </c>
      <c r="AG11" s="13">
        <v>561</v>
      </c>
      <c r="AH11" s="13">
        <v>539</v>
      </c>
      <c r="AI11" s="13">
        <v>602</v>
      </c>
      <c r="AJ11" s="13">
        <v>790</v>
      </c>
      <c r="AK11" s="13">
        <v>591</v>
      </c>
      <c r="AL11" s="13">
        <v>665</v>
      </c>
      <c r="AM11" s="13">
        <v>581</v>
      </c>
      <c r="AN11" s="13">
        <v>852</v>
      </c>
      <c r="AO11" s="13">
        <v>533</v>
      </c>
      <c r="AP11" s="13">
        <v>584</v>
      </c>
      <c r="AQ11" s="13">
        <v>699</v>
      </c>
      <c r="AR11" s="13">
        <v>1071</v>
      </c>
      <c r="AS11" s="13">
        <v>842</v>
      </c>
      <c r="AT11" s="13">
        <v>880</v>
      </c>
      <c r="AU11" s="13">
        <v>1020</v>
      </c>
      <c r="AV11" s="13">
        <v>1204</v>
      </c>
      <c r="AW11" s="13">
        <v>880</v>
      </c>
      <c r="AX11" s="13">
        <v>833</v>
      </c>
      <c r="AY11" s="13">
        <v>693</v>
      </c>
      <c r="AZ11" s="13">
        <v>842</v>
      </c>
      <c r="BA11" s="13">
        <v>675</v>
      </c>
      <c r="BB11" s="13">
        <v>647</v>
      </c>
      <c r="BC11" s="13">
        <v>649</v>
      </c>
      <c r="BD11" s="13">
        <v>606</v>
      </c>
      <c r="BE11" s="13">
        <v>570</v>
      </c>
      <c r="BF11" s="13"/>
      <c r="BG11" s="14"/>
    </row>
    <row r="12" spans="2:65">
      <c r="B12" s="265" t="s">
        <v>205</v>
      </c>
      <c r="C12" s="188">
        <v>4</v>
      </c>
      <c r="D12" s="188">
        <v>4</v>
      </c>
      <c r="E12" s="188">
        <v>8</v>
      </c>
      <c r="F12" s="188">
        <v>7</v>
      </c>
      <c r="G12" s="188">
        <v>5</v>
      </c>
      <c r="H12" s="188">
        <v>18</v>
      </c>
      <c r="I12" s="188">
        <v>11</v>
      </c>
      <c r="J12" s="188">
        <v>18</v>
      </c>
      <c r="K12" s="188">
        <v>16</v>
      </c>
      <c r="L12" s="188">
        <v>13</v>
      </c>
      <c r="M12" s="189">
        <v>6</v>
      </c>
      <c r="O12" s="265" t="s">
        <v>204</v>
      </c>
      <c r="P12" s="15">
        <v>1</v>
      </c>
      <c r="Q12" s="21">
        <v>1</v>
      </c>
      <c r="R12" s="21">
        <v>0</v>
      </c>
      <c r="S12" s="21">
        <v>0</v>
      </c>
      <c r="T12" s="21">
        <v>1</v>
      </c>
      <c r="U12" s="21">
        <v>2</v>
      </c>
      <c r="V12" s="21">
        <v>0</v>
      </c>
      <c r="W12" s="21">
        <v>1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1</v>
      </c>
      <c r="AF12" s="21">
        <v>1</v>
      </c>
      <c r="AG12" s="21">
        <v>0</v>
      </c>
      <c r="AH12" s="21">
        <v>0</v>
      </c>
      <c r="AI12" s="21">
        <v>1</v>
      </c>
      <c r="AJ12" s="21">
        <v>2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2</v>
      </c>
      <c r="AQ12" s="21">
        <v>2</v>
      </c>
      <c r="AR12" s="21">
        <v>2</v>
      </c>
      <c r="AS12" s="21">
        <v>2</v>
      </c>
      <c r="AT12" s="21">
        <v>2</v>
      </c>
      <c r="AU12" s="21">
        <v>2</v>
      </c>
      <c r="AV12" s="21">
        <v>4</v>
      </c>
      <c r="AW12" s="21">
        <v>4</v>
      </c>
      <c r="AX12" s="21">
        <v>2</v>
      </c>
      <c r="AY12" s="21">
        <v>0</v>
      </c>
      <c r="AZ12" s="21">
        <v>2</v>
      </c>
      <c r="BA12" s="21">
        <v>1</v>
      </c>
      <c r="BB12" s="21">
        <v>2</v>
      </c>
      <c r="BC12" s="21">
        <v>2</v>
      </c>
      <c r="BD12" s="21">
        <v>0</v>
      </c>
      <c r="BE12" s="21">
        <v>2</v>
      </c>
      <c r="BF12" s="21"/>
      <c r="BG12" s="22"/>
    </row>
    <row r="13" spans="2:65">
      <c r="B13" s="265" t="s">
        <v>206</v>
      </c>
      <c r="C13" s="186">
        <v>525</v>
      </c>
      <c r="D13" s="186">
        <v>502</v>
      </c>
      <c r="E13" s="186">
        <v>481</v>
      </c>
      <c r="F13" s="186">
        <v>554</v>
      </c>
      <c r="G13" s="186">
        <v>605</v>
      </c>
      <c r="H13" s="186">
        <v>670</v>
      </c>
      <c r="I13" s="186">
        <v>693</v>
      </c>
      <c r="J13" s="186">
        <v>954</v>
      </c>
      <c r="K13" s="186">
        <v>780</v>
      </c>
      <c r="L13" s="186">
        <v>482</v>
      </c>
      <c r="M13" s="187">
        <v>196</v>
      </c>
      <c r="O13" s="265" t="s">
        <v>205</v>
      </c>
      <c r="P13" s="38">
        <v>1</v>
      </c>
      <c r="Q13" s="39">
        <v>1</v>
      </c>
      <c r="R13" s="39">
        <v>0</v>
      </c>
      <c r="S13" s="39">
        <v>2</v>
      </c>
      <c r="T13" s="39">
        <v>0</v>
      </c>
      <c r="U13" s="39">
        <v>1</v>
      </c>
      <c r="V13" s="39">
        <v>2</v>
      </c>
      <c r="W13" s="39">
        <v>1</v>
      </c>
      <c r="X13" s="39">
        <v>2</v>
      </c>
      <c r="Y13" s="39">
        <v>1</v>
      </c>
      <c r="Z13" s="39">
        <v>4</v>
      </c>
      <c r="AA13" s="39">
        <v>1</v>
      </c>
      <c r="AB13" s="39">
        <v>1</v>
      </c>
      <c r="AC13" s="39">
        <v>3</v>
      </c>
      <c r="AD13" s="39">
        <v>1</v>
      </c>
      <c r="AE13" s="39">
        <v>2</v>
      </c>
      <c r="AF13" s="39">
        <v>2</v>
      </c>
      <c r="AG13" s="39">
        <v>1</v>
      </c>
      <c r="AH13" s="39">
        <v>1</v>
      </c>
      <c r="AI13" s="39">
        <v>1</v>
      </c>
      <c r="AJ13" s="39">
        <v>8</v>
      </c>
      <c r="AK13" s="39">
        <v>3</v>
      </c>
      <c r="AL13" s="39">
        <v>3</v>
      </c>
      <c r="AM13" s="39">
        <v>4</v>
      </c>
      <c r="AN13" s="39">
        <v>3</v>
      </c>
      <c r="AO13" s="39">
        <v>2</v>
      </c>
      <c r="AP13" s="39">
        <v>4</v>
      </c>
      <c r="AQ13" s="39">
        <v>2</v>
      </c>
      <c r="AR13" s="39">
        <v>4</v>
      </c>
      <c r="AS13" s="39">
        <v>4</v>
      </c>
      <c r="AT13" s="39">
        <v>2</v>
      </c>
      <c r="AU13" s="39">
        <v>8</v>
      </c>
      <c r="AV13" s="39">
        <v>6</v>
      </c>
      <c r="AW13" s="39">
        <v>3</v>
      </c>
      <c r="AX13" s="39">
        <v>3</v>
      </c>
      <c r="AY13" s="39">
        <v>4</v>
      </c>
      <c r="AZ13" s="39">
        <v>3</v>
      </c>
      <c r="BA13" s="39">
        <v>2</v>
      </c>
      <c r="BB13" s="39">
        <v>4</v>
      </c>
      <c r="BC13" s="39">
        <v>4</v>
      </c>
      <c r="BD13" s="39">
        <v>3</v>
      </c>
      <c r="BE13" s="39">
        <v>3</v>
      </c>
      <c r="BF13" s="39"/>
      <c r="BG13" s="40"/>
    </row>
    <row r="14" spans="2:65">
      <c r="B14" s="265" t="s">
        <v>83</v>
      </c>
      <c r="C14" s="188">
        <v>0</v>
      </c>
      <c r="D14" s="188">
        <v>3</v>
      </c>
      <c r="E14" s="188">
        <v>1</v>
      </c>
      <c r="F14" s="188">
        <v>2</v>
      </c>
      <c r="G14" s="188">
        <v>1</v>
      </c>
      <c r="H14" s="188">
        <v>2</v>
      </c>
      <c r="I14" s="188">
        <v>3</v>
      </c>
      <c r="J14" s="188">
        <v>3</v>
      </c>
      <c r="K14" s="188">
        <v>1</v>
      </c>
      <c r="L14" s="188">
        <v>4</v>
      </c>
      <c r="M14" s="189">
        <v>3</v>
      </c>
      <c r="O14" s="306" t="s">
        <v>206</v>
      </c>
      <c r="P14" s="41">
        <v>149</v>
      </c>
      <c r="Q14" s="42">
        <v>115</v>
      </c>
      <c r="R14" s="42">
        <v>115</v>
      </c>
      <c r="S14" s="42">
        <v>146</v>
      </c>
      <c r="T14" s="42">
        <v>150</v>
      </c>
      <c r="U14" s="42">
        <v>109</v>
      </c>
      <c r="V14" s="42">
        <v>125</v>
      </c>
      <c r="W14" s="42">
        <v>118</v>
      </c>
      <c r="X14" s="42">
        <v>154</v>
      </c>
      <c r="Y14" s="42">
        <v>117</v>
      </c>
      <c r="Z14" s="42">
        <v>104</v>
      </c>
      <c r="AA14" s="42">
        <v>106</v>
      </c>
      <c r="AB14" s="42">
        <v>162</v>
      </c>
      <c r="AC14" s="42">
        <v>132</v>
      </c>
      <c r="AD14" s="42">
        <v>129</v>
      </c>
      <c r="AE14" s="42">
        <v>131</v>
      </c>
      <c r="AF14" s="42">
        <v>180</v>
      </c>
      <c r="AG14" s="42">
        <v>140</v>
      </c>
      <c r="AH14" s="42">
        <v>138</v>
      </c>
      <c r="AI14" s="42">
        <v>147</v>
      </c>
      <c r="AJ14" s="42">
        <v>206</v>
      </c>
      <c r="AK14" s="42">
        <v>132</v>
      </c>
      <c r="AL14" s="42">
        <v>169</v>
      </c>
      <c r="AM14" s="42">
        <v>163</v>
      </c>
      <c r="AN14" s="42">
        <v>183</v>
      </c>
      <c r="AO14" s="42">
        <v>165</v>
      </c>
      <c r="AP14" s="42">
        <v>151</v>
      </c>
      <c r="AQ14" s="42">
        <v>194</v>
      </c>
      <c r="AR14" s="42">
        <v>262</v>
      </c>
      <c r="AS14" s="42">
        <v>236</v>
      </c>
      <c r="AT14" s="42">
        <v>214</v>
      </c>
      <c r="AU14" s="42">
        <v>242</v>
      </c>
      <c r="AV14" s="42">
        <v>261</v>
      </c>
      <c r="AW14" s="42">
        <v>213</v>
      </c>
      <c r="AX14" s="42">
        <v>159</v>
      </c>
      <c r="AY14" s="42">
        <v>147</v>
      </c>
      <c r="AZ14" s="42">
        <v>147</v>
      </c>
      <c r="BA14" s="42">
        <v>118</v>
      </c>
      <c r="BB14" s="42">
        <v>108</v>
      </c>
      <c r="BC14" s="42">
        <v>109</v>
      </c>
      <c r="BD14" s="42">
        <v>104</v>
      </c>
      <c r="BE14" s="42">
        <v>92</v>
      </c>
      <c r="BF14" s="42"/>
      <c r="BG14" s="43"/>
    </row>
    <row r="15" spans="2:65">
      <c r="B15" s="265" t="s">
        <v>207</v>
      </c>
      <c r="C15" s="192">
        <v>3436</v>
      </c>
      <c r="D15" s="192">
        <v>3388</v>
      </c>
      <c r="E15" s="192">
        <v>3004</v>
      </c>
      <c r="F15" s="192">
        <v>3173</v>
      </c>
      <c r="G15" s="192">
        <v>3272</v>
      </c>
      <c r="H15" s="192">
        <v>3577</v>
      </c>
      <c r="I15" s="192">
        <v>3645</v>
      </c>
      <c r="J15" s="192">
        <v>5207</v>
      </c>
      <c r="K15" s="192">
        <v>4755</v>
      </c>
      <c r="L15" s="192">
        <v>3602</v>
      </c>
      <c r="M15" s="193">
        <v>1475</v>
      </c>
      <c r="O15" s="307" t="s">
        <v>83</v>
      </c>
      <c r="P15" s="38">
        <v>0</v>
      </c>
      <c r="Q15" s="39">
        <v>0</v>
      </c>
      <c r="R15" s="39">
        <v>0</v>
      </c>
      <c r="S15" s="39">
        <v>0</v>
      </c>
      <c r="T15" s="39">
        <v>2</v>
      </c>
      <c r="U15" s="39">
        <v>1</v>
      </c>
      <c r="V15" s="39">
        <v>0</v>
      </c>
      <c r="W15" s="39">
        <v>0</v>
      </c>
      <c r="X15" s="39">
        <v>0</v>
      </c>
      <c r="Y15" s="39">
        <v>1</v>
      </c>
      <c r="Z15" s="39">
        <v>0</v>
      </c>
      <c r="AA15" s="39">
        <v>0</v>
      </c>
      <c r="AB15" s="39">
        <v>1</v>
      </c>
      <c r="AC15" s="39">
        <v>0</v>
      </c>
      <c r="AD15" s="39">
        <v>1</v>
      </c>
      <c r="AE15" s="39">
        <v>0</v>
      </c>
      <c r="AF15" s="39">
        <v>1</v>
      </c>
      <c r="AG15" s="39">
        <v>0</v>
      </c>
      <c r="AH15" s="39">
        <v>0</v>
      </c>
      <c r="AI15" s="39">
        <v>0</v>
      </c>
      <c r="AJ15" s="39">
        <v>0</v>
      </c>
      <c r="AK15" s="39">
        <v>1</v>
      </c>
      <c r="AL15" s="39">
        <v>0</v>
      </c>
      <c r="AM15" s="39">
        <v>1</v>
      </c>
      <c r="AN15" s="39">
        <v>1</v>
      </c>
      <c r="AO15" s="39">
        <v>1</v>
      </c>
      <c r="AP15" s="39">
        <v>1</v>
      </c>
      <c r="AQ15" s="39">
        <v>0</v>
      </c>
      <c r="AR15" s="39">
        <v>1</v>
      </c>
      <c r="AS15" s="39">
        <v>0</v>
      </c>
      <c r="AT15" s="39">
        <v>1</v>
      </c>
      <c r="AU15" s="39">
        <v>1</v>
      </c>
      <c r="AV15" s="39">
        <v>0</v>
      </c>
      <c r="AW15" s="39">
        <v>0</v>
      </c>
      <c r="AX15" s="39">
        <v>0</v>
      </c>
      <c r="AY15" s="39">
        <v>1</v>
      </c>
      <c r="AZ15" s="39">
        <v>2</v>
      </c>
      <c r="BA15" s="39">
        <v>1</v>
      </c>
      <c r="BB15" s="39">
        <v>0</v>
      </c>
      <c r="BC15" s="39">
        <v>1</v>
      </c>
      <c r="BD15" s="39">
        <v>0</v>
      </c>
      <c r="BE15" s="39">
        <v>3</v>
      </c>
      <c r="BF15" s="39"/>
      <c r="BG15" s="40"/>
    </row>
    <row r="16" spans="2:65"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</row>
    <row r="17" spans="2:59"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</row>
    <row r="18" spans="2:59">
      <c r="B18" s="265" t="s">
        <v>427</v>
      </c>
      <c r="C18" s="629">
        <v>202</v>
      </c>
      <c r="D18" s="629">
        <v>176</v>
      </c>
      <c r="E18" s="629">
        <v>170</v>
      </c>
      <c r="F18" s="629">
        <v>221</v>
      </c>
      <c r="G18" s="629">
        <v>214</v>
      </c>
      <c r="H18" s="629">
        <v>258</v>
      </c>
      <c r="I18" s="629">
        <v>266</v>
      </c>
      <c r="J18" s="629">
        <v>411</v>
      </c>
      <c r="K18" s="629">
        <v>338</v>
      </c>
      <c r="L18" s="629">
        <v>283</v>
      </c>
      <c r="M18" s="630">
        <v>92</v>
      </c>
      <c r="O18" s="265" t="s">
        <v>427</v>
      </c>
      <c r="P18" s="41">
        <v>63</v>
      </c>
      <c r="Q18" s="42">
        <v>51</v>
      </c>
      <c r="R18" s="42">
        <v>40</v>
      </c>
      <c r="S18" s="42">
        <v>48</v>
      </c>
      <c r="T18" s="42">
        <v>51</v>
      </c>
      <c r="U18" s="42">
        <v>48</v>
      </c>
      <c r="V18" s="42">
        <v>48</v>
      </c>
      <c r="W18" s="42">
        <v>29</v>
      </c>
      <c r="X18" s="42">
        <v>60</v>
      </c>
      <c r="Y18" s="42">
        <v>36</v>
      </c>
      <c r="Z18" s="42">
        <v>30</v>
      </c>
      <c r="AA18" s="42">
        <v>44</v>
      </c>
      <c r="AB18" s="42">
        <v>65</v>
      </c>
      <c r="AC18" s="42">
        <v>48</v>
      </c>
      <c r="AD18" s="42">
        <v>60</v>
      </c>
      <c r="AE18" s="42">
        <v>48</v>
      </c>
      <c r="AF18" s="42">
        <v>65</v>
      </c>
      <c r="AG18" s="42">
        <v>49</v>
      </c>
      <c r="AH18" s="42">
        <v>42</v>
      </c>
      <c r="AI18" s="42">
        <v>58</v>
      </c>
      <c r="AJ18" s="42">
        <v>66</v>
      </c>
      <c r="AK18" s="42">
        <v>52</v>
      </c>
      <c r="AL18" s="42">
        <v>73</v>
      </c>
      <c r="AM18" s="42">
        <v>67</v>
      </c>
      <c r="AN18" s="42">
        <v>98</v>
      </c>
      <c r="AO18" s="42">
        <v>37</v>
      </c>
      <c r="AP18" s="42">
        <v>54</v>
      </c>
      <c r="AQ18" s="42">
        <v>77</v>
      </c>
      <c r="AR18" s="42">
        <v>117</v>
      </c>
      <c r="AS18" s="42">
        <v>90</v>
      </c>
      <c r="AT18" s="42">
        <v>105</v>
      </c>
      <c r="AU18" s="42">
        <v>99</v>
      </c>
      <c r="AV18" s="42">
        <v>114</v>
      </c>
      <c r="AW18" s="42">
        <v>88</v>
      </c>
      <c r="AX18" s="42">
        <v>68</v>
      </c>
      <c r="AY18" s="42">
        <v>68</v>
      </c>
      <c r="AZ18" s="42">
        <v>89</v>
      </c>
      <c r="BA18" s="42">
        <v>72</v>
      </c>
      <c r="BB18" s="42">
        <v>61</v>
      </c>
      <c r="BC18" s="42">
        <v>61</v>
      </c>
      <c r="BD18" s="42">
        <v>52</v>
      </c>
      <c r="BE18" s="42">
        <v>40</v>
      </c>
      <c r="BF18" s="42"/>
      <c r="BG18" s="43"/>
    </row>
    <row r="19" spans="2:59">
      <c r="B19" s="265" t="s">
        <v>428</v>
      </c>
      <c r="C19" s="188">
        <v>2703</v>
      </c>
      <c r="D19" s="188">
        <v>2699</v>
      </c>
      <c r="E19" s="188">
        <v>2344</v>
      </c>
      <c r="F19" s="188">
        <v>2388</v>
      </c>
      <c r="G19" s="188">
        <v>2445</v>
      </c>
      <c r="H19" s="188">
        <v>2627</v>
      </c>
      <c r="I19" s="188">
        <v>2668</v>
      </c>
      <c r="J19" s="188">
        <v>3813</v>
      </c>
      <c r="K19" s="188">
        <v>3610</v>
      </c>
      <c r="L19" s="188">
        <v>2813</v>
      </c>
      <c r="M19" s="189">
        <v>1176</v>
      </c>
      <c r="O19" s="265" t="s">
        <v>428</v>
      </c>
      <c r="P19" s="12">
        <v>755</v>
      </c>
      <c r="Q19" s="13">
        <v>661</v>
      </c>
      <c r="R19" s="13">
        <v>673</v>
      </c>
      <c r="S19" s="13">
        <v>614</v>
      </c>
      <c r="T19" s="13">
        <v>711</v>
      </c>
      <c r="U19" s="13">
        <v>734</v>
      </c>
      <c r="V19" s="13">
        <v>623</v>
      </c>
      <c r="W19" s="13">
        <v>631</v>
      </c>
      <c r="X19" s="13">
        <v>726</v>
      </c>
      <c r="Y19" s="13">
        <v>559</v>
      </c>
      <c r="Z19" s="13">
        <v>546</v>
      </c>
      <c r="AA19" s="13">
        <v>513</v>
      </c>
      <c r="AB19" s="13">
        <v>704</v>
      </c>
      <c r="AC19" s="13">
        <v>545</v>
      </c>
      <c r="AD19" s="13">
        <v>559</v>
      </c>
      <c r="AE19" s="13">
        <v>580</v>
      </c>
      <c r="AF19" s="13">
        <v>743</v>
      </c>
      <c r="AG19" s="13">
        <v>561</v>
      </c>
      <c r="AH19" s="13">
        <v>539</v>
      </c>
      <c r="AI19" s="13">
        <v>602</v>
      </c>
      <c r="AJ19" s="13">
        <v>790</v>
      </c>
      <c r="AK19" s="13">
        <v>591</v>
      </c>
      <c r="AL19" s="13">
        <v>665</v>
      </c>
      <c r="AM19" s="13">
        <v>581</v>
      </c>
      <c r="AN19" s="13">
        <v>852</v>
      </c>
      <c r="AO19" s="13">
        <v>533</v>
      </c>
      <c r="AP19" s="13">
        <v>584</v>
      </c>
      <c r="AQ19" s="13">
        <v>699</v>
      </c>
      <c r="AR19" s="13">
        <v>1071</v>
      </c>
      <c r="AS19" s="13">
        <v>842</v>
      </c>
      <c r="AT19" s="13">
        <v>880</v>
      </c>
      <c r="AU19" s="13">
        <v>1020</v>
      </c>
      <c r="AV19" s="13">
        <v>1204</v>
      </c>
      <c r="AW19" s="13">
        <v>880</v>
      </c>
      <c r="AX19" s="13">
        <v>833</v>
      </c>
      <c r="AY19" s="13">
        <v>693</v>
      </c>
      <c r="AZ19" s="13">
        <v>842</v>
      </c>
      <c r="BA19" s="13">
        <v>675</v>
      </c>
      <c r="BB19" s="13">
        <v>647</v>
      </c>
      <c r="BC19" s="13">
        <v>649</v>
      </c>
      <c r="BD19" s="13">
        <v>606</v>
      </c>
      <c r="BE19" s="13">
        <v>570</v>
      </c>
      <c r="BF19" s="13"/>
      <c r="BG19" s="14"/>
    </row>
    <row r="20" spans="2:59">
      <c r="B20" s="265" t="s">
        <v>206</v>
      </c>
      <c r="C20" s="192">
        <v>531</v>
      </c>
      <c r="D20" s="192">
        <v>510</v>
      </c>
      <c r="E20" s="192">
        <v>489</v>
      </c>
      <c r="F20" s="192">
        <v>562</v>
      </c>
      <c r="G20" s="192">
        <v>612</v>
      </c>
      <c r="H20" s="192">
        <v>690</v>
      </c>
      <c r="I20" s="192">
        <v>708</v>
      </c>
      <c r="J20" s="192">
        <v>980</v>
      </c>
      <c r="K20" s="192">
        <v>806</v>
      </c>
      <c r="L20" s="192">
        <v>502</v>
      </c>
      <c r="M20" s="193">
        <v>204</v>
      </c>
      <c r="O20" s="265" t="s">
        <v>206</v>
      </c>
      <c r="P20" s="28">
        <v>151</v>
      </c>
      <c r="Q20" s="26">
        <v>117</v>
      </c>
      <c r="R20" s="26">
        <v>115</v>
      </c>
      <c r="S20" s="26">
        <v>148</v>
      </c>
      <c r="T20" s="26">
        <v>151</v>
      </c>
      <c r="U20" s="26">
        <v>112</v>
      </c>
      <c r="V20" s="26">
        <v>127</v>
      </c>
      <c r="W20" s="26">
        <v>120</v>
      </c>
      <c r="X20" s="26">
        <v>156</v>
      </c>
      <c r="Y20" s="26">
        <v>118</v>
      </c>
      <c r="Z20" s="26">
        <v>108</v>
      </c>
      <c r="AA20" s="26">
        <v>107</v>
      </c>
      <c r="AB20" s="26">
        <v>163</v>
      </c>
      <c r="AC20" s="26">
        <v>135</v>
      </c>
      <c r="AD20" s="26">
        <v>130</v>
      </c>
      <c r="AE20" s="26">
        <v>134</v>
      </c>
      <c r="AF20" s="26">
        <v>183</v>
      </c>
      <c r="AG20" s="26">
        <v>141</v>
      </c>
      <c r="AH20" s="26">
        <v>139</v>
      </c>
      <c r="AI20" s="26">
        <v>149</v>
      </c>
      <c r="AJ20" s="26">
        <v>216</v>
      </c>
      <c r="AK20" s="26">
        <v>135</v>
      </c>
      <c r="AL20" s="26">
        <v>172</v>
      </c>
      <c r="AM20" s="26">
        <v>167</v>
      </c>
      <c r="AN20" s="26">
        <v>186</v>
      </c>
      <c r="AO20" s="26">
        <v>167</v>
      </c>
      <c r="AP20" s="26">
        <v>157</v>
      </c>
      <c r="AQ20" s="26">
        <v>198</v>
      </c>
      <c r="AR20" s="26">
        <v>268</v>
      </c>
      <c r="AS20" s="26">
        <v>242</v>
      </c>
      <c r="AT20" s="26">
        <v>218</v>
      </c>
      <c r="AU20" s="26">
        <v>252</v>
      </c>
      <c r="AV20" s="26">
        <v>271</v>
      </c>
      <c r="AW20" s="26">
        <v>220</v>
      </c>
      <c r="AX20" s="26">
        <v>164</v>
      </c>
      <c r="AY20" s="26">
        <v>151</v>
      </c>
      <c r="AZ20" s="26">
        <v>152</v>
      </c>
      <c r="BA20" s="26">
        <v>121</v>
      </c>
      <c r="BB20" s="26">
        <v>114</v>
      </c>
      <c r="BC20" s="26">
        <v>115</v>
      </c>
      <c r="BD20" s="26">
        <v>107</v>
      </c>
      <c r="BE20" s="26">
        <v>97</v>
      </c>
      <c r="BF20" s="26"/>
      <c r="BG20" s="27"/>
    </row>
    <row r="21" spans="2:59">
      <c r="B21" s="231" t="s">
        <v>326</v>
      </c>
      <c r="L21" s="291"/>
      <c r="M21" s="291"/>
      <c r="O21" s="231" t="s">
        <v>326</v>
      </c>
    </row>
    <row r="22" spans="2:59">
      <c r="L22" s="291"/>
      <c r="M22" s="291"/>
    </row>
    <row r="23" spans="2:59">
      <c r="L23" s="291"/>
      <c r="M23" s="291"/>
    </row>
  </sheetData>
  <mergeCells count="11">
    <mergeCell ref="AN8:AQ8"/>
    <mergeCell ref="AR8:AU8"/>
    <mergeCell ref="AV8:AY8"/>
    <mergeCell ref="AZ8:BC8"/>
    <mergeCell ref="BD8:BG8"/>
    <mergeCell ref="AJ8:AM8"/>
    <mergeCell ref="P8:S8"/>
    <mergeCell ref="T8:W8"/>
    <mergeCell ref="X8:AA8"/>
    <mergeCell ref="AB8:AE8"/>
    <mergeCell ref="AF8:AI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F9433-5B74-40BA-8ED8-0232F7B7E381}">
  <sheetPr>
    <tabColor theme="4"/>
  </sheetPr>
  <dimension ref="B5:AT83"/>
  <sheetViews>
    <sheetView showGridLines="0" zoomScaleNormal="100" workbookViewId="0">
      <selection activeCell="C41" sqref="C41:F41"/>
    </sheetView>
  </sheetViews>
  <sheetFormatPr defaultColWidth="9" defaultRowHeight="12" customHeight="1"/>
  <cols>
    <col min="1" max="1" width="3.6640625" style="234" customWidth="1"/>
    <col min="2" max="2" width="23" style="234" bestFit="1" customWidth="1"/>
    <col min="3" max="17" width="7.6640625" style="234" customWidth="1"/>
    <col min="18" max="16384" width="9" style="234"/>
  </cols>
  <sheetData>
    <row r="5" spans="2:46" ht="12" customHeight="1">
      <c r="C5" s="215">
        <v>2014</v>
      </c>
      <c r="D5" s="215">
        <v>2014</v>
      </c>
      <c r="E5" s="215">
        <v>2014</v>
      </c>
      <c r="F5" s="215">
        <v>2014</v>
      </c>
      <c r="G5" s="215">
        <v>2015</v>
      </c>
      <c r="H5" s="215">
        <v>2015</v>
      </c>
      <c r="I5" s="215">
        <v>2015</v>
      </c>
      <c r="J5" s="215">
        <v>2015</v>
      </c>
      <c r="K5" s="215">
        <v>2016</v>
      </c>
      <c r="L5" s="215">
        <v>2016</v>
      </c>
      <c r="M5" s="215">
        <v>2016</v>
      </c>
      <c r="N5" s="215">
        <v>2016</v>
      </c>
      <c r="O5" s="215">
        <v>2017</v>
      </c>
      <c r="P5" s="215">
        <v>2017</v>
      </c>
      <c r="Q5" s="215">
        <v>2017</v>
      </c>
      <c r="R5" s="215">
        <v>2017</v>
      </c>
      <c r="S5" s="215">
        <v>2018</v>
      </c>
      <c r="T5" s="215">
        <v>2018</v>
      </c>
      <c r="U5" s="215">
        <v>2018</v>
      </c>
      <c r="V5" s="215">
        <v>2018</v>
      </c>
      <c r="W5" s="215">
        <v>2019</v>
      </c>
      <c r="X5" s="215">
        <v>2019</v>
      </c>
      <c r="Y5" s="215">
        <v>2019</v>
      </c>
      <c r="Z5" s="215">
        <v>2019</v>
      </c>
      <c r="AA5" s="215">
        <v>2020</v>
      </c>
      <c r="AB5" s="215">
        <v>2020</v>
      </c>
      <c r="AC5" s="215">
        <v>2020</v>
      </c>
      <c r="AD5" s="215">
        <v>2020</v>
      </c>
      <c r="AE5" s="215">
        <v>2021</v>
      </c>
      <c r="AF5" s="215">
        <v>2021</v>
      </c>
      <c r="AG5" s="215">
        <v>2021</v>
      </c>
      <c r="AH5" s="215">
        <v>2021</v>
      </c>
      <c r="AI5" s="215">
        <v>2022</v>
      </c>
      <c r="AJ5" s="215">
        <v>2022</v>
      </c>
      <c r="AK5" s="215">
        <v>2022</v>
      </c>
      <c r="AL5" s="215">
        <v>2022</v>
      </c>
      <c r="AM5" s="215">
        <v>2023</v>
      </c>
      <c r="AN5" s="215">
        <v>2023</v>
      </c>
      <c r="AO5" s="215">
        <v>2023</v>
      </c>
      <c r="AP5" s="215">
        <v>2023</v>
      </c>
      <c r="AQ5" s="215">
        <v>2024</v>
      </c>
      <c r="AR5" s="215">
        <v>2024</v>
      </c>
      <c r="AS5" s="215">
        <v>2024</v>
      </c>
      <c r="AT5" s="215">
        <v>2024</v>
      </c>
    </row>
    <row r="6" spans="2:46" ht="12" customHeight="1">
      <c r="C6" s="262" t="s">
        <v>431</v>
      </c>
    </row>
    <row r="7" spans="2:46" ht="12" customHeight="1">
      <c r="C7" s="715">
        <v>2014</v>
      </c>
      <c r="D7" s="714"/>
      <c r="E7" s="714"/>
      <c r="F7" s="714"/>
      <c r="G7" s="714">
        <v>2015</v>
      </c>
      <c r="H7" s="714"/>
      <c r="I7" s="714"/>
      <c r="J7" s="714"/>
      <c r="K7" s="714">
        <v>2016</v>
      </c>
      <c r="L7" s="714"/>
      <c r="M7" s="714"/>
      <c r="N7" s="714"/>
      <c r="O7" s="714">
        <v>2017</v>
      </c>
      <c r="P7" s="714"/>
      <c r="Q7" s="714"/>
      <c r="R7" s="714"/>
      <c r="S7" s="714">
        <v>2018</v>
      </c>
      <c r="T7" s="714"/>
      <c r="U7" s="714"/>
      <c r="V7" s="714"/>
      <c r="W7" s="714">
        <v>2019</v>
      </c>
      <c r="X7" s="714"/>
      <c r="Y7" s="714"/>
      <c r="Z7" s="714"/>
      <c r="AA7" s="714">
        <v>2020</v>
      </c>
      <c r="AB7" s="714"/>
      <c r="AC7" s="714"/>
      <c r="AD7" s="714"/>
      <c r="AE7" s="714">
        <v>2021</v>
      </c>
      <c r="AF7" s="714"/>
      <c r="AG7" s="714"/>
      <c r="AH7" s="714"/>
      <c r="AI7" s="714">
        <v>2022</v>
      </c>
      <c r="AJ7" s="714"/>
      <c r="AK7" s="714"/>
      <c r="AL7" s="714"/>
      <c r="AM7" s="714">
        <v>2023</v>
      </c>
      <c r="AN7" s="714"/>
      <c r="AO7" s="714"/>
      <c r="AP7" s="714"/>
      <c r="AQ7" s="716">
        <v>2024</v>
      </c>
      <c r="AR7" s="716"/>
      <c r="AS7" s="716"/>
      <c r="AT7" s="716"/>
    </row>
    <row r="8" spans="2:46" ht="12" customHeight="1">
      <c r="C8" s="263" t="s">
        <v>65</v>
      </c>
      <c r="D8" s="237" t="s">
        <v>66</v>
      </c>
      <c r="E8" s="237" t="s">
        <v>67</v>
      </c>
      <c r="F8" s="237" t="s">
        <v>68</v>
      </c>
      <c r="G8" s="237" t="s">
        <v>65</v>
      </c>
      <c r="H8" s="237" t="s">
        <v>66</v>
      </c>
      <c r="I8" s="237" t="s">
        <v>67</v>
      </c>
      <c r="J8" s="237" t="s">
        <v>68</v>
      </c>
      <c r="K8" s="237" t="s">
        <v>65</v>
      </c>
      <c r="L8" s="237" t="s">
        <v>66</v>
      </c>
      <c r="M8" s="237" t="s">
        <v>67</v>
      </c>
      <c r="N8" s="237" t="s">
        <v>68</v>
      </c>
      <c r="O8" s="237" t="s">
        <v>65</v>
      </c>
      <c r="P8" s="237" t="s">
        <v>66</v>
      </c>
      <c r="Q8" s="237" t="s">
        <v>67</v>
      </c>
      <c r="R8" s="237" t="s">
        <v>68</v>
      </c>
      <c r="S8" s="237" t="s">
        <v>65</v>
      </c>
      <c r="T8" s="237" t="s">
        <v>66</v>
      </c>
      <c r="U8" s="237" t="s">
        <v>67</v>
      </c>
      <c r="V8" s="237" t="s">
        <v>68</v>
      </c>
      <c r="W8" s="237" t="s">
        <v>65</v>
      </c>
      <c r="X8" s="237" t="s">
        <v>66</v>
      </c>
      <c r="Y8" s="237" t="s">
        <v>67</v>
      </c>
      <c r="Z8" s="237" t="s">
        <v>68</v>
      </c>
      <c r="AA8" s="237" t="s">
        <v>65</v>
      </c>
      <c r="AB8" s="237" t="s">
        <v>66</v>
      </c>
      <c r="AC8" s="237" t="s">
        <v>67</v>
      </c>
      <c r="AD8" s="237" t="s">
        <v>68</v>
      </c>
      <c r="AE8" s="237" t="s">
        <v>65</v>
      </c>
      <c r="AF8" s="237" t="s">
        <v>66</v>
      </c>
      <c r="AG8" s="237" t="s">
        <v>67</v>
      </c>
      <c r="AH8" s="237" t="s">
        <v>68</v>
      </c>
      <c r="AI8" s="237" t="s">
        <v>65</v>
      </c>
      <c r="AJ8" s="237" t="s">
        <v>66</v>
      </c>
      <c r="AK8" s="237" t="s">
        <v>67</v>
      </c>
      <c r="AL8" s="237" t="s">
        <v>68</v>
      </c>
      <c r="AM8" s="236" t="s">
        <v>65</v>
      </c>
      <c r="AN8" s="237" t="s">
        <v>66</v>
      </c>
      <c r="AO8" s="237" t="s">
        <v>67</v>
      </c>
      <c r="AP8" s="237" t="s">
        <v>68</v>
      </c>
      <c r="AQ8" s="236" t="s">
        <v>65</v>
      </c>
      <c r="AR8" s="237" t="s">
        <v>66</v>
      </c>
      <c r="AS8" s="237" t="s">
        <v>67</v>
      </c>
      <c r="AT8" s="264" t="s">
        <v>68</v>
      </c>
    </row>
    <row r="9" spans="2:46" ht="12" customHeight="1">
      <c r="B9" s="265" t="s">
        <v>52</v>
      </c>
      <c r="C9" s="53">
        <v>2.364543847820999</v>
      </c>
      <c r="D9" s="54">
        <v>2.7082029513089991</v>
      </c>
      <c r="E9" s="54">
        <v>2.4570837076929992</v>
      </c>
      <c r="F9" s="54">
        <v>2.3946313433820001</v>
      </c>
      <c r="G9" s="54">
        <v>2.4316103667330018</v>
      </c>
      <c r="H9" s="54">
        <v>3.3506369937329992</v>
      </c>
      <c r="I9" s="54">
        <v>3.7243081957999986</v>
      </c>
      <c r="J9" s="54">
        <v>3.1001271667800001</v>
      </c>
      <c r="K9" s="54">
        <v>2.8220914127790002</v>
      </c>
      <c r="L9" s="54">
        <v>2.6810639775319998</v>
      </c>
      <c r="M9" s="54">
        <v>2.5415260056330005</v>
      </c>
      <c r="N9" s="54">
        <v>2.5920746486760007</v>
      </c>
      <c r="O9" s="54">
        <v>2.7340348895920004</v>
      </c>
      <c r="P9" s="54">
        <v>4.3798774856510034</v>
      </c>
      <c r="Q9" s="54">
        <v>4.7154776597609986</v>
      </c>
      <c r="R9" s="54">
        <v>4.3412165372760017</v>
      </c>
      <c r="S9" s="54">
        <v>4.149645413038999</v>
      </c>
      <c r="T9" s="54">
        <v>5.1469689664959999</v>
      </c>
      <c r="U9" s="54">
        <v>5.9932300610540032</v>
      </c>
      <c r="V9" s="54">
        <v>5.5800872371269978</v>
      </c>
      <c r="W9" s="54">
        <v>5.9840811642760006</v>
      </c>
      <c r="X9" s="54">
        <v>6.49078180775901</v>
      </c>
      <c r="Y9" s="54">
        <v>6.0717899610530033</v>
      </c>
      <c r="Z9" s="54">
        <v>6.3745765824490004</v>
      </c>
      <c r="AA9" s="54">
        <v>5.940519502153002</v>
      </c>
      <c r="AB9" s="54">
        <v>6.236566941681998</v>
      </c>
      <c r="AC9" s="54">
        <v>6.3892823503350034</v>
      </c>
      <c r="AD9" s="54">
        <v>7.2508337823180069</v>
      </c>
      <c r="AE9" s="54">
        <v>13.157490049050002</v>
      </c>
      <c r="AF9" s="54">
        <v>14.964559688908992</v>
      </c>
      <c r="AG9" s="54">
        <v>16.985985383502992</v>
      </c>
      <c r="AH9" s="54">
        <v>16.972675166890998</v>
      </c>
      <c r="AI9" s="54">
        <v>15.662269900854012</v>
      </c>
      <c r="AJ9" s="54">
        <v>11.824398011469011</v>
      </c>
      <c r="AK9" s="54">
        <v>10.443180667495014</v>
      </c>
      <c r="AL9" s="54">
        <v>7.733053852787001</v>
      </c>
      <c r="AM9" s="54">
        <v>17.469185228069009</v>
      </c>
      <c r="AN9" s="54">
        <v>7.3197437894950061</v>
      </c>
      <c r="AO9" s="54">
        <v>10.587426906641998</v>
      </c>
      <c r="AP9" s="54">
        <v>9.4843539271029886</v>
      </c>
      <c r="AQ9" s="54">
        <v>7.3211326607359979</v>
      </c>
      <c r="AR9" s="54">
        <v>8.2041273873420124</v>
      </c>
      <c r="AS9" s="54"/>
      <c r="AT9" s="55"/>
    </row>
    <row r="10" spans="2:46" ht="12" customHeight="1">
      <c r="B10" s="265" t="s">
        <v>53</v>
      </c>
      <c r="C10" s="631">
        <v>552</v>
      </c>
      <c r="D10" s="632">
        <v>500</v>
      </c>
      <c r="E10" s="632">
        <v>522</v>
      </c>
      <c r="F10" s="632">
        <v>557</v>
      </c>
      <c r="G10" s="632">
        <v>621</v>
      </c>
      <c r="H10" s="632">
        <v>597</v>
      </c>
      <c r="I10" s="632">
        <v>557</v>
      </c>
      <c r="J10" s="632">
        <v>555</v>
      </c>
      <c r="K10" s="632">
        <v>671</v>
      </c>
      <c r="L10" s="632">
        <v>545</v>
      </c>
      <c r="M10" s="632">
        <v>524</v>
      </c>
      <c r="N10" s="632">
        <v>526</v>
      </c>
      <c r="O10" s="632">
        <v>709</v>
      </c>
      <c r="P10" s="632">
        <v>671</v>
      </c>
      <c r="Q10" s="632">
        <v>634</v>
      </c>
      <c r="R10" s="632">
        <v>640</v>
      </c>
      <c r="S10" s="632">
        <v>825</v>
      </c>
      <c r="T10" s="632">
        <v>707</v>
      </c>
      <c r="U10" s="632">
        <v>688</v>
      </c>
      <c r="V10" s="632">
        <v>769</v>
      </c>
      <c r="W10" s="632">
        <v>903</v>
      </c>
      <c r="X10" s="632">
        <v>823</v>
      </c>
      <c r="Y10" s="632">
        <v>826</v>
      </c>
      <c r="Z10" s="632">
        <v>842</v>
      </c>
      <c r="AA10" s="632">
        <v>1008</v>
      </c>
      <c r="AB10" s="632">
        <v>759</v>
      </c>
      <c r="AC10" s="632">
        <v>781</v>
      </c>
      <c r="AD10" s="632">
        <v>916</v>
      </c>
      <c r="AE10" s="632">
        <v>1345</v>
      </c>
      <c r="AF10" s="632">
        <v>1232</v>
      </c>
      <c r="AG10" s="632">
        <v>1225</v>
      </c>
      <c r="AH10" s="632">
        <v>1270</v>
      </c>
      <c r="AI10" s="632">
        <v>1359</v>
      </c>
      <c r="AJ10" s="632">
        <v>1190</v>
      </c>
      <c r="AK10" s="632">
        <v>1014</v>
      </c>
      <c r="AL10" s="632">
        <v>969</v>
      </c>
      <c r="AM10" s="632">
        <v>1021</v>
      </c>
      <c r="AN10" s="632">
        <v>945</v>
      </c>
      <c r="AO10" s="632">
        <v>806</v>
      </c>
      <c r="AP10" s="632">
        <v>788</v>
      </c>
      <c r="AQ10" s="632">
        <v>804</v>
      </c>
      <c r="AR10" s="632">
        <v>681</v>
      </c>
      <c r="AS10" s="39"/>
      <c r="AT10" s="40"/>
    </row>
    <row r="11" spans="2:46" ht="12" customHeight="1">
      <c r="B11" s="231" t="s">
        <v>326</v>
      </c>
    </row>
    <row r="36" spans="2:46" ht="12" customHeight="1"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</row>
    <row r="37" spans="2:46" ht="12" customHeight="1"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</row>
    <row r="38" spans="2:46" ht="12" customHeight="1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</row>
    <row r="39" spans="2:46" ht="12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</row>
    <row r="40" spans="2:46" ht="12" customHeight="1">
      <c r="C40" s="262" t="s">
        <v>432</v>
      </c>
    </row>
    <row r="41" spans="2:46" ht="12" customHeight="1">
      <c r="C41" s="715">
        <v>2014</v>
      </c>
      <c r="D41" s="714"/>
      <c r="E41" s="714"/>
      <c r="F41" s="714"/>
      <c r="G41" s="714">
        <v>2015</v>
      </c>
      <c r="H41" s="714"/>
      <c r="I41" s="714"/>
      <c r="J41" s="714"/>
      <c r="K41" s="714">
        <v>2016</v>
      </c>
      <c r="L41" s="714"/>
      <c r="M41" s="714"/>
      <c r="N41" s="714"/>
      <c r="O41" s="714">
        <v>2017</v>
      </c>
      <c r="P41" s="714"/>
      <c r="Q41" s="714"/>
      <c r="R41" s="714"/>
      <c r="S41" s="714">
        <v>2018</v>
      </c>
      <c r="T41" s="714"/>
      <c r="U41" s="714"/>
      <c r="V41" s="714"/>
      <c r="W41" s="714">
        <v>2019</v>
      </c>
      <c r="X41" s="714"/>
      <c r="Y41" s="714"/>
      <c r="Z41" s="714"/>
      <c r="AA41" s="714">
        <v>2020</v>
      </c>
      <c r="AB41" s="714"/>
      <c r="AC41" s="714"/>
      <c r="AD41" s="714"/>
      <c r="AE41" s="714">
        <v>2021</v>
      </c>
      <c r="AF41" s="714"/>
      <c r="AG41" s="714"/>
      <c r="AH41" s="714"/>
      <c r="AI41" s="714">
        <v>2022</v>
      </c>
      <c r="AJ41" s="714"/>
      <c r="AK41" s="714"/>
      <c r="AL41" s="714"/>
      <c r="AM41" s="714">
        <v>2023</v>
      </c>
      <c r="AN41" s="714"/>
      <c r="AO41" s="714"/>
      <c r="AP41" s="714"/>
      <c r="AQ41" s="716">
        <v>2024</v>
      </c>
      <c r="AR41" s="716"/>
      <c r="AS41" s="716"/>
      <c r="AT41" s="716"/>
    </row>
    <row r="42" spans="2:46" ht="12" customHeight="1">
      <c r="C42" s="263" t="s">
        <v>65</v>
      </c>
      <c r="D42" s="237" t="s">
        <v>66</v>
      </c>
      <c r="E42" s="237" t="s">
        <v>67</v>
      </c>
      <c r="F42" s="237" t="s">
        <v>68</v>
      </c>
      <c r="G42" s="237" t="s">
        <v>65</v>
      </c>
      <c r="H42" s="237" t="s">
        <v>66</v>
      </c>
      <c r="I42" s="237" t="s">
        <v>67</v>
      </c>
      <c r="J42" s="237" t="s">
        <v>68</v>
      </c>
      <c r="K42" s="237" t="s">
        <v>65</v>
      </c>
      <c r="L42" s="237" t="s">
        <v>66</v>
      </c>
      <c r="M42" s="237" t="s">
        <v>67</v>
      </c>
      <c r="N42" s="237" t="s">
        <v>68</v>
      </c>
      <c r="O42" s="237" t="s">
        <v>65</v>
      </c>
      <c r="P42" s="237" t="s">
        <v>66</v>
      </c>
      <c r="Q42" s="237" t="s">
        <v>67</v>
      </c>
      <c r="R42" s="237" t="s">
        <v>68</v>
      </c>
      <c r="S42" s="237" t="s">
        <v>65</v>
      </c>
      <c r="T42" s="237" t="s">
        <v>66</v>
      </c>
      <c r="U42" s="237" t="s">
        <v>67</v>
      </c>
      <c r="V42" s="237" t="s">
        <v>68</v>
      </c>
      <c r="W42" s="237" t="s">
        <v>65</v>
      </c>
      <c r="X42" s="237" t="s">
        <v>66</v>
      </c>
      <c r="Y42" s="237" t="s">
        <v>67</v>
      </c>
      <c r="Z42" s="237" t="s">
        <v>68</v>
      </c>
      <c r="AA42" s="237" t="s">
        <v>65</v>
      </c>
      <c r="AB42" s="237" t="s">
        <v>66</v>
      </c>
      <c r="AC42" s="237" t="s">
        <v>67</v>
      </c>
      <c r="AD42" s="237" t="s">
        <v>68</v>
      </c>
      <c r="AE42" s="237" t="s">
        <v>65</v>
      </c>
      <c r="AF42" s="237" t="s">
        <v>66</v>
      </c>
      <c r="AG42" s="237" t="s">
        <v>67</v>
      </c>
      <c r="AH42" s="237" t="s">
        <v>68</v>
      </c>
      <c r="AI42" s="237" t="s">
        <v>65</v>
      </c>
      <c r="AJ42" s="237" t="s">
        <v>66</v>
      </c>
      <c r="AK42" s="237" t="s">
        <v>67</v>
      </c>
      <c r="AL42" s="237" t="s">
        <v>68</v>
      </c>
      <c r="AM42" s="236" t="s">
        <v>65</v>
      </c>
      <c r="AN42" s="237" t="s">
        <v>66</v>
      </c>
      <c r="AO42" s="237" t="s">
        <v>67</v>
      </c>
      <c r="AP42" s="237" t="s">
        <v>68</v>
      </c>
      <c r="AQ42" s="236" t="s">
        <v>65</v>
      </c>
      <c r="AR42" s="237" t="s">
        <v>66</v>
      </c>
      <c r="AS42" s="237" t="s">
        <v>67</v>
      </c>
      <c r="AT42" s="264" t="s">
        <v>68</v>
      </c>
    </row>
    <row r="43" spans="2:46" ht="12" customHeight="1">
      <c r="B43" s="265" t="s">
        <v>52</v>
      </c>
      <c r="C43" s="53">
        <v>0.34192373099999984</v>
      </c>
      <c r="D43" s="54">
        <v>0.56980004330199963</v>
      </c>
      <c r="E43" s="54">
        <v>0.43840491399999998</v>
      </c>
      <c r="F43" s="54">
        <v>0.32904349999999999</v>
      </c>
      <c r="G43" s="54">
        <v>0.35525996600000009</v>
      </c>
      <c r="H43" s="54">
        <v>0.53150731499999992</v>
      </c>
      <c r="I43" s="54">
        <v>0.84021812599999979</v>
      </c>
      <c r="J43" s="54">
        <v>0.63720772800000014</v>
      </c>
      <c r="K43" s="54">
        <v>0.32370946397500006</v>
      </c>
      <c r="L43" s="54">
        <v>0.33819348599999999</v>
      </c>
      <c r="M43" s="54">
        <v>0.25605543876799997</v>
      </c>
      <c r="N43" s="54">
        <v>0.40407850399999995</v>
      </c>
      <c r="O43" s="54">
        <v>0.41211596900000008</v>
      </c>
      <c r="P43" s="54">
        <v>0.444130076722</v>
      </c>
      <c r="Q43" s="54">
        <v>0.70624898613699971</v>
      </c>
      <c r="R43" s="54">
        <v>0.73055905300000012</v>
      </c>
      <c r="S43" s="54">
        <v>0.84549742414499973</v>
      </c>
      <c r="T43" s="54">
        <v>0.83455660304399981</v>
      </c>
      <c r="U43" s="54">
        <v>0.75572257745900029</v>
      </c>
      <c r="V43" s="54">
        <v>0.79783533518299976</v>
      </c>
      <c r="W43" s="54">
        <v>1.070644508098</v>
      </c>
      <c r="X43" s="54">
        <v>0.89825456122299985</v>
      </c>
      <c r="Y43" s="54">
        <v>1.0327511661719997</v>
      </c>
      <c r="Z43" s="54">
        <v>0.79224666999999982</v>
      </c>
      <c r="AA43" s="54">
        <v>0.89818676299999956</v>
      </c>
      <c r="AB43" s="54">
        <v>0.93464523499999963</v>
      </c>
      <c r="AC43" s="54">
        <v>0.60797137163700021</v>
      </c>
      <c r="AD43" s="54">
        <v>1.0859978256909997</v>
      </c>
      <c r="AE43" s="54">
        <v>1.8419052832909995</v>
      </c>
      <c r="AF43" s="54">
        <v>1.7158320502760009</v>
      </c>
      <c r="AG43" s="54">
        <v>1.5451167688199989</v>
      </c>
      <c r="AH43" s="54">
        <v>2.107794378823999</v>
      </c>
      <c r="AI43" s="54">
        <v>1.7405835449999998</v>
      </c>
      <c r="AJ43" s="54">
        <v>1.4645668856200003</v>
      </c>
      <c r="AK43" s="54">
        <v>0.8014022903269995</v>
      </c>
      <c r="AL43" s="54">
        <v>0.94834769500000016</v>
      </c>
      <c r="AM43" s="54">
        <v>0.85321300900099983</v>
      </c>
      <c r="AN43" s="54">
        <v>0.91774730344900057</v>
      </c>
      <c r="AO43" s="54">
        <v>0.72850647592299944</v>
      </c>
      <c r="AP43" s="54">
        <v>0.86379834304399994</v>
      </c>
      <c r="AQ43" s="54">
        <v>0.88370065499999928</v>
      </c>
      <c r="AR43" s="54">
        <v>1.1348903438650004</v>
      </c>
      <c r="AS43" s="54"/>
      <c r="AT43" s="55"/>
    </row>
    <row r="44" spans="2:46" ht="12" customHeight="1">
      <c r="B44" s="265" t="s">
        <v>53</v>
      </c>
      <c r="C44" s="38">
        <v>133</v>
      </c>
      <c r="D44" s="39">
        <v>121</v>
      </c>
      <c r="E44" s="39">
        <v>107</v>
      </c>
      <c r="F44" s="39">
        <v>113</v>
      </c>
      <c r="G44" s="39">
        <v>126</v>
      </c>
      <c r="H44" s="39">
        <v>140</v>
      </c>
      <c r="I44" s="39">
        <v>111</v>
      </c>
      <c r="J44" s="39">
        <v>116</v>
      </c>
      <c r="K44" s="39">
        <v>147</v>
      </c>
      <c r="L44" s="39">
        <v>111</v>
      </c>
      <c r="M44" s="39">
        <v>107</v>
      </c>
      <c r="N44" s="39">
        <v>112</v>
      </c>
      <c r="O44" s="39">
        <v>142</v>
      </c>
      <c r="P44" s="39">
        <v>155</v>
      </c>
      <c r="Q44" s="39">
        <v>136</v>
      </c>
      <c r="R44" s="39">
        <v>135</v>
      </c>
      <c r="S44" s="39">
        <v>189</v>
      </c>
      <c r="T44" s="39">
        <v>159</v>
      </c>
      <c r="U44" s="39">
        <v>148</v>
      </c>
      <c r="V44" s="39">
        <v>166</v>
      </c>
      <c r="W44" s="39">
        <v>187</v>
      </c>
      <c r="X44" s="39">
        <v>163</v>
      </c>
      <c r="Y44" s="39">
        <v>190</v>
      </c>
      <c r="Z44" s="39">
        <v>188</v>
      </c>
      <c r="AA44" s="39">
        <v>259</v>
      </c>
      <c r="AB44" s="39">
        <v>166</v>
      </c>
      <c r="AC44" s="39">
        <v>180</v>
      </c>
      <c r="AD44" s="39">
        <v>209</v>
      </c>
      <c r="AE44" s="39">
        <v>335</v>
      </c>
      <c r="AF44" s="39">
        <v>282</v>
      </c>
      <c r="AG44" s="39">
        <v>295</v>
      </c>
      <c r="AH44" s="39">
        <v>306</v>
      </c>
      <c r="AI44" s="39">
        <v>319</v>
      </c>
      <c r="AJ44" s="39">
        <v>296</v>
      </c>
      <c r="AK44" s="39">
        <v>242</v>
      </c>
      <c r="AL44" s="39">
        <v>261</v>
      </c>
      <c r="AM44" s="39">
        <v>278</v>
      </c>
      <c r="AN44" s="39">
        <v>258</v>
      </c>
      <c r="AO44" s="39">
        <v>208</v>
      </c>
      <c r="AP44" s="39">
        <v>200</v>
      </c>
      <c r="AQ44" s="39">
        <v>189</v>
      </c>
      <c r="AR44" s="39">
        <v>183</v>
      </c>
      <c r="AS44" s="39"/>
      <c r="AT44" s="40"/>
    </row>
    <row r="45" spans="2:46" ht="12" customHeight="1">
      <c r="B45" s="231" t="s">
        <v>326</v>
      </c>
      <c r="C45" s="124"/>
      <c r="D45" s="124"/>
      <c r="E45" s="124"/>
      <c r="J45" s="124"/>
      <c r="K45" s="124"/>
    </row>
    <row r="46" spans="2:46" ht="12" customHeight="1">
      <c r="B46" s="124"/>
      <c r="C46" s="124"/>
      <c r="D46" s="124"/>
      <c r="E46" s="124"/>
      <c r="J46" s="124"/>
      <c r="K46" s="124"/>
    </row>
    <row r="47" spans="2:46" ht="12" customHeight="1">
      <c r="B47" s="124"/>
      <c r="C47" s="124"/>
      <c r="D47" s="124"/>
      <c r="E47" s="124"/>
      <c r="J47" s="124"/>
      <c r="K47" s="124"/>
    </row>
    <row r="48" spans="2:46" ht="12" customHeight="1">
      <c r="B48" s="124"/>
      <c r="C48" s="124"/>
      <c r="D48" s="124"/>
      <c r="E48" s="124"/>
      <c r="J48" s="124"/>
      <c r="K48" s="124"/>
    </row>
    <row r="49" spans="2:19" ht="12" customHeight="1">
      <c r="B49" s="124"/>
      <c r="C49" s="124"/>
      <c r="D49" s="124"/>
      <c r="E49" s="124"/>
      <c r="J49" s="124"/>
      <c r="K49" s="124"/>
    </row>
    <row r="50" spans="2:19" ht="12" customHeight="1">
      <c r="B50" s="124"/>
      <c r="C50" s="124"/>
      <c r="D50" s="124"/>
      <c r="E50" s="124"/>
      <c r="J50" s="124"/>
      <c r="K50" s="124"/>
    </row>
    <row r="51" spans="2:19" ht="12" customHeight="1">
      <c r="B51" s="124"/>
      <c r="C51" s="124"/>
      <c r="D51" s="124"/>
      <c r="E51" s="124"/>
      <c r="J51" s="124"/>
      <c r="K51" s="124"/>
    </row>
    <row r="52" spans="2:19" ht="12" customHeight="1">
      <c r="B52" s="124"/>
      <c r="C52" s="124"/>
      <c r="D52" s="124"/>
      <c r="E52" s="124"/>
      <c r="J52" s="124"/>
      <c r="K52" s="124"/>
    </row>
    <row r="53" spans="2:19" ht="12" customHeight="1">
      <c r="B53" s="124"/>
      <c r="C53" s="124"/>
      <c r="D53" s="124"/>
      <c r="E53" s="124"/>
      <c r="J53" s="124"/>
      <c r="K53" s="124"/>
    </row>
    <row r="54" spans="2:19" ht="12" customHeight="1"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R54" s="124"/>
      <c r="S54" s="124"/>
    </row>
    <row r="55" spans="2:19" ht="12" customHeight="1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R55" s="124"/>
      <c r="S55" s="124"/>
    </row>
    <row r="56" spans="2:19" ht="12" customHeight="1"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R56" s="124"/>
      <c r="S56" s="124"/>
    </row>
    <row r="57" spans="2:19" ht="12" customHeight="1"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R57" s="124"/>
      <c r="S57" s="124"/>
    </row>
    <row r="58" spans="2:19" ht="12" customHeight="1"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R58" s="124"/>
      <c r="S58" s="124"/>
    </row>
    <row r="59" spans="2:19" ht="12" customHeight="1"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R59" s="124"/>
      <c r="S59" s="124"/>
    </row>
    <row r="60" spans="2:19" ht="12" customHeight="1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R60" s="124"/>
      <c r="S60" s="124"/>
    </row>
    <row r="61" spans="2:19" ht="12" customHeight="1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R61" s="124"/>
      <c r="S61" s="124"/>
    </row>
    <row r="62" spans="2:19" ht="12" customHeight="1"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R62" s="124"/>
      <c r="S62" s="124"/>
    </row>
    <row r="63" spans="2:19" ht="12" customHeight="1"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R63" s="124"/>
      <c r="S63" s="124"/>
    </row>
    <row r="64" spans="2:19" ht="12" customHeight="1"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R64" s="124"/>
      <c r="S64" s="124"/>
    </row>
    <row r="65" spans="2:19" ht="12" customHeight="1"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R65" s="124"/>
      <c r="S65" s="124"/>
    </row>
    <row r="66" spans="2:19" ht="12" customHeight="1"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R66" s="124"/>
      <c r="S66" s="124"/>
    </row>
    <row r="67" spans="2:19" ht="12" customHeight="1"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R67" s="124"/>
      <c r="S67" s="124"/>
    </row>
    <row r="68" spans="2:19" ht="12" customHeight="1">
      <c r="R68" s="124"/>
      <c r="S68" s="124"/>
    </row>
    <row r="69" spans="2:19" ht="12" customHeight="1">
      <c r="R69" s="124"/>
      <c r="S69" s="124"/>
    </row>
    <row r="70" spans="2:19" ht="12" customHeight="1"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R70" s="124"/>
      <c r="S70" s="124"/>
    </row>
    <row r="71" spans="2:19" ht="12" customHeight="1"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</row>
    <row r="72" spans="2:19" ht="12" customHeight="1"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</row>
    <row r="73" spans="2:19" ht="12" customHeight="1"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</row>
    <row r="74" spans="2:19" ht="12" customHeight="1"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</row>
    <row r="75" spans="2:19" ht="12" customHeight="1"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</row>
    <row r="76" spans="2:19" ht="12" customHeight="1"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</row>
    <row r="77" spans="2:19" ht="12" customHeight="1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</row>
    <row r="78" spans="2:19" ht="12" customHeight="1"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</row>
    <row r="79" spans="2:19" ht="12" customHeight="1"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</row>
    <row r="80" spans="2:19" ht="12" customHeight="1"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</row>
    <row r="81" spans="2:19" ht="12" customHeight="1"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</row>
    <row r="82" spans="2:19" ht="12" customHeight="1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</row>
    <row r="83" spans="2:19" ht="12" customHeight="1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</row>
  </sheetData>
  <mergeCells count="22">
    <mergeCell ref="W41:Z41"/>
    <mergeCell ref="AA41:AD41"/>
    <mergeCell ref="AE41:AH41"/>
    <mergeCell ref="AI41:AL41"/>
    <mergeCell ref="AM41:AP41"/>
    <mergeCell ref="AQ41:AT41"/>
    <mergeCell ref="AA7:AD7"/>
    <mergeCell ref="AE7:AH7"/>
    <mergeCell ref="AI7:AL7"/>
    <mergeCell ref="AM7:AP7"/>
    <mergeCell ref="AQ7:AT7"/>
    <mergeCell ref="C41:F41"/>
    <mergeCell ref="G41:J41"/>
    <mergeCell ref="K41:N41"/>
    <mergeCell ref="O41:R41"/>
    <mergeCell ref="S41:V41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0F30F-D866-4C8C-840C-7FEC9C56FA8C}">
  <sheetPr>
    <tabColor theme="4"/>
  </sheetPr>
  <dimension ref="A2:BA98"/>
  <sheetViews>
    <sheetView showGridLines="0" zoomScaleNormal="100" workbookViewId="0"/>
  </sheetViews>
  <sheetFormatPr defaultColWidth="7.6640625" defaultRowHeight="12" customHeight="1"/>
  <cols>
    <col min="1" max="1" width="2.6640625" style="203" customWidth="1"/>
    <col min="2" max="2" width="24.6640625" style="203" hidden="1" customWidth="1"/>
    <col min="3" max="3" width="37" style="203" customWidth="1"/>
    <col min="4" max="4" width="8" style="203" bestFit="1" customWidth="1"/>
    <col min="5" max="6" width="7.6640625" style="203"/>
    <col min="7" max="7" width="9" style="203" bestFit="1" customWidth="1"/>
    <col min="8" max="8" width="10.33203125" style="203" bestFit="1" customWidth="1"/>
    <col min="9" max="9" width="12.6640625" style="203" customWidth="1"/>
    <col min="10" max="12" width="7.6640625" style="203"/>
    <col min="13" max="13" width="8" style="203" customWidth="1"/>
    <col min="14" max="14" width="9" style="203" customWidth="1"/>
    <col min="15" max="18" width="7.6640625" style="203"/>
    <col min="19" max="19" width="7.6640625" style="203" customWidth="1"/>
    <col min="20" max="20" width="7.6640625" style="203"/>
    <col min="21" max="21" width="7" style="203" customWidth="1"/>
    <col min="22" max="16384" width="7.6640625" style="203"/>
  </cols>
  <sheetData>
    <row r="2" spans="1:20" ht="12" customHeight="1">
      <c r="G2"/>
      <c r="H2"/>
      <c r="I2"/>
      <c r="J2"/>
    </row>
    <row r="3" spans="1:20" ht="12" customHeight="1">
      <c r="G3"/>
      <c r="H3"/>
      <c r="I3"/>
      <c r="J3"/>
    </row>
    <row r="4" spans="1:20" ht="12" customHeight="1">
      <c r="G4"/>
      <c r="H4"/>
      <c r="I4"/>
      <c r="J4"/>
      <c r="N4" s="205"/>
      <c r="Q4" s="117"/>
    </row>
    <row r="5" spans="1:20" ht="12" customHeight="1"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</row>
    <row r="6" spans="1:20" ht="12" customHeight="1">
      <c r="D6" s="206" t="s">
        <v>51</v>
      </c>
      <c r="T6" s="207"/>
    </row>
    <row r="7" spans="1:20" s="208" customFormat="1" ht="12" customHeight="1">
      <c r="C7" s="209"/>
      <c r="D7" s="210">
        <v>2014</v>
      </c>
      <c r="E7" s="211">
        <v>2015</v>
      </c>
      <c r="F7" s="211">
        <v>2016</v>
      </c>
      <c r="G7" s="211">
        <v>2017</v>
      </c>
      <c r="H7" s="211">
        <v>2018</v>
      </c>
      <c r="I7" s="211">
        <v>2019</v>
      </c>
      <c r="J7" s="211">
        <v>2020</v>
      </c>
      <c r="K7" s="211">
        <v>2021</v>
      </c>
      <c r="L7" s="211">
        <v>2022</v>
      </c>
      <c r="M7" s="211">
        <v>2023</v>
      </c>
      <c r="N7" s="212">
        <v>2024</v>
      </c>
    </row>
    <row r="8" spans="1:20" ht="12" customHeight="1">
      <c r="C8" s="204" t="s">
        <v>52</v>
      </c>
      <c r="D8" s="9">
        <v>74.086982958515023</v>
      </c>
      <c r="E8" s="10">
        <v>86.51279245190203</v>
      </c>
      <c r="F8" s="10">
        <v>83.333328621387039</v>
      </c>
      <c r="G8" s="10">
        <v>90.412849598416969</v>
      </c>
      <c r="H8" s="10">
        <v>146.27487860436989</v>
      </c>
      <c r="I8" s="10">
        <v>152.27787699706491</v>
      </c>
      <c r="J8" s="10">
        <v>173.06868145481903</v>
      </c>
      <c r="K8" s="10">
        <v>350.44074832113506</v>
      </c>
      <c r="L8" s="10">
        <v>242.59634270882859</v>
      </c>
      <c r="M8" s="63">
        <v>166.42308767332884</v>
      </c>
      <c r="N8" s="64">
        <v>93.420155700542907</v>
      </c>
      <c r="Q8" s="213"/>
    </row>
    <row r="9" spans="1:20" ht="12" customHeight="1">
      <c r="C9" s="204" t="s">
        <v>53</v>
      </c>
      <c r="D9" s="12">
        <v>11166</v>
      </c>
      <c r="E9" s="13">
        <v>11879</v>
      </c>
      <c r="F9" s="13">
        <v>11038</v>
      </c>
      <c r="G9" s="13">
        <v>11926</v>
      </c>
      <c r="H9" s="13">
        <v>12643</v>
      </c>
      <c r="I9" s="13">
        <v>13701</v>
      </c>
      <c r="J9" s="13">
        <v>13825</v>
      </c>
      <c r="K9" s="13">
        <v>19204</v>
      </c>
      <c r="L9" s="13">
        <v>17797</v>
      </c>
      <c r="M9" s="13">
        <v>14609</v>
      </c>
      <c r="N9" s="14">
        <v>6577</v>
      </c>
    </row>
    <row r="10" spans="1:20" ht="12" customHeight="1">
      <c r="C10" s="204" t="s">
        <v>54</v>
      </c>
      <c r="D10" s="15"/>
      <c r="E10" s="16"/>
      <c r="F10" s="16"/>
      <c r="G10" s="16"/>
      <c r="H10" s="16"/>
      <c r="I10" s="16"/>
      <c r="J10" s="16"/>
      <c r="K10" s="16"/>
      <c r="L10" s="16"/>
      <c r="M10" s="71">
        <v>491</v>
      </c>
      <c r="N10" s="17">
        <v>1670</v>
      </c>
      <c r="Q10" s="213"/>
      <c r="T10" s="214"/>
    </row>
    <row r="11" spans="1:20" ht="12" customHeight="1">
      <c r="A11" s="215"/>
      <c r="C11" s="204" t="s">
        <v>55</v>
      </c>
      <c r="D11" s="12"/>
      <c r="E11" s="13"/>
      <c r="F11" s="13"/>
      <c r="G11" s="13"/>
      <c r="H11" s="13"/>
      <c r="I11" s="13"/>
      <c r="J11" s="13"/>
      <c r="K11" s="13"/>
      <c r="L11" s="13"/>
      <c r="M11" s="69">
        <v>15100</v>
      </c>
      <c r="N11" s="18">
        <v>8247</v>
      </c>
    </row>
    <row r="12" spans="1:20" ht="12" customHeight="1">
      <c r="A12" s="215" t="s">
        <v>56</v>
      </c>
      <c r="B12" s="203" t="s">
        <v>57</v>
      </c>
      <c r="C12" s="204" t="s">
        <v>57</v>
      </c>
      <c r="D12" s="15">
        <v>4037</v>
      </c>
      <c r="E12" s="16">
        <v>4371</v>
      </c>
      <c r="F12" s="16">
        <v>4013</v>
      </c>
      <c r="G12" s="16">
        <v>4367</v>
      </c>
      <c r="H12" s="16">
        <v>4540</v>
      </c>
      <c r="I12" s="16">
        <v>5004</v>
      </c>
      <c r="J12" s="16">
        <v>5201</v>
      </c>
      <c r="K12" s="16">
        <v>7214</v>
      </c>
      <c r="L12" s="16">
        <v>6682</v>
      </c>
      <c r="M12" s="16">
        <v>4989</v>
      </c>
      <c r="N12" s="19">
        <v>1948</v>
      </c>
    </row>
    <row r="13" spans="1:20" ht="12" customHeight="1">
      <c r="A13" s="215" t="s">
        <v>58</v>
      </c>
      <c r="B13" s="203" t="s">
        <v>58</v>
      </c>
      <c r="C13" s="204" t="s">
        <v>59</v>
      </c>
      <c r="D13" s="12">
        <v>4249</v>
      </c>
      <c r="E13" s="13">
        <v>4497</v>
      </c>
      <c r="F13" s="13">
        <v>4053</v>
      </c>
      <c r="G13" s="13">
        <v>4341</v>
      </c>
      <c r="H13" s="13">
        <v>4429</v>
      </c>
      <c r="I13" s="13">
        <v>4489</v>
      </c>
      <c r="J13" s="13">
        <v>4173</v>
      </c>
      <c r="K13" s="13">
        <v>5960</v>
      </c>
      <c r="L13" s="13">
        <v>5547</v>
      </c>
      <c r="M13" s="13">
        <v>4635</v>
      </c>
      <c r="N13" s="14">
        <v>2305</v>
      </c>
    </row>
    <row r="14" spans="1:20" ht="12" customHeight="1">
      <c r="A14" s="215" t="s">
        <v>60</v>
      </c>
      <c r="B14" s="203" t="s">
        <v>60</v>
      </c>
      <c r="C14" s="204" t="s">
        <v>61</v>
      </c>
      <c r="D14" s="15">
        <v>2306</v>
      </c>
      <c r="E14" s="16">
        <v>2476</v>
      </c>
      <c r="F14" s="16">
        <v>2454</v>
      </c>
      <c r="G14" s="16">
        <v>2665</v>
      </c>
      <c r="H14" s="16">
        <v>3024</v>
      </c>
      <c r="I14" s="16">
        <v>3517</v>
      </c>
      <c r="J14" s="16">
        <v>3688</v>
      </c>
      <c r="K14" s="16">
        <v>5088</v>
      </c>
      <c r="L14" s="16">
        <v>4747</v>
      </c>
      <c r="M14" s="16">
        <v>4235</v>
      </c>
      <c r="N14" s="19">
        <v>1916</v>
      </c>
    </row>
    <row r="15" spans="1:20" ht="12" customHeight="1">
      <c r="A15" s="215" t="s">
        <v>62</v>
      </c>
      <c r="B15" s="203" t="s">
        <v>62</v>
      </c>
      <c r="C15" s="204" t="s">
        <v>63</v>
      </c>
      <c r="D15" s="119">
        <v>548</v>
      </c>
      <c r="E15" s="120">
        <v>516</v>
      </c>
      <c r="F15" s="120">
        <v>500</v>
      </c>
      <c r="G15" s="120">
        <v>534</v>
      </c>
      <c r="H15" s="120">
        <v>634</v>
      </c>
      <c r="I15" s="120">
        <v>678</v>
      </c>
      <c r="J15" s="120">
        <v>750</v>
      </c>
      <c r="K15" s="120">
        <v>933</v>
      </c>
      <c r="L15" s="120">
        <v>810</v>
      </c>
      <c r="M15" s="120">
        <v>740</v>
      </c>
      <c r="N15" s="121">
        <v>400</v>
      </c>
    </row>
    <row r="16" spans="1:20" ht="12" customHeight="1">
      <c r="A16" s="215"/>
      <c r="C16" s="216"/>
      <c r="D16" s="217"/>
      <c r="E16" s="217"/>
      <c r="F16" s="217"/>
      <c r="G16" s="218"/>
      <c r="H16" s="218"/>
      <c r="I16" s="218"/>
      <c r="J16" s="218"/>
      <c r="K16" s="218"/>
      <c r="N16" s="218"/>
    </row>
    <row r="17" spans="3:16" ht="12" customHeight="1">
      <c r="C17" s="204" t="s">
        <v>57</v>
      </c>
      <c r="D17" s="219">
        <v>0.36238779174147218</v>
      </c>
      <c r="E17" s="220">
        <v>0.36854974704890386</v>
      </c>
      <c r="F17" s="220">
        <v>0.36415607985480941</v>
      </c>
      <c r="G17" s="220">
        <v>0.36675904929873182</v>
      </c>
      <c r="H17" s="220">
        <v>0.35954700245505661</v>
      </c>
      <c r="I17" s="220">
        <v>0.36557568673290475</v>
      </c>
      <c r="J17" s="220">
        <v>0.37655661743411528</v>
      </c>
      <c r="K17" s="220">
        <v>0.37582703829122166</v>
      </c>
      <c r="L17" s="220">
        <v>0.37568874395592039</v>
      </c>
      <c r="M17" s="220">
        <v>0.34173573532433726</v>
      </c>
      <c r="N17" s="221">
        <v>0.29654437509514386</v>
      </c>
    </row>
    <row r="18" spans="3:16" ht="12" customHeight="1">
      <c r="C18" s="204" t="s">
        <v>59</v>
      </c>
      <c r="D18" s="222">
        <v>0.38141831238779172</v>
      </c>
      <c r="E18" s="223">
        <v>0.37917369308600335</v>
      </c>
      <c r="F18" s="223">
        <v>0.36778584392014518</v>
      </c>
      <c r="G18" s="223">
        <v>0.36457545981355505</v>
      </c>
      <c r="H18" s="223">
        <v>0.35075631583115546</v>
      </c>
      <c r="I18" s="223">
        <v>0.32795149035651666</v>
      </c>
      <c r="J18" s="223">
        <v>0.30212858384013902</v>
      </c>
      <c r="K18" s="223">
        <v>0.31049752539723885</v>
      </c>
      <c r="L18" s="223">
        <v>0.31187450804003147</v>
      </c>
      <c r="M18" s="223">
        <v>0.317487499143777</v>
      </c>
      <c r="N18" s="224">
        <v>0.35089054650631757</v>
      </c>
    </row>
    <row r="19" spans="3:16" ht="12" customHeight="1">
      <c r="C19" s="204" t="s">
        <v>61</v>
      </c>
      <c r="D19" s="225">
        <v>0.20700179533213645</v>
      </c>
      <c r="E19" s="226">
        <v>0.20876897133220912</v>
      </c>
      <c r="F19" s="226">
        <v>0.22268602540834845</v>
      </c>
      <c r="G19" s="226">
        <v>0.22381792223062064</v>
      </c>
      <c r="H19" s="226">
        <v>0.23948681397006416</v>
      </c>
      <c r="I19" s="226">
        <v>0.2569403857393337</v>
      </c>
      <c r="J19" s="226">
        <v>0.26701419055893427</v>
      </c>
      <c r="K19" s="226">
        <v>0.2650690283928106</v>
      </c>
      <c r="L19" s="226">
        <v>0.26689531091870011</v>
      </c>
      <c r="M19" s="226">
        <v>0.29008836221659018</v>
      </c>
      <c r="N19" s="227">
        <v>0.29167300959050085</v>
      </c>
    </row>
    <row r="20" spans="3:16" ht="12" customHeight="1">
      <c r="C20" s="204" t="s">
        <v>63</v>
      </c>
      <c r="D20" s="228">
        <v>4.919210053859964E-2</v>
      </c>
      <c r="E20" s="229">
        <v>4.350758853288364E-2</v>
      </c>
      <c r="F20" s="229">
        <v>4.5372050816696916E-2</v>
      </c>
      <c r="G20" s="229">
        <v>4.4847568657092468E-2</v>
      </c>
      <c r="H20" s="229">
        <v>5.0209867743723768E-2</v>
      </c>
      <c r="I20" s="229">
        <v>4.9532437171244885E-2</v>
      </c>
      <c r="J20" s="229">
        <v>5.4300608166811468E-2</v>
      </c>
      <c r="K20" s="229">
        <v>4.8606407918728833E-2</v>
      </c>
      <c r="L20" s="229">
        <v>4.5541437085348024E-2</v>
      </c>
      <c r="M20" s="229">
        <v>5.0688403315295567E-2</v>
      </c>
      <c r="N20" s="230">
        <v>6.0892068808037755E-2</v>
      </c>
    </row>
    <row r="21" spans="3:16" ht="12" customHeight="1">
      <c r="C21" s="231" t="s">
        <v>326</v>
      </c>
      <c r="P21" s="232"/>
    </row>
    <row r="27" spans="3:16" ht="12" customHeight="1">
      <c r="N27" s="233"/>
      <c r="O27" s="233"/>
    </row>
    <row r="48" spans="4:47" s="215" customFormat="1" ht="12" customHeight="1">
      <c r="D48" s="215">
        <v>2014</v>
      </c>
      <c r="E48" s="215">
        <v>2014</v>
      </c>
      <c r="F48" s="215">
        <v>2014</v>
      </c>
      <c r="G48" s="215">
        <v>2014</v>
      </c>
      <c r="H48" s="215">
        <v>2015</v>
      </c>
      <c r="I48" s="215">
        <v>2015</v>
      </c>
      <c r="J48" s="215">
        <v>2015</v>
      </c>
      <c r="K48" s="215">
        <v>2015</v>
      </c>
      <c r="L48" s="215">
        <v>2016</v>
      </c>
      <c r="M48" s="215">
        <v>2016</v>
      </c>
      <c r="N48" s="215">
        <v>2016</v>
      </c>
      <c r="O48" s="215">
        <v>2016</v>
      </c>
      <c r="P48" s="215">
        <v>2017</v>
      </c>
      <c r="Q48" s="215">
        <v>2017</v>
      </c>
      <c r="R48" s="215">
        <v>2017</v>
      </c>
      <c r="S48" s="215">
        <v>2017</v>
      </c>
      <c r="T48" s="215">
        <v>2018</v>
      </c>
      <c r="U48" s="215">
        <v>2018</v>
      </c>
      <c r="V48" s="215">
        <v>2018</v>
      </c>
      <c r="W48" s="215">
        <v>2018</v>
      </c>
      <c r="X48" s="215">
        <v>2019</v>
      </c>
      <c r="Y48" s="215">
        <v>2019</v>
      </c>
      <c r="Z48" s="215">
        <v>2019</v>
      </c>
      <c r="AA48" s="215">
        <v>2019</v>
      </c>
      <c r="AB48" s="215">
        <v>2020</v>
      </c>
      <c r="AC48" s="215">
        <v>2020</v>
      </c>
      <c r="AD48" s="215">
        <v>2020</v>
      </c>
      <c r="AE48" s="215">
        <v>2020</v>
      </c>
      <c r="AF48" s="215">
        <v>2021</v>
      </c>
      <c r="AG48" s="215">
        <v>2021</v>
      </c>
      <c r="AH48" s="215">
        <v>2021</v>
      </c>
      <c r="AI48" s="215">
        <v>2021</v>
      </c>
      <c r="AJ48" s="215">
        <v>2022</v>
      </c>
      <c r="AK48" s="215">
        <v>2022</v>
      </c>
      <c r="AL48" s="215">
        <v>2022</v>
      </c>
      <c r="AM48" s="215">
        <v>2022</v>
      </c>
      <c r="AN48" s="215">
        <v>2023</v>
      </c>
      <c r="AO48" s="215">
        <v>2023</v>
      </c>
      <c r="AP48" s="215">
        <v>2023</v>
      </c>
      <c r="AQ48" s="215">
        <v>2023</v>
      </c>
      <c r="AR48" s="215">
        <v>2024</v>
      </c>
      <c r="AS48" s="215">
        <v>2024</v>
      </c>
      <c r="AT48" s="215">
        <v>2024</v>
      </c>
      <c r="AU48" s="215">
        <v>2024</v>
      </c>
    </row>
    <row r="49" spans="2:53" ht="12" customHeight="1">
      <c r="D49" s="206" t="s">
        <v>64</v>
      </c>
      <c r="AZ49" s="234"/>
      <c r="BA49" s="234"/>
    </row>
    <row r="50" spans="2:53" ht="12" customHeight="1">
      <c r="D50" s="715">
        <v>2014</v>
      </c>
      <c r="E50" s="714"/>
      <c r="F50" s="714"/>
      <c r="G50" s="714"/>
      <c r="H50" s="714">
        <v>2015</v>
      </c>
      <c r="I50" s="714"/>
      <c r="J50" s="714"/>
      <c r="K50" s="714"/>
      <c r="L50" s="714">
        <v>2016</v>
      </c>
      <c r="M50" s="714"/>
      <c r="N50" s="714"/>
      <c r="O50" s="714"/>
      <c r="P50" s="714">
        <v>2017</v>
      </c>
      <c r="Q50" s="714"/>
      <c r="R50" s="714"/>
      <c r="S50" s="714"/>
      <c r="T50" s="714">
        <v>2018</v>
      </c>
      <c r="U50" s="714"/>
      <c r="V50" s="714"/>
      <c r="W50" s="714"/>
      <c r="X50" s="714">
        <v>2019</v>
      </c>
      <c r="Y50" s="714"/>
      <c r="Z50" s="714"/>
      <c r="AA50" s="714"/>
      <c r="AB50" s="714">
        <v>2020</v>
      </c>
      <c r="AC50" s="714"/>
      <c r="AD50" s="714"/>
      <c r="AE50" s="714"/>
      <c r="AF50" s="714">
        <v>2021</v>
      </c>
      <c r="AG50" s="714"/>
      <c r="AH50" s="714"/>
      <c r="AI50" s="714"/>
      <c r="AJ50" s="714">
        <v>2022</v>
      </c>
      <c r="AK50" s="714"/>
      <c r="AL50" s="714"/>
      <c r="AM50" s="714"/>
      <c r="AN50" s="714">
        <v>2023</v>
      </c>
      <c r="AO50" s="714"/>
      <c r="AP50" s="714"/>
      <c r="AQ50" s="714"/>
      <c r="AR50" s="716">
        <v>2024</v>
      </c>
      <c r="AS50" s="716"/>
      <c r="AT50" s="716"/>
      <c r="AU50" s="717"/>
    </row>
    <row r="51" spans="2:53" ht="12" customHeight="1">
      <c r="D51" s="235" t="s">
        <v>65</v>
      </c>
      <c r="E51" s="236" t="s">
        <v>66</v>
      </c>
      <c r="F51" s="236" t="s">
        <v>67</v>
      </c>
      <c r="G51" s="236" t="s">
        <v>68</v>
      </c>
      <c r="H51" s="236" t="s">
        <v>65</v>
      </c>
      <c r="I51" s="236" t="s">
        <v>66</v>
      </c>
      <c r="J51" s="236" t="s">
        <v>67</v>
      </c>
      <c r="K51" s="236" t="s">
        <v>68</v>
      </c>
      <c r="L51" s="236" t="s">
        <v>65</v>
      </c>
      <c r="M51" s="236" t="s">
        <v>66</v>
      </c>
      <c r="N51" s="236" t="s">
        <v>67</v>
      </c>
      <c r="O51" s="236" t="s">
        <v>68</v>
      </c>
      <c r="P51" s="236" t="s">
        <v>65</v>
      </c>
      <c r="Q51" s="236" t="s">
        <v>66</v>
      </c>
      <c r="R51" s="236" t="s">
        <v>67</v>
      </c>
      <c r="S51" s="236" t="s">
        <v>68</v>
      </c>
      <c r="T51" s="236" t="s">
        <v>65</v>
      </c>
      <c r="U51" s="236" t="s">
        <v>66</v>
      </c>
      <c r="V51" s="236" t="s">
        <v>67</v>
      </c>
      <c r="W51" s="236" t="s">
        <v>68</v>
      </c>
      <c r="X51" s="236" t="s">
        <v>65</v>
      </c>
      <c r="Y51" s="236" t="s">
        <v>66</v>
      </c>
      <c r="Z51" s="236" t="s">
        <v>67</v>
      </c>
      <c r="AA51" s="236" t="s">
        <v>68</v>
      </c>
      <c r="AB51" s="236" t="s">
        <v>65</v>
      </c>
      <c r="AC51" s="236" t="s">
        <v>66</v>
      </c>
      <c r="AD51" s="236" t="s">
        <v>67</v>
      </c>
      <c r="AE51" s="236" t="s">
        <v>68</v>
      </c>
      <c r="AF51" s="236" t="s">
        <v>65</v>
      </c>
      <c r="AG51" s="236" t="s">
        <v>66</v>
      </c>
      <c r="AH51" s="236" t="s">
        <v>67</v>
      </c>
      <c r="AI51" s="236" t="s">
        <v>68</v>
      </c>
      <c r="AJ51" s="236" t="s">
        <v>65</v>
      </c>
      <c r="AK51" s="236" t="s">
        <v>66</v>
      </c>
      <c r="AL51" s="236" t="s">
        <v>67</v>
      </c>
      <c r="AM51" s="236" t="s">
        <v>68</v>
      </c>
      <c r="AN51" s="236" t="s">
        <v>65</v>
      </c>
      <c r="AO51" s="236" t="s">
        <v>66</v>
      </c>
      <c r="AP51" s="236" t="s">
        <v>67</v>
      </c>
      <c r="AQ51" s="236" t="s">
        <v>68</v>
      </c>
      <c r="AR51" s="236" t="s">
        <v>65</v>
      </c>
      <c r="AS51" s="237" t="s">
        <v>66</v>
      </c>
      <c r="AT51" s="236" t="s">
        <v>67</v>
      </c>
      <c r="AU51" s="238" t="s">
        <v>68</v>
      </c>
    </row>
    <row r="52" spans="2:53" s="208" customFormat="1" ht="12" customHeight="1">
      <c r="C52" s="204" t="s">
        <v>52</v>
      </c>
      <c r="D52" s="9">
        <v>15.54151396093701</v>
      </c>
      <c r="E52" s="10">
        <v>20.748752532771007</v>
      </c>
      <c r="F52" s="10">
        <v>17.27426589641701</v>
      </c>
      <c r="G52" s="10">
        <v>20.522450568389942</v>
      </c>
      <c r="H52" s="10">
        <v>21.393883225966952</v>
      </c>
      <c r="I52" s="10">
        <v>21.444364022384985</v>
      </c>
      <c r="J52" s="10">
        <v>23.114347593438993</v>
      </c>
      <c r="K52" s="10">
        <v>20.560197610111004</v>
      </c>
      <c r="L52" s="10">
        <v>21.778406531804009</v>
      </c>
      <c r="M52" s="10">
        <v>26.203470737628987</v>
      </c>
      <c r="N52" s="10">
        <v>18.550429710568029</v>
      </c>
      <c r="O52" s="10">
        <v>16.80102164138599</v>
      </c>
      <c r="P52" s="10">
        <v>18.751949345739913</v>
      </c>
      <c r="Q52" s="10">
        <v>23.119319492872002</v>
      </c>
      <c r="R52" s="10">
        <v>25.226003782337962</v>
      </c>
      <c r="S52" s="10">
        <v>23.315576977466979</v>
      </c>
      <c r="T52" s="10">
        <v>31.379354516981</v>
      </c>
      <c r="U52" s="10">
        <v>32.020068867122887</v>
      </c>
      <c r="V52" s="10">
        <v>35.137234513868052</v>
      </c>
      <c r="W52" s="10">
        <v>47.738220706398074</v>
      </c>
      <c r="X52" s="10">
        <v>41.14806026945795</v>
      </c>
      <c r="Y52" s="10">
        <v>38.799494180365073</v>
      </c>
      <c r="Z52" s="10">
        <v>36.882405429601896</v>
      </c>
      <c r="AA52" s="10">
        <v>35.44791711763996</v>
      </c>
      <c r="AB52" s="10">
        <v>39.704746134325958</v>
      </c>
      <c r="AC52" s="10">
        <v>37.998138717269015</v>
      </c>
      <c r="AD52" s="10">
        <v>48.45610031199201</v>
      </c>
      <c r="AE52" s="10">
        <v>46.909696291231924</v>
      </c>
      <c r="AF52" s="10">
        <v>80.153086741464307</v>
      </c>
      <c r="AG52" s="10">
        <v>84.404188377302006</v>
      </c>
      <c r="AH52" s="10">
        <v>88.376587654100263</v>
      </c>
      <c r="AI52" s="10">
        <v>97.506885548269153</v>
      </c>
      <c r="AJ52" s="10">
        <v>80.21669666299114</v>
      </c>
      <c r="AK52" s="10">
        <v>77.554386033277069</v>
      </c>
      <c r="AL52" s="10">
        <v>45.249656221815897</v>
      </c>
      <c r="AM52" s="10">
        <v>39.575603790744893</v>
      </c>
      <c r="AN52" s="10">
        <v>52.337159860128978</v>
      </c>
      <c r="AO52" s="10">
        <v>35.434443985946977</v>
      </c>
      <c r="AP52" s="10">
        <v>39.888886210216874</v>
      </c>
      <c r="AQ52" s="10">
        <v>38.762597617035965</v>
      </c>
      <c r="AR52" s="10">
        <v>37.829741288018056</v>
      </c>
      <c r="AS52" s="10">
        <v>55.590414412524829</v>
      </c>
      <c r="AT52" s="10" t="s">
        <v>69</v>
      </c>
      <c r="AU52" s="11" t="s">
        <v>69</v>
      </c>
    </row>
    <row r="53" spans="2:53" ht="12" customHeight="1">
      <c r="C53" s="204" t="s">
        <v>53</v>
      </c>
      <c r="D53" s="12">
        <v>2916</v>
      </c>
      <c r="E53" s="13">
        <v>2739</v>
      </c>
      <c r="F53" s="13">
        <v>2798</v>
      </c>
      <c r="G53" s="13">
        <v>2713</v>
      </c>
      <c r="H53" s="13">
        <v>3179</v>
      </c>
      <c r="I53" s="13">
        <v>3081</v>
      </c>
      <c r="J53" s="13">
        <v>2847</v>
      </c>
      <c r="K53" s="13">
        <v>2772</v>
      </c>
      <c r="L53" s="13">
        <v>3243</v>
      </c>
      <c r="M53" s="13">
        <v>2705</v>
      </c>
      <c r="N53" s="13">
        <v>2587</v>
      </c>
      <c r="O53" s="13">
        <v>2503</v>
      </c>
      <c r="P53" s="13">
        <v>3235</v>
      </c>
      <c r="Q53" s="13">
        <v>2944</v>
      </c>
      <c r="R53" s="13">
        <v>2861</v>
      </c>
      <c r="S53" s="13">
        <v>2886</v>
      </c>
      <c r="T53" s="13">
        <v>3472</v>
      </c>
      <c r="U53" s="13">
        <v>3034</v>
      </c>
      <c r="V53" s="13">
        <v>2938</v>
      </c>
      <c r="W53" s="13">
        <v>3199</v>
      </c>
      <c r="X53" s="13">
        <v>3764</v>
      </c>
      <c r="Y53" s="13">
        <v>3328</v>
      </c>
      <c r="Z53" s="13">
        <v>3335</v>
      </c>
      <c r="AA53" s="13">
        <v>3274</v>
      </c>
      <c r="AB53" s="13">
        <v>3935</v>
      </c>
      <c r="AC53" s="13">
        <v>3037</v>
      </c>
      <c r="AD53" s="13">
        <v>3221</v>
      </c>
      <c r="AE53" s="13">
        <v>3632</v>
      </c>
      <c r="AF53" s="13">
        <v>5027</v>
      </c>
      <c r="AG53" s="13">
        <v>4616</v>
      </c>
      <c r="AH53" s="13">
        <v>4686</v>
      </c>
      <c r="AI53" s="13">
        <v>4875</v>
      </c>
      <c r="AJ53" s="13">
        <v>5483</v>
      </c>
      <c r="AK53" s="13">
        <v>4553</v>
      </c>
      <c r="AL53" s="13">
        <v>4011</v>
      </c>
      <c r="AM53" s="13">
        <v>3750</v>
      </c>
      <c r="AN53" s="13">
        <v>4096</v>
      </c>
      <c r="AO53" s="13">
        <v>3670</v>
      </c>
      <c r="AP53" s="13">
        <v>3355</v>
      </c>
      <c r="AQ53" s="13">
        <v>3488</v>
      </c>
      <c r="AR53" s="13">
        <v>3469</v>
      </c>
      <c r="AS53" s="13">
        <v>3108</v>
      </c>
      <c r="AT53" s="13" t="s">
        <v>69</v>
      </c>
      <c r="AU53" s="14" t="s">
        <v>69</v>
      </c>
    </row>
    <row r="54" spans="2:53" ht="12" customHeight="1">
      <c r="B54" s="203" t="s">
        <v>57</v>
      </c>
      <c r="C54" s="204" t="s">
        <v>57</v>
      </c>
      <c r="D54" s="20">
        <v>1039</v>
      </c>
      <c r="E54" s="21">
        <v>878</v>
      </c>
      <c r="F54" s="21">
        <v>1089</v>
      </c>
      <c r="G54" s="21">
        <v>1031</v>
      </c>
      <c r="H54" s="21">
        <v>1142</v>
      </c>
      <c r="I54" s="21">
        <v>1122</v>
      </c>
      <c r="J54" s="21">
        <v>1062</v>
      </c>
      <c r="K54" s="21">
        <v>1045</v>
      </c>
      <c r="L54" s="21">
        <v>1193</v>
      </c>
      <c r="M54" s="21">
        <v>963</v>
      </c>
      <c r="N54" s="21">
        <v>929</v>
      </c>
      <c r="O54" s="21">
        <v>928</v>
      </c>
      <c r="P54" s="21">
        <v>1175</v>
      </c>
      <c r="Q54" s="21">
        <v>1021</v>
      </c>
      <c r="R54" s="21">
        <v>1067</v>
      </c>
      <c r="S54" s="21">
        <v>1104</v>
      </c>
      <c r="T54" s="21">
        <v>1220</v>
      </c>
      <c r="U54" s="21">
        <v>1067</v>
      </c>
      <c r="V54" s="21">
        <v>1042</v>
      </c>
      <c r="W54" s="21">
        <v>1211</v>
      </c>
      <c r="X54" s="21">
        <v>1330</v>
      </c>
      <c r="Y54" s="21">
        <v>1172</v>
      </c>
      <c r="Z54" s="21">
        <v>1277</v>
      </c>
      <c r="AA54" s="21">
        <v>1225</v>
      </c>
      <c r="AB54" s="21">
        <v>1443</v>
      </c>
      <c r="AC54" s="21">
        <v>1114</v>
      </c>
      <c r="AD54" s="21">
        <v>1225</v>
      </c>
      <c r="AE54" s="21">
        <v>1419</v>
      </c>
      <c r="AF54" s="21">
        <v>1778</v>
      </c>
      <c r="AG54" s="21">
        <v>1776</v>
      </c>
      <c r="AH54" s="21">
        <v>1770</v>
      </c>
      <c r="AI54" s="21">
        <v>1890</v>
      </c>
      <c r="AJ54" s="21">
        <v>2011</v>
      </c>
      <c r="AK54" s="21">
        <v>1775</v>
      </c>
      <c r="AL54" s="21">
        <v>1542</v>
      </c>
      <c r="AM54" s="21">
        <v>1354</v>
      </c>
      <c r="AN54" s="21">
        <v>1380</v>
      </c>
      <c r="AO54" s="21">
        <v>1275</v>
      </c>
      <c r="AP54" s="21">
        <v>1184</v>
      </c>
      <c r="AQ54" s="21">
        <v>1150</v>
      </c>
      <c r="AR54" s="21">
        <v>1085</v>
      </c>
      <c r="AS54" s="21">
        <v>863</v>
      </c>
      <c r="AT54" s="21" t="s">
        <v>69</v>
      </c>
      <c r="AU54" s="22" t="s">
        <v>69</v>
      </c>
    </row>
    <row r="55" spans="2:53" ht="12" customHeight="1">
      <c r="B55" s="203" t="s">
        <v>58</v>
      </c>
      <c r="C55" s="204" t="s">
        <v>59</v>
      </c>
      <c r="D55" s="12">
        <v>1142</v>
      </c>
      <c r="E55" s="13">
        <v>1072</v>
      </c>
      <c r="F55" s="13">
        <v>1037</v>
      </c>
      <c r="G55" s="13">
        <v>998</v>
      </c>
      <c r="H55" s="13">
        <v>1175</v>
      </c>
      <c r="I55" s="13">
        <v>1199</v>
      </c>
      <c r="J55" s="13">
        <v>1081</v>
      </c>
      <c r="K55" s="13">
        <v>1042</v>
      </c>
      <c r="L55" s="13">
        <v>1176</v>
      </c>
      <c r="M55" s="13">
        <v>990</v>
      </c>
      <c r="N55" s="13">
        <v>970</v>
      </c>
      <c r="O55" s="13">
        <v>917</v>
      </c>
      <c r="P55" s="13">
        <v>1183</v>
      </c>
      <c r="Q55" s="13">
        <v>1094</v>
      </c>
      <c r="R55" s="13">
        <v>1018</v>
      </c>
      <c r="S55" s="13">
        <v>1046</v>
      </c>
      <c r="T55" s="13">
        <v>1265</v>
      </c>
      <c r="U55" s="13">
        <v>1047</v>
      </c>
      <c r="V55" s="13">
        <v>1022</v>
      </c>
      <c r="W55" s="13">
        <v>1095</v>
      </c>
      <c r="X55" s="13">
        <v>1237</v>
      </c>
      <c r="Y55" s="13">
        <v>1093</v>
      </c>
      <c r="Z55" s="13">
        <v>1047</v>
      </c>
      <c r="AA55" s="13">
        <v>1112</v>
      </c>
      <c r="AB55" s="13">
        <v>1204</v>
      </c>
      <c r="AC55" s="13">
        <v>857</v>
      </c>
      <c r="AD55" s="13">
        <v>977</v>
      </c>
      <c r="AE55" s="13">
        <v>1135</v>
      </c>
      <c r="AF55" s="13">
        <v>1585</v>
      </c>
      <c r="AG55" s="13">
        <v>1396</v>
      </c>
      <c r="AH55" s="13">
        <v>1459</v>
      </c>
      <c r="AI55" s="13">
        <v>1520</v>
      </c>
      <c r="AJ55" s="13">
        <v>1710</v>
      </c>
      <c r="AK55" s="13">
        <v>1378</v>
      </c>
      <c r="AL55" s="13">
        <v>1247</v>
      </c>
      <c r="AM55" s="13">
        <v>1212</v>
      </c>
      <c r="AN55" s="13">
        <v>1274</v>
      </c>
      <c r="AO55" s="13">
        <v>1114</v>
      </c>
      <c r="AP55" s="13">
        <v>1063</v>
      </c>
      <c r="AQ55" s="13">
        <v>1184</v>
      </c>
      <c r="AR55" s="13">
        <v>1135</v>
      </c>
      <c r="AS55" s="13">
        <v>1170</v>
      </c>
      <c r="AT55" s="13" t="s">
        <v>69</v>
      </c>
      <c r="AU55" s="14" t="s">
        <v>69</v>
      </c>
    </row>
    <row r="56" spans="2:53" ht="12" customHeight="1">
      <c r="B56" s="203" t="s">
        <v>60</v>
      </c>
      <c r="C56" s="204" t="s">
        <v>61</v>
      </c>
      <c r="D56" s="20">
        <v>585</v>
      </c>
      <c r="E56" s="21">
        <v>632</v>
      </c>
      <c r="F56" s="21">
        <v>527</v>
      </c>
      <c r="G56" s="21">
        <v>562</v>
      </c>
      <c r="H56" s="21">
        <v>709</v>
      </c>
      <c r="I56" s="21">
        <v>640</v>
      </c>
      <c r="J56" s="21">
        <v>566</v>
      </c>
      <c r="K56" s="21">
        <v>561</v>
      </c>
      <c r="L56" s="21">
        <v>728</v>
      </c>
      <c r="M56" s="21">
        <v>638</v>
      </c>
      <c r="N56" s="21">
        <v>569</v>
      </c>
      <c r="O56" s="21">
        <v>519</v>
      </c>
      <c r="P56" s="21">
        <v>730</v>
      </c>
      <c r="Q56" s="21">
        <v>674</v>
      </c>
      <c r="R56" s="21">
        <v>656</v>
      </c>
      <c r="S56" s="21">
        <v>605</v>
      </c>
      <c r="T56" s="21">
        <v>833</v>
      </c>
      <c r="U56" s="21">
        <v>760</v>
      </c>
      <c r="V56" s="21">
        <v>704</v>
      </c>
      <c r="W56" s="21">
        <v>727</v>
      </c>
      <c r="X56" s="21">
        <v>1016</v>
      </c>
      <c r="Y56" s="21">
        <v>881</v>
      </c>
      <c r="Z56" s="21">
        <v>834</v>
      </c>
      <c r="AA56" s="21">
        <v>786</v>
      </c>
      <c r="AB56" s="21">
        <v>1082</v>
      </c>
      <c r="AC56" s="21">
        <v>895</v>
      </c>
      <c r="AD56" s="21">
        <v>832</v>
      </c>
      <c r="AE56" s="21">
        <v>879</v>
      </c>
      <c r="AF56" s="21">
        <v>1433</v>
      </c>
      <c r="AG56" s="21">
        <v>1193</v>
      </c>
      <c r="AH56" s="21">
        <v>1226</v>
      </c>
      <c r="AI56" s="21">
        <v>1236</v>
      </c>
      <c r="AJ56" s="21">
        <v>1520</v>
      </c>
      <c r="AK56" s="21">
        <v>1206</v>
      </c>
      <c r="AL56" s="21">
        <v>1046</v>
      </c>
      <c r="AM56" s="21">
        <v>975</v>
      </c>
      <c r="AN56" s="21">
        <v>1229</v>
      </c>
      <c r="AO56" s="21">
        <v>1083</v>
      </c>
      <c r="AP56" s="21">
        <v>946</v>
      </c>
      <c r="AQ56" s="21">
        <v>977</v>
      </c>
      <c r="AR56" s="21">
        <v>1028</v>
      </c>
      <c r="AS56" s="21">
        <v>888</v>
      </c>
      <c r="AT56" s="21" t="s">
        <v>69</v>
      </c>
      <c r="AU56" s="22" t="s">
        <v>69</v>
      </c>
    </row>
    <row r="57" spans="2:53" ht="12" customHeight="1">
      <c r="B57" s="203" t="s">
        <v>62</v>
      </c>
      <c r="C57" s="204" t="s">
        <v>63</v>
      </c>
      <c r="D57" s="12">
        <v>142</v>
      </c>
      <c r="E57" s="13">
        <v>149</v>
      </c>
      <c r="F57" s="13">
        <v>140</v>
      </c>
      <c r="G57" s="13">
        <v>117</v>
      </c>
      <c r="H57" s="13">
        <v>148</v>
      </c>
      <c r="I57" s="13">
        <v>116</v>
      </c>
      <c r="J57" s="13">
        <v>131</v>
      </c>
      <c r="K57" s="13">
        <v>121</v>
      </c>
      <c r="L57" s="13">
        <v>142</v>
      </c>
      <c r="M57" s="13">
        <v>108</v>
      </c>
      <c r="N57" s="13">
        <v>117</v>
      </c>
      <c r="O57" s="13">
        <v>133</v>
      </c>
      <c r="P57" s="13">
        <v>140</v>
      </c>
      <c r="Q57" s="13">
        <v>152</v>
      </c>
      <c r="R57" s="13">
        <v>115</v>
      </c>
      <c r="S57" s="13">
        <v>127</v>
      </c>
      <c r="T57" s="13">
        <v>150</v>
      </c>
      <c r="U57" s="13">
        <v>155</v>
      </c>
      <c r="V57" s="13">
        <v>166</v>
      </c>
      <c r="W57" s="13">
        <v>163</v>
      </c>
      <c r="X57" s="13">
        <v>177</v>
      </c>
      <c r="Y57" s="13">
        <v>179</v>
      </c>
      <c r="Z57" s="13">
        <v>174</v>
      </c>
      <c r="AA57" s="13">
        <v>148</v>
      </c>
      <c r="AB57" s="13">
        <v>203</v>
      </c>
      <c r="AC57" s="13">
        <v>169</v>
      </c>
      <c r="AD57" s="13">
        <v>184</v>
      </c>
      <c r="AE57" s="13">
        <v>194</v>
      </c>
      <c r="AF57" s="13">
        <v>229</v>
      </c>
      <c r="AG57" s="13">
        <v>250</v>
      </c>
      <c r="AH57" s="13">
        <v>227</v>
      </c>
      <c r="AI57" s="13">
        <v>227</v>
      </c>
      <c r="AJ57" s="13">
        <v>240</v>
      </c>
      <c r="AK57" s="13">
        <v>192</v>
      </c>
      <c r="AL57" s="13">
        <v>174</v>
      </c>
      <c r="AM57" s="13">
        <v>204</v>
      </c>
      <c r="AN57" s="13">
        <v>210</v>
      </c>
      <c r="AO57" s="13">
        <v>195</v>
      </c>
      <c r="AP57" s="13">
        <v>159</v>
      </c>
      <c r="AQ57" s="13">
        <v>176</v>
      </c>
      <c r="AR57" s="13">
        <v>217</v>
      </c>
      <c r="AS57" s="13">
        <v>183</v>
      </c>
      <c r="AT57" s="13" t="s">
        <v>69</v>
      </c>
      <c r="AU57" s="14" t="s">
        <v>69</v>
      </c>
    </row>
    <row r="58" spans="2:53" ht="12" customHeight="1">
      <c r="C58" s="204" t="s">
        <v>57</v>
      </c>
      <c r="D58" s="225">
        <v>0.35729023383768915</v>
      </c>
      <c r="E58" s="226">
        <v>0.32149395825704868</v>
      </c>
      <c r="F58" s="226">
        <v>0.38990332975295383</v>
      </c>
      <c r="G58" s="226">
        <v>0.38072378138847857</v>
      </c>
      <c r="H58" s="226">
        <v>0.35979836168872087</v>
      </c>
      <c r="I58" s="226">
        <v>0.36464088397790057</v>
      </c>
      <c r="J58" s="226">
        <v>0.37394366197183099</v>
      </c>
      <c r="K58" s="226">
        <v>0.37739256049115205</v>
      </c>
      <c r="L58" s="226">
        <v>0.36832355665328803</v>
      </c>
      <c r="M58" s="226">
        <v>0.35679881437569472</v>
      </c>
      <c r="N58" s="226">
        <v>0.35938104448742747</v>
      </c>
      <c r="O58" s="226">
        <v>0.37164597517020426</v>
      </c>
      <c r="P58" s="226">
        <v>0.36400247831474597</v>
      </c>
      <c r="Q58" s="226">
        <v>0.34716082964977901</v>
      </c>
      <c r="R58" s="226">
        <v>0.37359943977591037</v>
      </c>
      <c r="S58" s="226">
        <v>0.38306731436502428</v>
      </c>
      <c r="T58" s="226">
        <v>0.35178777393310268</v>
      </c>
      <c r="U58" s="226">
        <v>0.35226147243314626</v>
      </c>
      <c r="V58" s="226">
        <v>0.35514655760054531</v>
      </c>
      <c r="W58" s="226">
        <v>0.37891113892365458</v>
      </c>
      <c r="X58" s="226">
        <v>0.35372340425531917</v>
      </c>
      <c r="Y58" s="226">
        <v>0.35248120300751878</v>
      </c>
      <c r="Z58" s="226">
        <v>0.38325330132052821</v>
      </c>
      <c r="AA58" s="226">
        <v>0.37450321002751452</v>
      </c>
      <c r="AB58" s="226">
        <v>0.36698880976602238</v>
      </c>
      <c r="AC58" s="226">
        <v>0.36705107084019767</v>
      </c>
      <c r="AD58" s="226">
        <v>0.38067122436295836</v>
      </c>
      <c r="AE58" s="226">
        <v>0.39123242349048798</v>
      </c>
      <c r="AF58" s="226">
        <v>0.35383084577114426</v>
      </c>
      <c r="AG58" s="226">
        <v>0.38483206933911157</v>
      </c>
      <c r="AH58" s="226">
        <v>0.37804357112345149</v>
      </c>
      <c r="AI58" s="226">
        <v>0.38785142622614405</v>
      </c>
      <c r="AJ58" s="226">
        <v>0.36690384966247036</v>
      </c>
      <c r="AK58" s="226">
        <v>0.39002417051197541</v>
      </c>
      <c r="AL58" s="226">
        <v>0.38463457221252184</v>
      </c>
      <c r="AM58" s="226">
        <v>0.36154873164218959</v>
      </c>
      <c r="AN58" s="226">
        <v>0.3371610065966284</v>
      </c>
      <c r="AO58" s="226">
        <v>0.34769566403054269</v>
      </c>
      <c r="AP58" s="226">
        <v>0.3532219570405728</v>
      </c>
      <c r="AQ58" s="226">
        <v>0.32979638657872096</v>
      </c>
      <c r="AR58" s="226">
        <v>0.31313131313131315</v>
      </c>
      <c r="AS58" s="226">
        <v>0.27802835051546393</v>
      </c>
      <c r="AT58" s="226" t="s">
        <v>69</v>
      </c>
      <c r="AU58" s="227" t="s">
        <v>69</v>
      </c>
    </row>
    <row r="59" spans="2:53" ht="12" customHeight="1">
      <c r="C59" s="204" t="s">
        <v>59</v>
      </c>
      <c r="D59" s="222">
        <v>0.39270976616231085</v>
      </c>
      <c r="E59" s="223">
        <v>0.39253020871475652</v>
      </c>
      <c r="F59" s="223">
        <v>0.37128535624776227</v>
      </c>
      <c r="G59" s="223">
        <v>0.3685376661742984</v>
      </c>
      <c r="H59" s="223">
        <v>0.37019533711405167</v>
      </c>
      <c r="I59" s="223">
        <v>0.38966525836854077</v>
      </c>
      <c r="J59" s="223">
        <v>0.3806338028169014</v>
      </c>
      <c r="K59" s="223">
        <v>0.37630913687251716</v>
      </c>
      <c r="L59" s="223">
        <v>0.36307502315529483</v>
      </c>
      <c r="M59" s="223">
        <v>0.36680251945164877</v>
      </c>
      <c r="N59" s="223">
        <v>0.37524177949709864</v>
      </c>
      <c r="O59" s="223">
        <v>0.36724068882659189</v>
      </c>
      <c r="P59" s="223">
        <v>0.36648079306071873</v>
      </c>
      <c r="Q59" s="223">
        <v>0.37198231893913636</v>
      </c>
      <c r="R59" s="223">
        <v>0.35644257703081234</v>
      </c>
      <c r="S59" s="223">
        <v>0.36294240111034004</v>
      </c>
      <c r="T59" s="223">
        <v>0.36476355247981546</v>
      </c>
      <c r="U59" s="223">
        <v>0.3456586332122813</v>
      </c>
      <c r="V59" s="223">
        <v>0.34832992501704158</v>
      </c>
      <c r="W59" s="223">
        <v>0.34261576971214019</v>
      </c>
      <c r="X59" s="223">
        <v>0.32898936170212767</v>
      </c>
      <c r="Y59" s="223">
        <v>0.32872180451127819</v>
      </c>
      <c r="Z59" s="223">
        <v>0.31422569027611047</v>
      </c>
      <c r="AA59" s="223">
        <v>0.3399571996331397</v>
      </c>
      <c r="AB59" s="223">
        <v>0.30620549338758901</v>
      </c>
      <c r="AC59" s="223">
        <v>0.28237232289950576</v>
      </c>
      <c r="AD59" s="223">
        <v>0.30360472343070227</v>
      </c>
      <c r="AE59" s="223">
        <v>0.31293079680176455</v>
      </c>
      <c r="AF59" s="223">
        <v>0.31542288557213932</v>
      </c>
      <c r="AG59" s="223">
        <v>0.30249187432286023</v>
      </c>
      <c r="AH59" s="223">
        <v>0.31161896625373769</v>
      </c>
      <c r="AI59" s="223">
        <v>0.31192284013954441</v>
      </c>
      <c r="AJ59" s="223">
        <v>0.31198686371100165</v>
      </c>
      <c r="AK59" s="223">
        <v>0.30279059547352233</v>
      </c>
      <c r="AL59" s="223">
        <v>0.31105013719131952</v>
      </c>
      <c r="AM59" s="223">
        <v>0.32363150867823764</v>
      </c>
      <c r="AN59" s="223">
        <v>0.31126313217688739</v>
      </c>
      <c r="AO59" s="223">
        <v>0.30379056449413688</v>
      </c>
      <c r="AP59" s="223">
        <v>0.31712410501193317</v>
      </c>
      <c r="AQ59" s="223">
        <v>0.33954688844278752</v>
      </c>
      <c r="AR59" s="223">
        <v>0.32756132756132755</v>
      </c>
      <c r="AS59" s="223">
        <v>0.37693298969072164</v>
      </c>
      <c r="AT59" s="223" t="s">
        <v>69</v>
      </c>
      <c r="AU59" s="224" t="s">
        <v>69</v>
      </c>
    </row>
    <row r="60" spans="2:53" ht="12" customHeight="1">
      <c r="C60" s="204" t="s">
        <v>61</v>
      </c>
      <c r="D60" s="225">
        <v>0.20116918844566711</v>
      </c>
      <c r="E60" s="226">
        <v>0.23141706334675943</v>
      </c>
      <c r="F60" s="226">
        <v>0.18868600071607591</v>
      </c>
      <c r="G60" s="226">
        <v>0.20753323485967504</v>
      </c>
      <c r="H60" s="226">
        <v>0.22337744171392565</v>
      </c>
      <c r="I60" s="226">
        <v>0.20799480012999674</v>
      </c>
      <c r="J60" s="226">
        <v>0.19929577464788734</v>
      </c>
      <c r="K60" s="226">
        <v>0.20260021668472372</v>
      </c>
      <c r="L60" s="226">
        <v>0.22476072861994442</v>
      </c>
      <c r="M60" s="226">
        <v>0.23638384586884031</v>
      </c>
      <c r="N60" s="226">
        <v>0.22011605415860735</v>
      </c>
      <c r="O60" s="226">
        <v>0.20784941930316381</v>
      </c>
      <c r="P60" s="226">
        <v>0.22614622057001238</v>
      </c>
      <c r="Q60" s="226">
        <v>0.2291737504250255</v>
      </c>
      <c r="R60" s="226">
        <v>0.22969187675070027</v>
      </c>
      <c r="S60" s="226">
        <v>0.20992366412213739</v>
      </c>
      <c r="T60" s="226">
        <v>0.24019607843137256</v>
      </c>
      <c r="U60" s="226">
        <v>0.25090789039286893</v>
      </c>
      <c r="V60" s="226">
        <v>0.23994546693933197</v>
      </c>
      <c r="W60" s="226">
        <v>0.22747183979974969</v>
      </c>
      <c r="X60" s="226">
        <v>0.27021276595744681</v>
      </c>
      <c r="Y60" s="226">
        <v>0.26496240601503762</v>
      </c>
      <c r="Z60" s="226">
        <v>0.25030012004801921</v>
      </c>
      <c r="AA60" s="226">
        <v>0.24029348822989913</v>
      </c>
      <c r="AB60" s="226">
        <v>0.27517802644964395</v>
      </c>
      <c r="AC60" s="226">
        <v>0.29489291598023065</v>
      </c>
      <c r="AD60" s="226">
        <v>0.25854568054692356</v>
      </c>
      <c r="AE60" s="226">
        <v>0.24234904880066171</v>
      </c>
      <c r="AF60" s="226">
        <v>0.28517412935323383</v>
      </c>
      <c r="AG60" s="226">
        <v>0.25850487540628386</v>
      </c>
      <c r="AH60" s="226">
        <v>0.26185390858607432</v>
      </c>
      <c r="AI60" s="226">
        <v>0.25364252000820847</v>
      </c>
      <c r="AJ60" s="226">
        <v>0.27732165663200148</v>
      </c>
      <c r="AK60" s="226">
        <v>0.26499670402109426</v>
      </c>
      <c r="AL60" s="226">
        <v>0.26091294587178848</v>
      </c>
      <c r="AM60" s="226">
        <v>0.26034712950600802</v>
      </c>
      <c r="AN60" s="226">
        <v>0.30026875152699734</v>
      </c>
      <c r="AO60" s="226">
        <v>0.29533678756476683</v>
      </c>
      <c r="AP60" s="226">
        <v>0.28221957040572793</v>
      </c>
      <c r="AQ60" s="226">
        <v>0.28018353885861774</v>
      </c>
      <c r="AR60" s="226">
        <v>0.29668109668109666</v>
      </c>
      <c r="AS60" s="226">
        <v>0.28608247422680411</v>
      </c>
      <c r="AT60" s="226" t="s">
        <v>69</v>
      </c>
      <c r="AU60" s="227" t="s">
        <v>69</v>
      </c>
    </row>
    <row r="61" spans="2:53" ht="12" customHeight="1">
      <c r="C61" s="204" t="s">
        <v>63</v>
      </c>
      <c r="D61" s="228">
        <v>4.8830811554332873E-2</v>
      </c>
      <c r="E61" s="229">
        <v>5.4558769681435373E-2</v>
      </c>
      <c r="F61" s="229">
        <v>5.0125313283208017E-2</v>
      </c>
      <c r="G61" s="229">
        <v>4.3205317577548003E-2</v>
      </c>
      <c r="H61" s="229">
        <v>4.6628859483301831E-2</v>
      </c>
      <c r="I61" s="229">
        <v>3.769905752356191E-2</v>
      </c>
      <c r="J61" s="229">
        <v>4.6126760563380283E-2</v>
      </c>
      <c r="K61" s="229">
        <v>4.3698085951607075E-2</v>
      </c>
      <c r="L61" s="229">
        <v>4.3840691571472676E-2</v>
      </c>
      <c r="M61" s="229">
        <v>4.0014820303816229E-2</v>
      </c>
      <c r="N61" s="229">
        <v>4.5261121856866537E-2</v>
      </c>
      <c r="O61" s="229">
        <v>5.3263916700040048E-2</v>
      </c>
      <c r="P61" s="229">
        <v>4.3370508054522923E-2</v>
      </c>
      <c r="Q61" s="229">
        <v>5.1683100986059161E-2</v>
      </c>
      <c r="R61" s="229">
        <v>4.0266106442577033E-2</v>
      </c>
      <c r="S61" s="229">
        <v>4.4066620402498265E-2</v>
      </c>
      <c r="T61" s="229">
        <v>4.3252595155709339E-2</v>
      </c>
      <c r="U61" s="229">
        <v>5.117200396170353E-2</v>
      </c>
      <c r="V61" s="229">
        <v>5.6578050443081118E-2</v>
      </c>
      <c r="W61" s="229">
        <v>5.100125156445557E-2</v>
      </c>
      <c r="X61" s="229">
        <v>4.7074468085106382E-2</v>
      </c>
      <c r="Y61" s="229">
        <v>5.3834586466165416E-2</v>
      </c>
      <c r="Z61" s="229">
        <v>5.2220888355342138E-2</v>
      </c>
      <c r="AA61" s="229">
        <v>4.524610210944665E-2</v>
      </c>
      <c r="AB61" s="229">
        <v>5.1627670396744658E-2</v>
      </c>
      <c r="AC61" s="229">
        <v>5.5683690280065895E-2</v>
      </c>
      <c r="AD61" s="229">
        <v>5.7178371659415785E-2</v>
      </c>
      <c r="AE61" s="229">
        <v>5.3487730907085744E-2</v>
      </c>
      <c r="AF61" s="229">
        <v>4.5572139303482584E-2</v>
      </c>
      <c r="AG61" s="229">
        <v>5.4171180931744313E-2</v>
      </c>
      <c r="AH61" s="229">
        <v>4.8483554036736438E-2</v>
      </c>
      <c r="AI61" s="229">
        <v>4.6583213626103015E-2</v>
      </c>
      <c r="AJ61" s="229">
        <v>4.3787629994526546E-2</v>
      </c>
      <c r="AK61" s="229">
        <v>4.2188529993408039E-2</v>
      </c>
      <c r="AL61" s="229">
        <v>4.340234472437017E-2</v>
      </c>
      <c r="AM61" s="229">
        <v>5.4472630173564754E-2</v>
      </c>
      <c r="AN61" s="229">
        <v>5.130710969948693E-2</v>
      </c>
      <c r="AO61" s="229">
        <v>5.3176983910553588E-2</v>
      </c>
      <c r="AP61" s="229">
        <v>4.7434367541766109E-2</v>
      </c>
      <c r="AQ61" s="229">
        <v>5.0473186119873815E-2</v>
      </c>
      <c r="AR61" s="229">
        <v>6.2626262626262627E-2</v>
      </c>
      <c r="AS61" s="229">
        <v>5.8956185567010308E-2</v>
      </c>
      <c r="AT61" s="229" t="s">
        <v>69</v>
      </c>
      <c r="AU61" s="230" t="s">
        <v>69</v>
      </c>
    </row>
    <row r="62" spans="2:53" ht="12" customHeight="1">
      <c r="C62" s="231"/>
      <c r="P62" s="232"/>
    </row>
    <row r="90" spans="3:53" s="215" customFormat="1" ht="12" customHeight="1">
      <c r="D90" s="215">
        <v>2014</v>
      </c>
      <c r="E90" s="215">
        <v>2014</v>
      </c>
      <c r="F90" s="215">
        <v>2014</v>
      </c>
      <c r="G90" s="215">
        <v>2014</v>
      </c>
      <c r="H90" s="215">
        <v>2015</v>
      </c>
      <c r="I90" s="215">
        <v>2015</v>
      </c>
      <c r="J90" s="215">
        <v>2015</v>
      </c>
      <c r="K90" s="215">
        <v>2015</v>
      </c>
      <c r="L90" s="215">
        <v>2016</v>
      </c>
      <c r="M90" s="215">
        <v>2016</v>
      </c>
      <c r="N90" s="215">
        <v>2016</v>
      </c>
      <c r="O90" s="215">
        <v>2016</v>
      </c>
      <c r="P90" s="215">
        <v>2017</v>
      </c>
      <c r="Q90" s="215">
        <v>2017</v>
      </c>
      <c r="R90" s="215">
        <v>2017</v>
      </c>
      <c r="S90" s="215">
        <v>2017</v>
      </c>
      <c r="T90" s="215">
        <v>2018</v>
      </c>
      <c r="U90" s="215">
        <v>2018</v>
      </c>
      <c r="V90" s="215">
        <v>2018</v>
      </c>
      <c r="W90" s="215">
        <v>2018</v>
      </c>
      <c r="X90" s="215">
        <v>2019</v>
      </c>
      <c r="Y90" s="215">
        <v>2019</v>
      </c>
      <c r="Z90" s="215">
        <v>2019</v>
      </c>
      <c r="AA90" s="215">
        <v>2019</v>
      </c>
      <c r="AB90" s="215">
        <v>2020</v>
      </c>
      <c r="AC90" s="215">
        <v>2020</v>
      </c>
      <c r="AD90" s="215">
        <v>2020</v>
      </c>
      <c r="AE90" s="215">
        <v>2020</v>
      </c>
      <c r="AF90" s="215">
        <v>2021</v>
      </c>
      <c r="AG90" s="215">
        <v>2021</v>
      </c>
      <c r="AH90" s="215">
        <v>2021</v>
      </c>
      <c r="AI90" s="215">
        <v>2021</v>
      </c>
      <c r="AJ90" s="215">
        <v>2022</v>
      </c>
      <c r="AK90" s="215">
        <v>2022</v>
      </c>
      <c r="AL90" s="215">
        <v>2022</v>
      </c>
      <c r="AM90" s="215">
        <v>2022</v>
      </c>
      <c r="AN90" s="215">
        <v>2023</v>
      </c>
      <c r="AO90" s="215">
        <v>2023</v>
      </c>
      <c r="AP90" s="215">
        <v>2023</v>
      </c>
      <c r="AQ90" s="215">
        <v>2023</v>
      </c>
      <c r="AR90" s="215">
        <v>2024</v>
      </c>
      <c r="AS90" s="215">
        <v>2024</v>
      </c>
      <c r="AT90" s="215">
        <v>2024</v>
      </c>
      <c r="AU90" s="215">
        <v>2024</v>
      </c>
    </row>
    <row r="91" spans="3:53" ht="12" customHeight="1">
      <c r="D91" s="206" t="s">
        <v>70</v>
      </c>
      <c r="AZ91" s="234"/>
      <c r="BA91" s="234"/>
    </row>
    <row r="92" spans="3:53" ht="12" customHeight="1">
      <c r="D92" s="715">
        <v>2014</v>
      </c>
      <c r="E92" s="714"/>
      <c r="F92" s="714"/>
      <c r="G92" s="714"/>
      <c r="H92" s="714">
        <v>2015</v>
      </c>
      <c r="I92" s="714"/>
      <c r="J92" s="714"/>
      <c r="K92" s="714"/>
      <c r="L92" s="714">
        <v>2016</v>
      </c>
      <c r="M92" s="714"/>
      <c r="N92" s="714"/>
      <c r="O92" s="714"/>
      <c r="P92" s="714">
        <v>2017</v>
      </c>
      <c r="Q92" s="714"/>
      <c r="R92" s="714"/>
      <c r="S92" s="714"/>
      <c r="T92" s="714">
        <v>2018</v>
      </c>
      <c r="U92" s="714"/>
      <c r="V92" s="714"/>
      <c r="W92" s="714"/>
      <c r="X92" s="714">
        <v>2019</v>
      </c>
      <c r="Y92" s="714"/>
      <c r="Z92" s="714"/>
      <c r="AA92" s="714"/>
      <c r="AB92" s="714">
        <v>2020</v>
      </c>
      <c r="AC92" s="714"/>
      <c r="AD92" s="714"/>
      <c r="AE92" s="714"/>
      <c r="AF92" s="714">
        <v>2021</v>
      </c>
      <c r="AG92" s="714"/>
      <c r="AH92" s="714"/>
      <c r="AI92" s="714"/>
      <c r="AJ92" s="714">
        <v>2022</v>
      </c>
      <c r="AK92" s="714"/>
      <c r="AL92" s="714"/>
      <c r="AM92" s="714"/>
      <c r="AN92" s="714">
        <v>2023</v>
      </c>
      <c r="AO92" s="714"/>
      <c r="AP92" s="714"/>
      <c r="AQ92" s="714"/>
      <c r="AR92" s="716">
        <v>2024</v>
      </c>
      <c r="AS92" s="716"/>
      <c r="AT92" s="716"/>
      <c r="AU92" s="716"/>
    </row>
    <row r="93" spans="3:53" ht="12" customHeight="1">
      <c r="D93" s="235" t="s">
        <v>65</v>
      </c>
      <c r="E93" s="236" t="s">
        <v>66</v>
      </c>
      <c r="F93" s="236" t="s">
        <v>67</v>
      </c>
      <c r="G93" s="236" t="s">
        <v>68</v>
      </c>
      <c r="H93" s="236" t="s">
        <v>65</v>
      </c>
      <c r="I93" s="236" t="s">
        <v>66</v>
      </c>
      <c r="J93" s="236" t="s">
        <v>67</v>
      </c>
      <c r="K93" s="236" t="s">
        <v>68</v>
      </c>
      <c r="L93" s="236" t="s">
        <v>65</v>
      </c>
      <c r="M93" s="236" t="s">
        <v>66</v>
      </c>
      <c r="N93" s="236" t="s">
        <v>67</v>
      </c>
      <c r="O93" s="236" t="s">
        <v>68</v>
      </c>
      <c r="P93" s="236" t="s">
        <v>65</v>
      </c>
      <c r="Q93" s="236" t="s">
        <v>66</v>
      </c>
      <c r="R93" s="236" t="s">
        <v>67</v>
      </c>
      <c r="S93" s="236" t="s">
        <v>68</v>
      </c>
      <c r="T93" s="236" t="s">
        <v>65</v>
      </c>
      <c r="U93" s="236" t="s">
        <v>66</v>
      </c>
      <c r="V93" s="236" t="s">
        <v>67</v>
      </c>
      <c r="W93" s="236" t="s">
        <v>68</v>
      </c>
      <c r="X93" s="236" t="s">
        <v>65</v>
      </c>
      <c r="Y93" s="236" t="s">
        <v>66</v>
      </c>
      <c r="Z93" s="236" t="s">
        <v>67</v>
      </c>
      <c r="AA93" s="236" t="s">
        <v>68</v>
      </c>
      <c r="AB93" s="236" t="s">
        <v>65</v>
      </c>
      <c r="AC93" s="236" t="s">
        <v>66</v>
      </c>
      <c r="AD93" s="236" t="s">
        <v>67</v>
      </c>
      <c r="AE93" s="236" t="s">
        <v>68</v>
      </c>
      <c r="AF93" s="236" t="s">
        <v>65</v>
      </c>
      <c r="AG93" s="236" t="s">
        <v>66</v>
      </c>
      <c r="AH93" s="236" t="s">
        <v>67</v>
      </c>
      <c r="AI93" s="236" t="s">
        <v>68</v>
      </c>
      <c r="AJ93" s="236" t="s">
        <v>65</v>
      </c>
      <c r="AK93" s="236" t="s">
        <v>66</v>
      </c>
      <c r="AL93" s="236" t="s">
        <v>67</v>
      </c>
      <c r="AM93" s="236" t="s">
        <v>68</v>
      </c>
      <c r="AN93" s="236" t="s">
        <v>65</v>
      </c>
      <c r="AO93" s="236" t="s">
        <v>66</v>
      </c>
      <c r="AP93" s="236" t="s">
        <v>67</v>
      </c>
      <c r="AQ93" s="236" t="s">
        <v>68</v>
      </c>
      <c r="AR93" s="236" t="s">
        <v>65</v>
      </c>
      <c r="AS93" s="237" t="s">
        <v>66</v>
      </c>
      <c r="AT93" s="236" t="s">
        <v>67</v>
      </c>
      <c r="AU93" s="238" t="s">
        <v>68</v>
      </c>
    </row>
    <row r="94" spans="3:53" ht="12" customHeight="1">
      <c r="C94" s="204" t="s">
        <v>52</v>
      </c>
      <c r="D94" s="53">
        <v>15.54151396093701</v>
      </c>
      <c r="E94" s="54">
        <v>20.748752532771007</v>
      </c>
      <c r="F94" s="54">
        <v>17.27426589641701</v>
      </c>
      <c r="G94" s="54">
        <v>20.522450568389942</v>
      </c>
      <c r="H94" s="54">
        <v>21.393883225966952</v>
      </c>
      <c r="I94" s="54">
        <v>21.444364022384985</v>
      </c>
      <c r="J94" s="54">
        <v>23.114347593438993</v>
      </c>
      <c r="K94" s="54">
        <v>20.560197610111004</v>
      </c>
      <c r="L94" s="54">
        <v>21.778406531804009</v>
      </c>
      <c r="M94" s="54">
        <v>26.203470737628987</v>
      </c>
      <c r="N94" s="54">
        <v>18.550429710568029</v>
      </c>
      <c r="O94" s="54">
        <v>16.80102164138599</v>
      </c>
      <c r="P94" s="54">
        <v>18.751949345739913</v>
      </c>
      <c r="Q94" s="54">
        <v>23.119319492872002</v>
      </c>
      <c r="R94" s="54">
        <v>25.226003782337962</v>
      </c>
      <c r="S94" s="54">
        <v>23.315576977466979</v>
      </c>
      <c r="T94" s="54">
        <v>31.379354516981</v>
      </c>
      <c r="U94" s="54">
        <v>32.020068867122887</v>
      </c>
      <c r="V94" s="54">
        <v>35.137234513868052</v>
      </c>
      <c r="W94" s="54">
        <v>47.738220706398074</v>
      </c>
      <c r="X94" s="54">
        <v>41.14806026945795</v>
      </c>
      <c r="Y94" s="54">
        <v>38.799494180365073</v>
      </c>
      <c r="Z94" s="54">
        <v>36.882405429601896</v>
      </c>
      <c r="AA94" s="54">
        <v>35.44791711763996</v>
      </c>
      <c r="AB94" s="54">
        <v>39.704746134325958</v>
      </c>
      <c r="AC94" s="54">
        <v>37.998138717269015</v>
      </c>
      <c r="AD94" s="54">
        <v>48.45610031199201</v>
      </c>
      <c r="AE94" s="54">
        <v>46.909696291231924</v>
      </c>
      <c r="AF94" s="54">
        <v>80.153086741464307</v>
      </c>
      <c r="AG94" s="54">
        <v>84.404188377302006</v>
      </c>
      <c r="AH94" s="54">
        <v>88.376587654100263</v>
      </c>
      <c r="AI94" s="54">
        <v>97.506885548269153</v>
      </c>
      <c r="AJ94" s="54">
        <v>80.21669666299114</v>
      </c>
      <c r="AK94" s="54">
        <v>77.554386033277069</v>
      </c>
      <c r="AL94" s="54">
        <v>45.249656221815897</v>
      </c>
      <c r="AM94" s="54">
        <v>39.575603790744893</v>
      </c>
      <c r="AN94" s="54">
        <v>52.337159860128978</v>
      </c>
      <c r="AO94" s="54">
        <v>35.434443985946977</v>
      </c>
      <c r="AP94" s="54">
        <v>39.888886210216874</v>
      </c>
      <c r="AQ94" s="54">
        <v>38.762597617035965</v>
      </c>
      <c r="AR94" s="54">
        <v>37.829741288018056</v>
      </c>
      <c r="AS94" s="54">
        <v>55.590414412524829</v>
      </c>
      <c r="AT94" s="54" t="s">
        <v>69</v>
      </c>
      <c r="AU94" s="55" t="s">
        <v>69</v>
      </c>
    </row>
    <row r="95" spans="3:53" ht="12" customHeight="1">
      <c r="C95" s="204" t="s">
        <v>53</v>
      </c>
      <c r="D95" s="12">
        <v>2916</v>
      </c>
      <c r="E95" s="13">
        <v>2739</v>
      </c>
      <c r="F95" s="13">
        <v>2798</v>
      </c>
      <c r="G95" s="13">
        <v>2713</v>
      </c>
      <c r="H95" s="13">
        <v>3179</v>
      </c>
      <c r="I95" s="13">
        <v>3081</v>
      </c>
      <c r="J95" s="13">
        <v>2847</v>
      </c>
      <c r="K95" s="13">
        <v>2772</v>
      </c>
      <c r="L95" s="13">
        <v>3243</v>
      </c>
      <c r="M95" s="13">
        <v>2705</v>
      </c>
      <c r="N95" s="13">
        <v>2587</v>
      </c>
      <c r="O95" s="13">
        <v>2503</v>
      </c>
      <c r="P95" s="13">
        <v>3235</v>
      </c>
      <c r="Q95" s="13">
        <v>2944</v>
      </c>
      <c r="R95" s="13">
        <v>2861</v>
      </c>
      <c r="S95" s="13">
        <v>2886</v>
      </c>
      <c r="T95" s="13">
        <v>3472</v>
      </c>
      <c r="U95" s="13">
        <v>3034</v>
      </c>
      <c r="V95" s="13">
        <v>2938</v>
      </c>
      <c r="W95" s="13">
        <v>3199</v>
      </c>
      <c r="X95" s="13">
        <v>3764</v>
      </c>
      <c r="Y95" s="13">
        <v>3328</v>
      </c>
      <c r="Z95" s="13">
        <v>3335</v>
      </c>
      <c r="AA95" s="13">
        <v>3274</v>
      </c>
      <c r="AB95" s="13">
        <v>3935</v>
      </c>
      <c r="AC95" s="13">
        <v>3037</v>
      </c>
      <c r="AD95" s="13">
        <v>3221</v>
      </c>
      <c r="AE95" s="13">
        <v>3632</v>
      </c>
      <c r="AF95" s="13">
        <v>5027</v>
      </c>
      <c r="AG95" s="13">
        <v>4616</v>
      </c>
      <c r="AH95" s="13">
        <v>4686</v>
      </c>
      <c r="AI95" s="13">
        <v>4875</v>
      </c>
      <c r="AJ95" s="13">
        <v>5483</v>
      </c>
      <c r="AK95" s="13">
        <v>4553</v>
      </c>
      <c r="AL95" s="13">
        <v>4011</v>
      </c>
      <c r="AM95" s="13">
        <v>3750</v>
      </c>
      <c r="AN95" s="13">
        <v>4096</v>
      </c>
      <c r="AO95" s="13">
        <v>3670</v>
      </c>
      <c r="AP95" s="13">
        <v>3355</v>
      </c>
      <c r="AQ95" s="13">
        <v>3488</v>
      </c>
      <c r="AR95" s="13">
        <v>3469</v>
      </c>
      <c r="AS95" s="13">
        <v>3108</v>
      </c>
      <c r="AT95" s="13" t="s">
        <v>69</v>
      </c>
      <c r="AU95" s="14" t="s">
        <v>69</v>
      </c>
    </row>
    <row r="96" spans="3:53" ht="12" customHeight="1">
      <c r="C96" s="204" t="s">
        <v>54</v>
      </c>
      <c r="D96" s="23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>
        <v>0</v>
      </c>
      <c r="AP96" s="24">
        <v>152</v>
      </c>
      <c r="AQ96" s="24">
        <v>339</v>
      </c>
      <c r="AR96" s="24">
        <v>552</v>
      </c>
      <c r="AS96" s="24">
        <v>1118</v>
      </c>
      <c r="AT96" s="24"/>
      <c r="AU96" s="25"/>
    </row>
    <row r="97" spans="3:16" ht="12" customHeight="1">
      <c r="C97" s="231"/>
      <c r="P97" s="232"/>
    </row>
    <row r="98" spans="3:16" ht="13" customHeight="1"/>
  </sheetData>
  <mergeCells count="22">
    <mergeCell ref="X92:AA92"/>
    <mergeCell ref="AB92:AE92"/>
    <mergeCell ref="AF92:AI92"/>
    <mergeCell ref="AJ92:AM92"/>
    <mergeCell ref="AN92:AQ92"/>
    <mergeCell ref="AR92:AU92"/>
    <mergeCell ref="AB50:AE50"/>
    <mergeCell ref="AF50:AI50"/>
    <mergeCell ref="AJ50:AM50"/>
    <mergeCell ref="AN50:AQ50"/>
    <mergeCell ref="AR50:AU50"/>
    <mergeCell ref="D92:G92"/>
    <mergeCell ref="H92:K92"/>
    <mergeCell ref="L92:O92"/>
    <mergeCell ref="P92:S92"/>
    <mergeCell ref="T92:W92"/>
    <mergeCell ref="X50:AA50"/>
    <mergeCell ref="D50:G50"/>
    <mergeCell ref="H50:K50"/>
    <mergeCell ref="L50:O50"/>
    <mergeCell ref="P50:S50"/>
    <mergeCell ref="T50:W50"/>
  </mergeCells>
  <conditionalFormatting sqref="D21:O21">
    <cfRule type="cellIs" dxfId="16" priority="2" operator="equal">
      <formula>FALSE</formula>
    </cfRule>
  </conditionalFormatting>
  <conditionalFormatting sqref="D62:O62">
    <cfRule type="cellIs" dxfId="15" priority="3" operator="equal">
      <formula>FALSE</formula>
    </cfRule>
  </conditionalFormatting>
  <conditionalFormatting sqref="D97:O97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20D19-38F1-486A-9403-A206D72FDD13}">
  <sheetPr>
    <tabColor theme="4"/>
  </sheetPr>
  <dimension ref="A5:Z43"/>
  <sheetViews>
    <sheetView showGridLines="0" zoomScaleNormal="100" workbookViewId="0">
      <selection activeCell="P6" sqref="P6"/>
    </sheetView>
  </sheetViews>
  <sheetFormatPr defaultColWidth="8.6640625" defaultRowHeight="12" customHeight="1"/>
  <cols>
    <col min="1" max="1" width="3" style="124" customWidth="1"/>
    <col min="2" max="2" width="14" style="124" bestFit="1" customWidth="1"/>
    <col min="3" max="13" width="7.6640625" style="124" customWidth="1"/>
    <col min="14" max="14" width="8.6640625" style="124"/>
    <col min="15" max="15" width="14" style="124" bestFit="1" customWidth="1"/>
    <col min="16" max="23" width="7.6640625" style="124" customWidth="1"/>
    <col min="24" max="16384" width="8.6640625" style="124"/>
  </cols>
  <sheetData>
    <row r="5" spans="1:26" ht="12" customHeight="1">
      <c r="B5" s="234"/>
      <c r="C5" s="262" t="s">
        <v>433</v>
      </c>
      <c r="D5" s="234"/>
      <c r="E5" s="234"/>
      <c r="F5" s="234"/>
      <c r="G5" s="234"/>
      <c r="H5" s="234"/>
      <c r="I5" s="234"/>
      <c r="J5" s="234"/>
      <c r="K5" s="234"/>
      <c r="L5" s="234"/>
      <c r="O5" s="234"/>
      <c r="P5" s="262" t="s">
        <v>436</v>
      </c>
      <c r="Q5" s="234"/>
      <c r="R5" s="234"/>
      <c r="S5" s="234"/>
      <c r="T5" s="234"/>
      <c r="U5" s="234"/>
      <c r="V5" s="234"/>
      <c r="W5" s="234"/>
      <c r="X5" s="234"/>
      <c r="Y5" s="234"/>
    </row>
    <row r="6" spans="1:26" ht="12" customHeight="1">
      <c r="B6" s="273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  <c r="O6" s="273"/>
      <c r="P6" s="204">
        <v>2014</v>
      </c>
      <c r="Q6" s="204">
        <v>2015</v>
      </c>
      <c r="R6" s="204">
        <v>2016</v>
      </c>
      <c r="S6" s="204">
        <v>2017</v>
      </c>
      <c r="T6" s="204">
        <v>2018</v>
      </c>
      <c r="U6" s="204">
        <v>2019</v>
      </c>
      <c r="V6" s="204">
        <v>2020</v>
      </c>
      <c r="W6" s="204">
        <v>2021</v>
      </c>
      <c r="X6" s="204">
        <v>2022</v>
      </c>
      <c r="Y6" s="204">
        <v>2023</v>
      </c>
      <c r="Z6" s="239">
        <v>2024</v>
      </c>
    </row>
    <row r="7" spans="1:26" ht="12" customHeight="1">
      <c r="A7" s="141" t="s">
        <v>57</v>
      </c>
      <c r="B7" s="265" t="s">
        <v>57</v>
      </c>
      <c r="C7" s="646">
        <v>881</v>
      </c>
      <c r="D7" s="647">
        <v>944</v>
      </c>
      <c r="E7" s="647">
        <v>893</v>
      </c>
      <c r="F7" s="647">
        <v>1053</v>
      </c>
      <c r="G7" s="647">
        <v>1251</v>
      </c>
      <c r="H7" s="647">
        <v>1426</v>
      </c>
      <c r="I7" s="647">
        <v>1481</v>
      </c>
      <c r="J7" s="647">
        <v>2088</v>
      </c>
      <c r="K7" s="647">
        <v>1819</v>
      </c>
      <c r="L7" s="647">
        <v>1237</v>
      </c>
      <c r="M7" s="648">
        <v>416</v>
      </c>
      <c r="O7" s="265" t="s">
        <v>57</v>
      </c>
      <c r="P7" s="53">
        <v>0.77798068024699951</v>
      </c>
      <c r="Q7" s="54">
        <v>1.0215772004460015</v>
      </c>
      <c r="R7" s="54">
        <v>1.1620554509600003</v>
      </c>
      <c r="S7" s="54">
        <v>1.4488524539020005</v>
      </c>
      <c r="T7" s="54">
        <v>2.3202937521909992</v>
      </c>
      <c r="U7" s="54">
        <v>2.7084939973239992</v>
      </c>
      <c r="V7" s="54">
        <v>2.857303374377</v>
      </c>
      <c r="W7" s="54">
        <v>4.6715287855700005</v>
      </c>
      <c r="X7" s="54">
        <v>5.4894734184399914</v>
      </c>
      <c r="Y7" s="54">
        <v>3.5857197396720011</v>
      </c>
      <c r="Z7" s="55">
        <v>1.4820598645860001</v>
      </c>
    </row>
    <row r="8" spans="1:26" ht="12" customHeight="1">
      <c r="A8" s="141" t="s">
        <v>58</v>
      </c>
      <c r="B8" s="204" t="s">
        <v>59</v>
      </c>
      <c r="C8" s="191">
        <v>873</v>
      </c>
      <c r="D8" s="188">
        <v>924</v>
      </c>
      <c r="E8" s="188">
        <v>892</v>
      </c>
      <c r="F8" s="188">
        <v>1001</v>
      </c>
      <c r="G8" s="188">
        <v>1036</v>
      </c>
      <c r="H8" s="188">
        <v>1090</v>
      </c>
      <c r="I8" s="188">
        <v>1032</v>
      </c>
      <c r="J8" s="188">
        <v>1582</v>
      </c>
      <c r="K8" s="188">
        <v>1366</v>
      </c>
      <c r="L8" s="188">
        <v>1115</v>
      </c>
      <c r="M8" s="189">
        <v>489</v>
      </c>
      <c r="O8" s="204" t="s">
        <v>59</v>
      </c>
      <c r="P8" s="34">
        <v>3.7066157954659986</v>
      </c>
      <c r="Q8" s="31">
        <v>5.0930438246039991</v>
      </c>
      <c r="R8" s="31">
        <v>4.5151677384710007</v>
      </c>
      <c r="S8" s="31">
        <v>5.7466855123790008</v>
      </c>
      <c r="T8" s="31">
        <v>7.9301754966370028</v>
      </c>
      <c r="U8" s="31">
        <v>8.4348780241050036</v>
      </c>
      <c r="V8" s="31">
        <v>8.9142022903419971</v>
      </c>
      <c r="W8" s="31">
        <v>19.559618172910987</v>
      </c>
      <c r="X8" s="31">
        <v>16.016198494073009</v>
      </c>
      <c r="Y8" s="31">
        <v>8.636303278822</v>
      </c>
      <c r="Z8" s="32">
        <v>3.9929618207560016</v>
      </c>
    </row>
    <row r="9" spans="1:26" ht="12" customHeight="1">
      <c r="A9" s="141" t="s">
        <v>60</v>
      </c>
      <c r="B9" s="204" t="s">
        <v>61</v>
      </c>
      <c r="C9" s="637">
        <v>314</v>
      </c>
      <c r="D9" s="638">
        <v>397</v>
      </c>
      <c r="E9" s="638">
        <v>436</v>
      </c>
      <c r="F9" s="638">
        <v>534</v>
      </c>
      <c r="G9" s="638">
        <v>622</v>
      </c>
      <c r="H9" s="638">
        <v>770</v>
      </c>
      <c r="I9" s="638">
        <v>829</v>
      </c>
      <c r="J9" s="638">
        <v>1247</v>
      </c>
      <c r="K9" s="638">
        <v>1204</v>
      </c>
      <c r="L9" s="638">
        <v>1048</v>
      </c>
      <c r="M9" s="639">
        <v>478</v>
      </c>
      <c r="O9" s="204" t="s">
        <v>61</v>
      </c>
      <c r="P9" s="9">
        <v>3.2340204374920005</v>
      </c>
      <c r="Q9" s="10">
        <v>4.2826202279959995</v>
      </c>
      <c r="R9" s="10">
        <v>4.0963560471889986</v>
      </c>
      <c r="S9" s="10">
        <v>6.1728065029990029</v>
      </c>
      <c r="T9" s="10">
        <v>8.5382077648879964</v>
      </c>
      <c r="U9" s="10">
        <v>11.218851372423007</v>
      </c>
      <c r="V9" s="10">
        <v>10.590871223881999</v>
      </c>
      <c r="W9" s="10">
        <v>27.376245413142001</v>
      </c>
      <c r="X9" s="10">
        <v>17.34466610695301</v>
      </c>
      <c r="Y9" s="10">
        <v>28.731728824215015</v>
      </c>
      <c r="Z9" s="11">
        <v>7.2146227920000037</v>
      </c>
    </row>
    <row r="10" spans="1:26" ht="12" customHeight="1">
      <c r="A10" s="141" t="s">
        <v>62</v>
      </c>
      <c r="B10" s="204" t="s">
        <v>63</v>
      </c>
      <c r="C10" s="631">
        <v>56</v>
      </c>
      <c r="D10" s="632">
        <v>61</v>
      </c>
      <c r="E10" s="632">
        <v>42</v>
      </c>
      <c r="F10" s="632">
        <v>66</v>
      </c>
      <c r="G10" s="632">
        <v>78</v>
      </c>
      <c r="H10" s="632">
        <v>100</v>
      </c>
      <c r="I10" s="632">
        <v>120</v>
      </c>
      <c r="J10" s="632">
        <v>154</v>
      </c>
      <c r="K10" s="632">
        <v>143</v>
      </c>
      <c r="L10" s="632">
        <v>160</v>
      </c>
      <c r="M10" s="633">
        <v>101</v>
      </c>
      <c r="O10" s="204" t="s">
        <v>63</v>
      </c>
      <c r="P10" s="37">
        <v>2.2024199370000002</v>
      </c>
      <c r="Q10" s="35">
        <v>2.208484694</v>
      </c>
      <c r="R10" s="35">
        <v>0.86293180799999991</v>
      </c>
      <c r="S10" s="35">
        <v>2.8022621030000008</v>
      </c>
      <c r="T10" s="35">
        <v>2.0811246639999998</v>
      </c>
      <c r="U10" s="35">
        <v>2.5568761216849993</v>
      </c>
      <c r="V10" s="35">
        <v>3.4538056868869997</v>
      </c>
      <c r="W10" s="35">
        <v>10.47331791673</v>
      </c>
      <c r="X10" s="35">
        <v>6.8125644131389977</v>
      </c>
      <c r="Y10" s="35">
        <v>3.9069580085999989</v>
      </c>
      <c r="Z10" s="36">
        <v>2.835615570736</v>
      </c>
    </row>
    <row r="11" spans="1:26" ht="12" customHeight="1">
      <c r="B11" s="231" t="s">
        <v>326</v>
      </c>
      <c r="O11" s="231" t="s">
        <v>326</v>
      </c>
    </row>
    <row r="37" spans="1:26" ht="12" customHeight="1">
      <c r="B37" s="234"/>
      <c r="C37" s="262" t="s">
        <v>434</v>
      </c>
      <c r="D37" s="234"/>
      <c r="E37" s="234"/>
      <c r="F37" s="234"/>
      <c r="G37" s="234"/>
      <c r="H37" s="234"/>
      <c r="I37" s="234"/>
      <c r="J37" s="234"/>
      <c r="K37" s="234"/>
      <c r="L37" s="234"/>
      <c r="O37" s="234"/>
      <c r="P37" s="262" t="s">
        <v>435</v>
      </c>
      <c r="Q37" s="234"/>
      <c r="R37" s="234"/>
      <c r="S37" s="234"/>
      <c r="T37" s="234"/>
      <c r="U37" s="234"/>
      <c r="V37" s="234"/>
      <c r="W37" s="234"/>
      <c r="X37" s="234"/>
      <c r="Y37" s="234"/>
    </row>
    <row r="38" spans="1:26" ht="12" customHeight="1">
      <c r="B38" s="273"/>
      <c r="C38" s="210">
        <v>2014</v>
      </c>
      <c r="D38" s="211">
        <v>2015</v>
      </c>
      <c r="E38" s="211">
        <v>2016</v>
      </c>
      <c r="F38" s="211">
        <v>2017</v>
      </c>
      <c r="G38" s="211">
        <v>2018</v>
      </c>
      <c r="H38" s="211">
        <v>2019</v>
      </c>
      <c r="I38" s="211">
        <v>2020</v>
      </c>
      <c r="J38" s="211">
        <v>2021</v>
      </c>
      <c r="K38" s="211">
        <v>2022</v>
      </c>
      <c r="L38" s="211">
        <v>2023</v>
      </c>
      <c r="M38" s="212">
        <v>2024</v>
      </c>
      <c r="O38" s="273"/>
      <c r="P38" s="204">
        <v>2014</v>
      </c>
      <c r="Q38" s="204">
        <v>2015</v>
      </c>
      <c r="R38" s="204">
        <v>2016</v>
      </c>
      <c r="S38" s="204">
        <v>2017</v>
      </c>
      <c r="T38" s="204">
        <v>2018</v>
      </c>
      <c r="U38" s="204">
        <v>2019</v>
      </c>
      <c r="V38" s="204">
        <v>2020</v>
      </c>
      <c r="W38" s="204">
        <v>2021</v>
      </c>
      <c r="X38" s="204">
        <v>2022</v>
      </c>
      <c r="Y38" s="204">
        <v>2023</v>
      </c>
      <c r="Z38" s="239">
        <v>2024</v>
      </c>
    </row>
    <row r="39" spans="1:26" ht="12" customHeight="1">
      <c r="A39" s="141" t="s">
        <v>57</v>
      </c>
      <c r="B39" s="265" t="s">
        <v>57</v>
      </c>
      <c r="C39" s="132">
        <v>197</v>
      </c>
      <c r="D39" s="133">
        <v>193</v>
      </c>
      <c r="E39" s="133">
        <v>194</v>
      </c>
      <c r="F39" s="133">
        <v>238</v>
      </c>
      <c r="G39" s="133">
        <v>286</v>
      </c>
      <c r="H39" s="133">
        <v>320</v>
      </c>
      <c r="I39" s="133">
        <v>361</v>
      </c>
      <c r="J39" s="133">
        <v>546</v>
      </c>
      <c r="K39" s="133">
        <v>492</v>
      </c>
      <c r="L39" s="133">
        <v>334</v>
      </c>
      <c r="M39" s="134">
        <v>124</v>
      </c>
      <c r="O39" s="265" t="s">
        <v>57</v>
      </c>
      <c r="P39" s="53">
        <v>0.14004322230199995</v>
      </c>
      <c r="Q39" s="54">
        <v>0.16921318500000002</v>
      </c>
      <c r="R39" s="54">
        <v>0.2075877839339999</v>
      </c>
      <c r="S39" s="54">
        <v>0.29312074148400025</v>
      </c>
      <c r="T39" s="54">
        <v>0.38957411918899981</v>
      </c>
      <c r="U39" s="54">
        <v>0.52120609894999992</v>
      </c>
      <c r="V39" s="54">
        <v>0.49072243760500023</v>
      </c>
      <c r="W39" s="54">
        <v>0.93769023994399958</v>
      </c>
      <c r="X39" s="54">
        <v>1.148492797636999</v>
      </c>
      <c r="Y39" s="54">
        <v>0.75799660120099999</v>
      </c>
      <c r="Z39" s="55">
        <v>0.27077426986499992</v>
      </c>
    </row>
    <row r="40" spans="1:26" ht="12" customHeight="1">
      <c r="A40" s="141" t="s">
        <v>58</v>
      </c>
      <c r="B40" s="204" t="s">
        <v>59</v>
      </c>
      <c r="C40" s="12">
        <v>183</v>
      </c>
      <c r="D40" s="13">
        <v>189</v>
      </c>
      <c r="E40" s="13">
        <v>173</v>
      </c>
      <c r="F40" s="13">
        <v>224</v>
      </c>
      <c r="G40" s="13">
        <v>234</v>
      </c>
      <c r="H40" s="13">
        <v>252</v>
      </c>
      <c r="I40" s="13">
        <v>245</v>
      </c>
      <c r="J40" s="13">
        <v>380</v>
      </c>
      <c r="K40" s="13">
        <v>351</v>
      </c>
      <c r="L40" s="13">
        <v>325</v>
      </c>
      <c r="M40" s="14">
        <v>134</v>
      </c>
      <c r="O40" s="204" t="s">
        <v>59</v>
      </c>
      <c r="P40" s="34">
        <v>0.40107464199999987</v>
      </c>
      <c r="Q40" s="31">
        <v>0.95970626999999986</v>
      </c>
      <c r="R40" s="31">
        <v>0.53917467580900014</v>
      </c>
      <c r="S40" s="31">
        <v>1.0951934471429998</v>
      </c>
      <c r="T40" s="31">
        <v>1.1471369096419999</v>
      </c>
      <c r="U40" s="31">
        <v>1.6415338305430001</v>
      </c>
      <c r="V40" s="31">
        <v>1.1581980801629999</v>
      </c>
      <c r="W40" s="31">
        <v>2.7301966086989986</v>
      </c>
      <c r="X40" s="31">
        <v>1.5697537013100005</v>
      </c>
      <c r="Y40" s="31">
        <v>0.94649918229300001</v>
      </c>
      <c r="Z40" s="32">
        <v>0.46345804500000004</v>
      </c>
    </row>
    <row r="41" spans="1:26" ht="12" customHeight="1">
      <c r="A41" s="141" t="s">
        <v>60</v>
      </c>
      <c r="B41" s="204" t="s">
        <v>61</v>
      </c>
      <c r="C41" s="15">
        <v>74</v>
      </c>
      <c r="D41" s="16">
        <v>95</v>
      </c>
      <c r="E41" s="16">
        <v>101</v>
      </c>
      <c r="F41" s="16">
        <v>96</v>
      </c>
      <c r="G41" s="16">
        <v>128</v>
      </c>
      <c r="H41" s="16">
        <v>137</v>
      </c>
      <c r="I41" s="16">
        <v>191</v>
      </c>
      <c r="J41" s="16">
        <v>276</v>
      </c>
      <c r="K41" s="16">
        <v>256</v>
      </c>
      <c r="L41" s="16">
        <v>251</v>
      </c>
      <c r="M41" s="19">
        <v>98</v>
      </c>
      <c r="O41" s="204" t="s">
        <v>61</v>
      </c>
      <c r="P41" s="9">
        <v>0.56855634799999999</v>
      </c>
      <c r="Q41" s="10">
        <v>0.75618122700000001</v>
      </c>
      <c r="R41" s="10">
        <v>0.46753181399999988</v>
      </c>
      <c r="S41" s="10">
        <v>0.53435413023199996</v>
      </c>
      <c r="T41" s="10">
        <v>1.1990716130000005</v>
      </c>
      <c r="U41" s="10">
        <v>1.2373148540000007</v>
      </c>
      <c r="V41" s="10">
        <v>1.5559720895599993</v>
      </c>
      <c r="W41" s="10">
        <v>2.9246853585679986</v>
      </c>
      <c r="X41" s="10">
        <v>1.982431391</v>
      </c>
      <c r="Y41" s="10">
        <v>1.2974478249230001</v>
      </c>
      <c r="Z41" s="11">
        <v>1.1920823400000002</v>
      </c>
    </row>
    <row r="42" spans="1:26" ht="12" customHeight="1">
      <c r="A42" s="141" t="s">
        <v>62</v>
      </c>
      <c r="B42" s="204" t="s">
        <v>63</v>
      </c>
      <c r="C42" s="38">
        <v>17</v>
      </c>
      <c r="D42" s="39">
        <v>15</v>
      </c>
      <c r="E42" s="39">
        <v>7</v>
      </c>
      <c r="F42" s="39">
        <v>10</v>
      </c>
      <c r="G42" s="39">
        <v>14</v>
      </c>
      <c r="H42" s="39">
        <v>19</v>
      </c>
      <c r="I42" s="39">
        <v>16</v>
      </c>
      <c r="J42" s="39">
        <v>16</v>
      </c>
      <c r="K42" s="39">
        <v>19</v>
      </c>
      <c r="L42" s="39">
        <v>34</v>
      </c>
      <c r="M42" s="40">
        <v>15</v>
      </c>
      <c r="O42" s="204" t="s">
        <v>63</v>
      </c>
      <c r="P42" s="37">
        <v>0.56932297600000004</v>
      </c>
      <c r="Q42" s="35">
        <v>0.47865567700000006</v>
      </c>
      <c r="R42" s="35">
        <v>0.107622619</v>
      </c>
      <c r="S42" s="35">
        <v>0.37038576600000001</v>
      </c>
      <c r="T42" s="35">
        <v>0.49782929800000003</v>
      </c>
      <c r="U42" s="35">
        <v>0.39384212200000002</v>
      </c>
      <c r="V42" s="35">
        <v>0.321908588</v>
      </c>
      <c r="W42" s="35">
        <v>0.61807627400000009</v>
      </c>
      <c r="X42" s="35">
        <v>0.254222526</v>
      </c>
      <c r="Y42" s="35">
        <v>0.36132152300000003</v>
      </c>
      <c r="Z42" s="36">
        <v>9.2276343999999996E-2</v>
      </c>
    </row>
    <row r="43" spans="1:26" ht="12" customHeight="1">
      <c r="B43" s="231" t="s">
        <v>326</v>
      </c>
      <c r="O43" s="231" t="s">
        <v>326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B7A36-1CB9-4904-9F55-A84B93BB2F50}">
  <sheetPr>
    <tabColor theme="4"/>
  </sheetPr>
  <dimension ref="B2:I40"/>
  <sheetViews>
    <sheetView showGridLines="0" zoomScaleNormal="100" workbookViewId="0">
      <selection activeCell="B19" sqref="B19"/>
    </sheetView>
  </sheetViews>
  <sheetFormatPr defaultColWidth="9" defaultRowHeight="12" customHeight="1"/>
  <cols>
    <col min="1" max="1" width="3.6640625" style="308" customWidth="1"/>
    <col min="2" max="2" width="45" style="308" bestFit="1" customWidth="1"/>
    <col min="3" max="3" width="22" style="308" bestFit="1" customWidth="1"/>
    <col min="4" max="4" width="9" style="308"/>
    <col min="5" max="5" width="50.33203125" style="308" customWidth="1"/>
    <col min="6" max="6" width="17.6640625" style="308" customWidth="1"/>
    <col min="7" max="7" width="9" style="308"/>
    <col min="8" max="8" width="54" style="308" customWidth="1"/>
    <col min="9" max="9" width="17.33203125" style="308" customWidth="1"/>
    <col min="10" max="16384" width="9" style="308"/>
  </cols>
  <sheetData>
    <row r="2" spans="2:9" ht="12" customHeight="1">
      <c r="C2"/>
      <c r="D2"/>
      <c r="E2"/>
    </row>
    <row r="3" spans="2:9" ht="12" customHeight="1">
      <c r="C3"/>
      <c r="D3"/>
      <c r="E3"/>
    </row>
    <row r="5" spans="2:9" ht="12" customHeight="1">
      <c r="B5" s="729" t="s">
        <v>437</v>
      </c>
      <c r="C5" s="729"/>
      <c r="E5" s="729" t="s">
        <v>438</v>
      </c>
      <c r="F5" s="729"/>
      <c r="H5" s="729" t="s">
        <v>439</v>
      </c>
      <c r="I5" s="729"/>
    </row>
    <row r="6" spans="2:9" ht="12" customHeight="1">
      <c r="B6" s="729"/>
      <c r="C6" s="729"/>
      <c r="E6" s="729"/>
      <c r="F6" s="729"/>
      <c r="H6" s="729"/>
      <c r="I6" s="729"/>
    </row>
    <row r="7" spans="2:9" ht="12" customHeight="1">
      <c r="B7" s="309" t="s">
        <v>208</v>
      </c>
      <c r="C7" s="310" t="s">
        <v>209</v>
      </c>
      <c r="E7" s="309" t="s">
        <v>208</v>
      </c>
      <c r="F7" s="310" t="s">
        <v>209</v>
      </c>
      <c r="H7" s="309" t="s">
        <v>208</v>
      </c>
      <c r="I7" s="310" t="s">
        <v>209</v>
      </c>
    </row>
    <row r="8" spans="2:9" ht="12" customHeight="1">
      <c r="B8" s="311" t="s">
        <v>171</v>
      </c>
      <c r="C8" s="312">
        <v>9.4861548158160023</v>
      </c>
      <c r="E8" s="311" t="s">
        <v>171</v>
      </c>
      <c r="F8" s="312">
        <v>0.875727374</v>
      </c>
      <c r="H8" s="311" t="s">
        <v>171</v>
      </c>
      <c r="I8" s="312">
        <v>1.4468261830000002</v>
      </c>
    </row>
    <row r="9" spans="2:9" ht="12" customHeight="1">
      <c r="B9" s="145" t="s">
        <v>172</v>
      </c>
      <c r="C9" s="146">
        <v>8.7925495240650005</v>
      </c>
      <c r="E9" s="145" t="s">
        <v>172</v>
      </c>
      <c r="F9" s="146">
        <v>0.30235640700000005</v>
      </c>
      <c r="H9" s="145" t="s">
        <v>172</v>
      </c>
      <c r="I9" s="146">
        <v>0.99570382299999993</v>
      </c>
    </row>
    <row r="10" spans="2:9" ht="12" customHeight="1">
      <c r="B10" s="311" t="s">
        <v>173</v>
      </c>
      <c r="C10" s="312">
        <v>3.1574886393349995</v>
      </c>
      <c r="E10" s="311" t="s">
        <v>176</v>
      </c>
      <c r="F10" s="312">
        <v>9.9305205999999993E-2</v>
      </c>
      <c r="H10" s="311" t="s">
        <v>176</v>
      </c>
      <c r="I10" s="312">
        <v>0.27629377199999999</v>
      </c>
    </row>
    <row r="11" spans="2:9" ht="12" customHeight="1">
      <c r="B11" s="145" t="s">
        <v>174</v>
      </c>
      <c r="C11" s="146">
        <v>2.2287290284489987</v>
      </c>
      <c r="E11" s="145" t="s">
        <v>290</v>
      </c>
      <c r="F11" s="146">
        <v>9.2207996E-2</v>
      </c>
      <c r="H11" s="145" t="s">
        <v>173</v>
      </c>
      <c r="I11" s="146">
        <v>0.22968389775800005</v>
      </c>
    </row>
    <row r="12" spans="2:9" ht="12" customHeight="1">
      <c r="B12" s="313" t="s">
        <v>175</v>
      </c>
      <c r="C12" s="314">
        <v>1.0360529456720002</v>
      </c>
      <c r="E12" s="313" t="s">
        <v>179</v>
      </c>
      <c r="F12" s="314">
        <v>7.4650939000000013E-2</v>
      </c>
      <c r="H12" s="313" t="s">
        <v>174</v>
      </c>
      <c r="I12" s="314">
        <v>0.15739223744900002</v>
      </c>
    </row>
    <row r="13" spans="2:9" ht="12" customHeight="1">
      <c r="B13" s="315" t="s">
        <v>326</v>
      </c>
      <c r="E13" s="315" t="s">
        <v>326</v>
      </c>
      <c r="H13" s="315" t="s">
        <v>326</v>
      </c>
    </row>
    <row r="14" spans="2:9" ht="12" customHeight="1">
      <c r="B14" s="231" t="s">
        <v>211</v>
      </c>
      <c r="E14" s="231" t="s">
        <v>211</v>
      </c>
      <c r="H14" s="231" t="s">
        <v>211</v>
      </c>
    </row>
    <row r="15" spans="2:9" ht="12" customHeight="1">
      <c r="B15" s="308" t="s">
        <v>212</v>
      </c>
      <c r="E15" s="308" t="s">
        <v>212</v>
      </c>
      <c r="H15" s="308" t="s">
        <v>212</v>
      </c>
    </row>
    <row r="17" spans="2:9" ht="12" customHeight="1">
      <c r="B17" s="729" t="s">
        <v>442</v>
      </c>
      <c r="C17" s="729"/>
      <c r="E17" s="729" t="s">
        <v>441</v>
      </c>
      <c r="F17" s="729"/>
      <c r="H17" s="729" t="s">
        <v>440</v>
      </c>
      <c r="I17" s="729"/>
    </row>
    <row r="18" spans="2:9" ht="15" customHeight="1">
      <c r="B18" s="729"/>
      <c r="C18" s="729"/>
      <c r="E18" s="729"/>
      <c r="F18" s="729"/>
      <c r="H18" s="729"/>
      <c r="I18" s="729"/>
    </row>
    <row r="19" spans="2:9" ht="12" customHeight="1">
      <c r="B19" s="316" t="s">
        <v>208</v>
      </c>
      <c r="C19" s="316" t="s">
        <v>53</v>
      </c>
      <c r="E19" s="316" t="s">
        <v>208</v>
      </c>
      <c r="F19" s="316" t="s">
        <v>53</v>
      </c>
      <c r="H19" s="316" t="s">
        <v>208</v>
      </c>
      <c r="I19" s="316" t="s">
        <v>53</v>
      </c>
    </row>
    <row r="20" spans="2:9" ht="12" customHeight="1">
      <c r="B20" s="311" t="s">
        <v>172</v>
      </c>
      <c r="C20" s="650">
        <v>1703</v>
      </c>
      <c r="E20" s="318" t="s">
        <v>172</v>
      </c>
      <c r="F20" s="317">
        <v>84</v>
      </c>
      <c r="H20" s="318" t="s">
        <v>172</v>
      </c>
      <c r="I20" s="317">
        <v>227</v>
      </c>
    </row>
    <row r="21" spans="2:9" ht="12" customHeight="1">
      <c r="B21" s="145" t="s">
        <v>171</v>
      </c>
      <c r="C21" s="651">
        <v>1262</v>
      </c>
      <c r="E21" s="145" t="s">
        <v>171</v>
      </c>
      <c r="F21" s="147">
        <v>56</v>
      </c>
      <c r="H21" s="145" t="s">
        <v>171</v>
      </c>
      <c r="I21" s="147">
        <v>142</v>
      </c>
    </row>
    <row r="22" spans="2:9" ht="12" customHeight="1">
      <c r="B22" s="311" t="s">
        <v>173</v>
      </c>
      <c r="C22" s="652">
        <v>814</v>
      </c>
      <c r="E22" s="311" t="s">
        <v>173</v>
      </c>
      <c r="F22" s="319">
        <v>25</v>
      </c>
      <c r="H22" s="311" t="s">
        <v>173</v>
      </c>
      <c r="I22" s="319">
        <v>85</v>
      </c>
    </row>
    <row r="23" spans="2:9" ht="12" customHeight="1">
      <c r="B23" s="145" t="s">
        <v>174</v>
      </c>
      <c r="C23" s="651">
        <v>379</v>
      </c>
      <c r="E23" s="145" t="s">
        <v>174</v>
      </c>
      <c r="F23" s="147">
        <v>19</v>
      </c>
      <c r="H23" s="145" t="s">
        <v>174</v>
      </c>
      <c r="I23" s="147">
        <v>47</v>
      </c>
    </row>
    <row r="24" spans="2:9" ht="12" customHeight="1">
      <c r="B24" s="313" t="s">
        <v>176</v>
      </c>
      <c r="C24" s="653">
        <v>269</v>
      </c>
      <c r="E24" s="313" t="s">
        <v>176</v>
      </c>
      <c r="F24" s="320">
        <v>14</v>
      </c>
      <c r="H24" s="313" t="s">
        <v>176</v>
      </c>
      <c r="I24" s="320">
        <v>44</v>
      </c>
    </row>
    <row r="25" spans="2:9" ht="12" customHeight="1">
      <c r="B25" s="315" t="s">
        <v>326</v>
      </c>
      <c r="E25" s="315" t="s">
        <v>326</v>
      </c>
      <c r="H25" s="315" t="s">
        <v>326</v>
      </c>
    </row>
    <row r="26" spans="2:9" ht="12" customHeight="1">
      <c r="B26" s="231" t="s">
        <v>211</v>
      </c>
      <c r="E26" s="231" t="s">
        <v>211</v>
      </c>
      <c r="H26" s="231" t="s">
        <v>211</v>
      </c>
    </row>
    <row r="27" spans="2:9" ht="12" customHeight="1">
      <c r="B27" s="308" t="s">
        <v>212</v>
      </c>
      <c r="E27" s="308" t="s">
        <v>212</v>
      </c>
      <c r="H27" s="308" t="s">
        <v>212</v>
      </c>
    </row>
    <row r="29" spans="2:9" ht="12" customHeight="1">
      <c r="I29" s="148"/>
    </row>
    <row r="30" spans="2:9" ht="12" customHeight="1">
      <c r="I30" s="148"/>
    </row>
    <row r="31" spans="2:9" ht="12" customHeight="1">
      <c r="B31" s="148"/>
      <c r="E31"/>
      <c r="I31" s="148"/>
    </row>
    <row r="32" spans="2:9" ht="12" customHeight="1">
      <c r="B32" s="148"/>
      <c r="E32"/>
      <c r="I32" s="148"/>
    </row>
    <row r="33" spans="2:9" ht="12" customHeight="1">
      <c r="B33" s="148"/>
      <c r="E33"/>
      <c r="I33" s="148"/>
    </row>
    <row r="34" spans="2:9" ht="12" customHeight="1">
      <c r="B34" s="148"/>
      <c r="E34"/>
      <c r="I34" s="148"/>
    </row>
    <row r="35" spans="2:9" ht="12" customHeight="1">
      <c r="B35" s="148"/>
      <c r="E35"/>
      <c r="I35" s="148"/>
    </row>
    <row r="36" spans="2:9" ht="12" customHeight="1">
      <c r="B36" s="148"/>
      <c r="E36"/>
      <c r="I36" s="148"/>
    </row>
    <row r="37" spans="2:9" ht="12" customHeight="1">
      <c r="B37" s="148"/>
      <c r="E37"/>
    </row>
    <row r="38" spans="2:9" ht="12" customHeight="1">
      <c r="E38"/>
    </row>
    <row r="39" spans="2:9" ht="12" customHeight="1">
      <c r="E39"/>
    </row>
    <row r="40" spans="2:9" ht="12" customHeight="1">
      <c r="E40"/>
    </row>
  </sheetData>
  <mergeCells count="6">
    <mergeCell ref="B5:C6"/>
    <mergeCell ref="E5:F6"/>
    <mergeCell ref="H5:I6"/>
    <mergeCell ref="B17:C18"/>
    <mergeCell ref="E17:F18"/>
    <mergeCell ref="H17:I18"/>
  </mergeCells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7A522-EE65-435B-A897-54DFD6A3CD65}">
  <sheetPr>
    <tabColor theme="4"/>
  </sheetPr>
  <dimension ref="B5:BA60"/>
  <sheetViews>
    <sheetView showGridLines="0" zoomScaleNormal="100" workbookViewId="0">
      <selection activeCell="D47" sqref="D47:G47"/>
    </sheetView>
  </sheetViews>
  <sheetFormatPr defaultColWidth="7.6640625" defaultRowHeight="12" customHeight="1"/>
  <cols>
    <col min="1" max="1" width="3.6640625" style="203" customWidth="1"/>
    <col min="2" max="2" width="18.6640625" style="203" hidden="1" customWidth="1"/>
    <col min="3" max="3" width="18" style="203" customWidth="1"/>
    <col min="4" max="4" width="8" style="203" bestFit="1" customWidth="1"/>
    <col min="5" max="18" width="7.6640625" style="203"/>
    <col min="19" max="19" width="7.6640625" style="203" customWidth="1"/>
    <col min="20" max="16384" width="7.6640625" style="203"/>
  </cols>
  <sheetData>
    <row r="5" spans="2:20" ht="12" customHeight="1"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</row>
    <row r="6" spans="2:20" ht="12" customHeight="1">
      <c r="D6" s="206" t="s">
        <v>443</v>
      </c>
      <c r="T6" s="207"/>
    </row>
    <row r="7" spans="2:20" s="208" customFormat="1" ht="12" customHeight="1">
      <c r="C7" s="209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</row>
    <row r="8" spans="2:20" ht="12" customHeight="1">
      <c r="C8" s="204" t="s">
        <v>52</v>
      </c>
      <c r="D8" s="53">
        <v>14.290857659509999</v>
      </c>
      <c r="E8" s="54">
        <v>16.481220567024007</v>
      </c>
      <c r="F8" s="54">
        <v>15.548161564826009</v>
      </c>
      <c r="G8" s="54">
        <v>20.450509760399004</v>
      </c>
      <c r="H8" s="54">
        <v>29.148121164344996</v>
      </c>
      <c r="I8" s="54">
        <v>27.120118425497012</v>
      </c>
      <c r="J8" s="54">
        <v>40.026996821874008</v>
      </c>
      <c r="K8" s="54">
        <v>54.507107232229039</v>
      </c>
      <c r="L8" s="54">
        <v>40.858970605247009</v>
      </c>
      <c r="M8" s="54">
        <v>30.566829870827004</v>
      </c>
      <c r="N8" s="55">
        <v>19.255917744885</v>
      </c>
    </row>
    <row r="9" spans="2:20" ht="12" customHeight="1">
      <c r="C9" s="204" t="s">
        <v>53</v>
      </c>
      <c r="D9" s="191">
        <v>1474</v>
      </c>
      <c r="E9" s="188">
        <v>1594</v>
      </c>
      <c r="F9" s="188">
        <v>1564</v>
      </c>
      <c r="G9" s="188">
        <v>1762</v>
      </c>
      <c r="H9" s="188">
        <v>1877</v>
      </c>
      <c r="I9" s="188">
        <v>2004</v>
      </c>
      <c r="J9" s="188">
        <v>2152</v>
      </c>
      <c r="K9" s="188">
        <v>2607</v>
      </c>
      <c r="L9" s="188">
        <v>2116</v>
      </c>
      <c r="M9" s="188">
        <v>1955</v>
      </c>
      <c r="N9" s="189">
        <v>834</v>
      </c>
    </row>
    <row r="10" spans="2:20" ht="12" customHeight="1">
      <c r="B10" s="203" t="s">
        <v>57</v>
      </c>
      <c r="C10" s="265" t="s">
        <v>57</v>
      </c>
      <c r="D10" s="190">
        <v>294</v>
      </c>
      <c r="E10" s="186">
        <v>347</v>
      </c>
      <c r="F10" s="186">
        <v>397</v>
      </c>
      <c r="G10" s="186">
        <v>442</v>
      </c>
      <c r="H10" s="186">
        <v>461</v>
      </c>
      <c r="I10" s="186">
        <v>524</v>
      </c>
      <c r="J10" s="186">
        <v>580</v>
      </c>
      <c r="K10" s="186">
        <v>717</v>
      </c>
      <c r="L10" s="186">
        <v>573</v>
      </c>
      <c r="M10" s="186">
        <v>482</v>
      </c>
      <c r="N10" s="187">
        <v>177</v>
      </c>
    </row>
    <row r="11" spans="2:20" ht="12" customHeight="1">
      <c r="B11" s="203" t="s">
        <v>58</v>
      </c>
      <c r="C11" s="204" t="s">
        <v>59</v>
      </c>
      <c r="D11" s="191">
        <v>551</v>
      </c>
      <c r="E11" s="188">
        <v>614</v>
      </c>
      <c r="F11" s="188">
        <v>592</v>
      </c>
      <c r="G11" s="188">
        <v>696</v>
      </c>
      <c r="H11" s="188">
        <v>699</v>
      </c>
      <c r="I11" s="188">
        <v>734</v>
      </c>
      <c r="J11" s="188">
        <v>728</v>
      </c>
      <c r="K11" s="188">
        <v>838</v>
      </c>
      <c r="L11" s="188">
        <v>654</v>
      </c>
      <c r="M11" s="188">
        <v>555</v>
      </c>
      <c r="N11" s="189">
        <v>228</v>
      </c>
    </row>
    <row r="12" spans="2:20" ht="12" customHeight="1">
      <c r="B12" s="203" t="s">
        <v>60</v>
      </c>
      <c r="C12" s="204" t="s">
        <v>61</v>
      </c>
      <c r="D12" s="190">
        <v>477</v>
      </c>
      <c r="E12" s="186">
        <v>496</v>
      </c>
      <c r="F12" s="186">
        <v>463</v>
      </c>
      <c r="G12" s="186">
        <v>486</v>
      </c>
      <c r="H12" s="186">
        <v>570</v>
      </c>
      <c r="I12" s="186">
        <v>606</v>
      </c>
      <c r="J12" s="186">
        <v>677</v>
      </c>
      <c r="K12" s="186">
        <v>871</v>
      </c>
      <c r="L12" s="186">
        <v>739</v>
      </c>
      <c r="M12" s="186">
        <v>761</v>
      </c>
      <c r="N12" s="187">
        <v>348</v>
      </c>
    </row>
    <row r="13" spans="2:20" ht="12" customHeight="1">
      <c r="B13" s="203" t="s">
        <v>62</v>
      </c>
      <c r="C13" s="204" t="s">
        <v>63</v>
      </c>
      <c r="D13" s="631">
        <v>149</v>
      </c>
      <c r="E13" s="632">
        <v>135</v>
      </c>
      <c r="F13" s="632">
        <v>109</v>
      </c>
      <c r="G13" s="632">
        <v>137</v>
      </c>
      <c r="H13" s="632">
        <v>147</v>
      </c>
      <c r="I13" s="632">
        <v>137</v>
      </c>
      <c r="J13" s="632">
        <v>166</v>
      </c>
      <c r="K13" s="632">
        <v>181</v>
      </c>
      <c r="L13" s="632">
        <v>150</v>
      </c>
      <c r="M13" s="632">
        <v>157</v>
      </c>
      <c r="N13" s="633">
        <v>81</v>
      </c>
    </row>
    <row r="14" spans="2:20" ht="12" customHeight="1">
      <c r="C14" s="216"/>
      <c r="D14" s="217"/>
      <c r="E14" s="217"/>
      <c r="F14" s="217"/>
      <c r="G14" s="218"/>
      <c r="H14" s="218"/>
      <c r="I14" s="218"/>
      <c r="J14" s="218"/>
      <c r="K14" s="218"/>
      <c r="N14" s="218"/>
    </row>
    <row r="15" spans="2:20" ht="12" customHeight="1">
      <c r="C15" s="265" t="s">
        <v>57</v>
      </c>
      <c r="D15" s="219">
        <v>0.19986403806934058</v>
      </c>
      <c r="E15" s="220">
        <v>0.217964824120603</v>
      </c>
      <c r="F15" s="220">
        <v>0.25432415118513774</v>
      </c>
      <c r="G15" s="220">
        <v>0.25099375354911979</v>
      </c>
      <c r="H15" s="220">
        <v>0.24560468833244539</v>
      </c>
      <c r="I15" s="220">
        <v>0.26186906546726635</v>
      </c>
      <c r="J15" s="220">
        <v>0.2696420269642027</v>
      </c>
      <c r="K15" s="220">
        <v>0.27502876869965476</v>
      </c>
      <c r="L15" s="220">
        <v>0.2707939508506616</v>
      </c>
      <c r="M15" s="220">
        <v>0.24654731457800511</v>
      </c>
      <c r="N15" s="221">
        <v>0.21223021582733814</v>
      </c>
    </row>
    <row r="16" spans="2:20" ht="12" customHeight="1">
      <c r="C16" s="204" t="s">
        <v>59</v>
      </c>
      <c r="D16" s="222">
        <v>0.37457511896668932</v>
      </c>
      <c r="E16" s="223">
        <v>0.38567839195979897</v>
      </c>
      <c r="F16" s="223">
        <v>0.37924407431133889</v>
      </c>
      <c r="G16" s="223">
        <v>0.39522998296422485</v>
      </c>
      <c r="H16" s="223">
        <v>0.37240277037826319</v>
      </c>
      <c r="I16" s="223">
        <v>0.36681659170414793</v>
      </c>
      <c r="J16" s="223">
        <v>0.33844723384472336</v>
      </c>
      <c r="K16" s="223">
        <v>0.32144227080935944</v>
      </c>
      <c r="L16" s="223">
        <v>0.30907372400756145</v>
      </c>
      <c r="M16" s="223">
        <v>0.28388746803069054</v>
      </c>
      <c r="N16" s="224">
        <v>0.2733812949640288</v>
      </c>
    </row>
    <row r="17" spans="3:15" ht="12" customHeight="1">
      <c r="C17" s="204" t="s">
        <v>61</v>
      </c>
      <c r="D17" s="225">
        <v>0.32426920462270564</v>
      </c>
      <c r="E17" s="226">
        <v>0.31155778894472363</v>
      </c>
      <c r="F17" s="226">
        <v>0.29660474055092889</v>
      </c>
      <c r="G17" s="226">
        <v>0.27597955706984667</v>
      </c>
      <c r="H17" s="226">
        <v>0.30367607884922748</v>
      </c>
      <c r="I17" s="226">
        <v>0.30284857571214391</v>
      </c>
      <c r="J17" s="226">
        <v>0.31473733147373317</v>
      </c>
      <c r="K17" s="226">
        <v>0.33410049865746066</v>
      </c>
      <c r="L17" s="226">
        <v>0.34924385633270322</v>
      </c>
      <c r="M17" s="226">
        <v>0.38925831202046035</v>
      </c>
      <c r="N17" s="227">
        <v>0.41726618705035973</v>
      </c>
    </row>
    <row r="18" spans="3:15" ht="12" customHeight="1">
      <c r="C18" s="204" t="s">
        <v>63</v>
      </c>
      <c r="D18" s="228">
        <v>0.10129163834126445</v>
      </c>
      <c r="E18" s="229">
        <v>8.4798994974874378E-2</v>
      </c>
      <c r="F18" s="229">
        <v>6.9827033952594486E-2</v>
      </c>
      <c r="G18" s="229">
        <v>7.7796706416808636E-2</v>
      </c>
      <c r="H18" s="229">
        <v>7.8316462440063933E-2</v>
      </c>
      <c r="I18" s="229">
        <v>6.8465767116441784E-2</v>
      </c>
      <c r="J18" s="229">
        <v>7.717340771734077E-2</v>
      </c>
      <c r="K18" s="229">
        <v>6.9428461833525121E-2</v>
      </c>
      <c r="L18" s="229">
        <v>7.0888468809073721E-2</v>
      </c>
      <c r="M18" s="229">
        <v>8.0306905370843992E-2</v>
      </c>
      <c r="N18" s="230">
        <v>9.7122302158273388E-2</v>
      </c>
    </row>
    <row r="19" spans="3:15" ht="12" customHeight="1">
      <c r="C19" s="231" t="s">
        <v>326</v>
      </c>
      <c r="J19" s="232"/>
    </row>
    <row r="25" spans="3:15" ht="12" customHeight="1">
      <c r="N25" s="233"/>
      <c r="O25" s="233"/>
    </row>
    <row r="45" spans="4:53" ht="12" customHeight="1">
      <c r="D45" s="203">
        <v>2014</v>
      </c>
      <c r="E45" s="203">
        <v>2014</v>
      </c>
      <c r="F45" s="203">
        <v>2014</v>
      </c>
      <c r="G45" s="203">
        <v>2014</v>
      </c>
      <c r="H45" s="203">
        <v>2015</v>
      </c>
      <c r="I45" s="203">
        <v>2015</v>
      </c>
      <c r="J45" s="203">
        <v>2015</v>
      </c>
      <c r="K45" s="203">
        <v>2015</v>
      </c>
      <c r="L45" s="203">
        <v>2016</v>
      </c>
      <c r="M45" s="203">
        <v>2016</v>
      </c>
      <c r="N45" s="203">
        <v>2016</v>
      </c>
      <c r="O45" s="203">
        <v>2016</v>
      </c>
      <c r="P45" s="203">
        <v>2017</v>
      </c>
      <c r="Q45" s="203">
        <v>2017</v>
      </c>
      <c r="R45" s="203">
        <v>2017</v>
      </c>
      <c r="S45" s="203">
        <v>2017</v>
      </c>
      <c r="T45" s="203">
        <v>2018</v>
      </c>
      <c r="U45" s="203">
        <v>2018</v>
      </c>
      <c r="V45" s="203">
        <v>2018</v>
      </c>
      <c r="W45" s="203">
        <v>2018</v>
      </c>
      <c r="X45" s="203">
        <v>2019</v>
      </c>
      <c r="Y45" s="203">
        <v>2019</v>
      </c>
      <c r="Z45" s="203">
        <v>2019</v>
      </c>
      <c r="AA45" s="203">
        <v>2019</v>
      </c>
      <c r="AB45" s="203">
        <v>2020</v>
      </c>
      <c r="AC45" s="203">
        <v>2020</v>
      </c>
      <c r="AD45" s="203">
        <v>2020</v>
      </c>
      <c r="AE45" s="203">
        <v>2020</v>
      </c>
      <c r="AF45" s="203">
        <v>2021</v>
      </c>
      <c r="AG45" s="203">
        <v>2021</v>
      </c>
      <c r="AH45" s="203">
        <v>2021</v>
      </c>
      <c r="AI45" s="203">
        <v>2021</v>
      </c>
      <c r="AJ45" s="203">
        <v>2022</v>
      </c>
      <c r="AK45" s="203">
        <v>2022</v>
      </c>
      <c r="AL45" s="203">
        <v>2022</v>
      </c>
      <c r="AM45" s="203">
        <v>2022</v>
      </c>
      <c r="AN45" s="203">
        <v>2023</v>
      </c>
      <c r="AO45" s="203">
        <v>2023</v>
      </c>
      <c r="AP45" s="203">
        <v>2023</v>
      </c>
      <c r="AQ45" s="203">
        <v>2023</v>
      </c>
      <c r="AR45" s="203">
        <v>2024</v>
      </c>
      <c r="AS45" s="203">
        <v>2024</v>
      </c>
      <c r="AT45" s="203">
        <v>2024</v>
      </c>
      <c r="AU45" s="203">
        <v>2024</v>
      </c>
    </row>
    <row r="46" spans="4:53" ht="12" customHeight="1">
      <c r="D46" s="206" t="s">
        <v>444</v>
      </c>
      <c r="AZ46" s="234"/>
      <c r="BA46" s="234"/>
    </row>
    <row r="47" spans="4:53" ht="12" customHeight="1">
      <c r="D47" s="715">
        <v>2014</v>
      </c>
      <c r="E47" s="714"/>
      <c r="F47" s="714"/>
      <c r="G47" s="714"/>
      <c r="H47" s="714">
        <v>2015</v>
      </c>
      <c r="I47" s="714"/>
      <c r="J47" s="714"/>
      <c r="K47" s="714"/>
      <c r="L47" s="714">
        <v>2016</v>
      </c>
      <c r="M47" s="714"/>
      <c r="N47" s="714"/>
      <c r="O47" s="714"/>
      <c r="P47" s="714">
        <v>2017</v>
      </c>
      <c r="Q47" s="714"/>
      <c r="R47" s="714"/>
      <c r="S47" s="714"/>
      <c r="T47" s="714">
        <v>2018</v>
      </c>
      <c r="U47" s="714"/>
      <c r="V47" s="714"/>
      <c r="W47" s="714"/>
      <c r="X47" s="714">
        <v>2019</v>
      </c>
      <c r="Y47" s="714"/>
      <c r="Z47" s="714"/>
      <c r="AA47" s="714"/>
      <c r="AB47" s="714">
        <v>2020</v>
      </c>
      <c r="AC47" s="714"/>
      <c r="AD47" s="714"/>
      <c r="AE47" s="714"/>
      <c r="AF47" s="714">
        <v>2021</v>
      </c>
      <c r="AG47" s="714"/>
      <c r="AH47" s="714"/>
      <c r="AI47" s="714"/>
      <c r="AJ47" s="714">
        <v>2022</v>
      </c>
      <c r="AK47" s="714"/>
      <c r="AL47" s="714"/>
      <c r="AM47" s="714"/>
      <c r="AN47" s="714">
        <v>2023</v>
      </c>
      <c r="AO47" s="714"/>
      <c r="AP47" s="714"/>
      <c r="AQ47" s="714"/>
      <c r="AR47" s="716">
        <v>2024</v>
      </c>
      <c r="AS47" s="716"/>
      <c r="AT47" s="716"/>
      <c r="AU47" s="716"/>
    </row>
    <row r="48" spans="4:53" ht="12" customHeight="1">
      <c r="D48" s="235" t="s">
        <v>65</v>
      </c>
      <c r="E48" s="236" t="s">
        <v>66</v>
      </c>
      <c r="F48" s="236" t="s">
        <v>67</v>
      </c>
      <c r="G48" s="236" t="s">
        <v>68</v>
      </c>
      <c r="H48" s="236" t="s">
        <v>65</v>
      </c>
      <c r="I48" s="236" t="s">
        <v>66</v>
      </c>
      <c r="J48" s="236" t="s">
        <v>67</v>
      </c>
      <c r="K48" s="236" t="s">
        <v>68</v>
      </c>
      <c r="L48" s="236" t="s">
        <v>65</v>
      </c>
      <c r="M48" s="236" t="s">
        <v>66</v>
      </c>
      <c r="N48" s="236" t="s">
        <v>67</v>
      </c>
      <c r="O48" s="236" t="s">
        <v>68</v>
      </c>
      <c r="P48" s="236" t="s">
        <v>65</v>
      </c>
      <c r="Q48" s="236" t="s">
        <v>66</v>
      </c>
      <c r="R48" s="236" t="s">
        <v>67</v>
      </c>
      <c r="S48" s="236" t="s">
        <v>68</v>
      </c>
      <c r="T48" s="236" t="s">
        <v>65</v>
      </c>
      <c r="U48" s="236" t="s">
        <v>66</v>
      </c>
      <c r="V48" s="236" t="s">
        <v>67</v>
      </c>
      <c r="W48" s="236" t="s">
        <v>68</v>
      </c>
      <c r="X48" s="236" t="s">
        <v>65</v>
      </c>
      <c r="Y48" s="236" t="s">
        <v>66</v>
      </c>
      <c r="Z48" s="236" t="s">
        <v>67</v>
      </c>
      <c r="AA48" s="236" t="s">
        <v>68</v>
      </c>
      <c r="AB48" s="236" t="s">
        <v>65</v>
      </c>
      <c r="AC48" s="236" t="s">
        <v>66</v>
      </c>
      <c r="AD48" s="236" t="s">
        <v>67</v>
      </c>
      <c r="AE48" s="236" t="s">
        <v>68</v>
      </c>
      <c r="AF48" s="236" t="s">
        <v>65</v>
      </c>
      <c r="AG48" s="236" t="s">
        <v>66</v>
      </c>
      <c r="AH48" s="236" t="s">
        <v>67</v>
      </c>
      <c r="AI48" s="236" t="s">
        <v>68</v>
      </c>
      <c r="AJ48" s="236" t="s">
        <v>65</v>
      </c>
      <c r="AK48" s="236" t="s">
        <v>66</v>
      </c>
      <c r="AL48" s="236" t="s">
        <v>67</v>
      </c>
      <c r="AM48" s="236" t="s">
        <v>68</v>
      </c>
      <c r="AN48" s="236" t="s">
        <v>65</v>
      </c>
      <c r="AO48" s="236" t="s">
        <v>66</v>
      </c>
      <c r="AP48" s="236" t="s">
        <v>67</v>
      </c>
      <c r="AQ48" s="236" t="s">
        <v>68</v>
      </c>
      <c r="AR48" s="236" t="s">
        <v>65</v>
      </c>
      <c r="AS48" s="237" t="s">
        <v>66</v>
      </c>
      <c r="AT48" s="236" t="s">
        <v>67</v>
      </c>
      <c r="AU48" s="238" t="s">
        <v>68</v>
      </c>
    </row>
    <row r="49" spans="2:47" s="208" customFormat="1" ht="12" customHeight="1">
      <c r="C49" s="204" t="s">
        <v>52</v>
      </c>
      <c r="D49" s="53">
        <v>3.9979881336079992</v>
      </c>
      <c r="E49" s="54">
        <v>3.8167805667210013</v>
      </c>
      <c r="F49" s="54">
        <v>3.186370417316998</v>
      </c>
      <c r="G49" s="54">
        <v>3.2897185418639991</v>
      </c>
      <c r="H49" s="54">
        <v>4.3304851183650008</v>
      </c>
      <c r="I49" s="54">
        <v>4.0937633278179986</v>
      </c>
      <c r="J49" s="54">
        <v>4.3483614906470001</v>
      </c>
      <c r="K49" s="54">
        <v>3.7086106301940021</v>
      </c>
      <c r="L49" s="54">
        <v>4.8863902043100023</v>
      </c>
      <c r="M49" s="54">
        <v>3.9798205569569989</v>
      </c>
      <c r="N49" s="54">
        <v>3.6928885221760011</v>
      </c>
      <c r="O49" s="54">
        <v>2.9890622813830001</v>
      </c>
      <c r="P49" s="54">
        <v>4.4879146608010005</v>
      </c>
      <c r="Q49" s="54">
        <v>4.3888997611060026</v>
      </c>
      <c r="R49" s="54">
        <v>5.3245961726160029</v>
      </c>
      <c r="S49" s="54">
        <v>6.2490991658760002</v>
      </c>
      <c r="T49" s="54">
        <v>7.6111465426549989</v>
      </c>
      <c r="U49" s="54">
        <v>7.6713781578750044</v>
      </c>
      <c r="V49" s="54">
        <v>6.9062753598269975</v>
      </c>
      <c r="W49" s="54">
        <v>6.9593211039879987</v>
      </c>
      <c r="X49" s="54">
        <v>7.8765500865469997</v>
      </c>
      <c r="Y49" s="54">
        <v>6.691183579107002</v>
      </c>
      <c r="Z49" s="54">
        <v>6.3504327956130062</v>
      </c>
      <c r="AA49" s="54">
        <v>6.2019519642300009</v>
      </c>
      <c r="AB49" s="54">
        <v>8.5394010968439975</v>
      </c>
      <c r="AC49" s="54">
        <v>9.4593784218339998</v>
      </c>
      <c r="AD49" s="54">
        <v>11.827210488464994</v>
      </c>
      <c r="AE49" s="54">
        <v>10.201006814730999</v>
      </c>
      <c r="AF49" s="54">
        <v>14.460041474710016</v>
      </c>
      <c r="AG49" s="54">
        <v>14.846728019188006</v>
      </c>
      <c r="AH49" s="54">
        <v>13.281808616580005</v>
      </c>
      <c r="AI49" s="54">
        <v>11.918529121750995</v>
      </c>
      <c r="AJ49" s="54">
        <v>14.574102467053992</v>
      </c>
      <c r="AK49" s="54">
        <v>10.271199318912</v>
      </c>
      <c r="AL49" s="54">
        <v>7.0303229483730032</v>
      </c>
      <c r="AM49" s="54">
        <v>8.9833458709079963</v>
      </c>
      <c r="AN49" s="54">
        <v>7.168512038221003</v>
      </c>
      <c r="AO49" s="54">
        <v>7.2475362704250035</v>
      </c>
      <c r="AP49" s="54">
        <v>9.3527590195390111</v>
      </c>
      <c r="AQ49" s="54">
        <v>6.7980225426420064</v>
      </c>
      <c r="AR49" s="54">
        <v>8.9279808786190014</v>
      </c>
      <c r="AS49" s="54">
        <v>10.327936866265999</v>
      </c>
      <c r="AT49" s="54"/>
      <c r="AU49" s="55"/>
    </row>
    <row r="50" spans="2:47" ht="12" customHeight="1">
      <c r="C50" s="204" t="s">
        <v>53</v>
      </c>
      <c r="D50" s="12">
        <v>401</v>
      </c>
      <c r="E50" s="13">
        <v>373</v>
      </c>
      <c r="F50" s="13">
        <v>368</v>
      </c>
      <c r="G50" s="13">
        <v>332</v>
      </c>
      <c r="H50" s="13">
        <v>421</v>
      </c>
      <c r="I50" s="13">
        <v>407</v>
      </c>
      <c r="J50" s="13">
        <v>371</v>
      </c>
      <c r="K50" s="13">
        <v>395</v>
      </c>
      <c r="L50" s="13">
        <v>429</v>
      </c>
      <c r="M50" s="13">
        <v>381</v>
      </c>
      <c r="N50" s="13">
        <v>386</v>
      </c>
      <c r="O50" s="13">
        <v>368</v>
      </c>
      <c r="P50" s="13">
        <v>470</v>
      </c>
      <c r="Q50" s="13">
        <v>449</v>
      </c>
      <c r="R50" s="13">
        <v>409</v>
      </c>
      <c r="S50" s="13">
        <v>434</v>
      </c>
      <c r="T50" s="13">
        <v>515</v>
      </c>
      <c r="U50" s="13">
        <v>472</v>
      </c>
      <c r="V50" s="13">
        <v>432</v>
      </c>
      <c r="W50" s="13">
        <v>458</v>
      </c>
      <c r="X50" s="13">
        <v>561</v>
      </c>
      <c r="Y50" s="13">
        <v>470</v>
      </c>
      <c r="Z50" s="13">
        <v>471</v>
      </c>
      <c r="AA50" s="13">
        <v>502</v>
      </c>
      <c r="AB50" s="13">
        <v>557</v>
      </c>
      <c r="AC50" s="13">
        <v>480</v>
      </c>
      <c r="AD50" s="13">
        <v>537</v>
      </c>
      <c r="AE50" s="13">
        <v>578</v>
      </c>
      <c r="AF50" s="13">
        <v>724</v>
      </c>
      <c r="AG50" s="13">
        <v>636</v>
      </c>
      <c r="AH50" s="13">
        <v>604</v>
      </c>
      <c r="AI50" s="13">
        <v>643</v>
      </c>
      <c r="AJ50" s="13">
        <v>613</v>
      </c>
      <c r="AK50" s="13">
        <v>503</v>
      </c>
      <c r="AL50" s="13">
        <v>481</v>
      </c>
      <c r="AM50" s="13">
        <v>519</v>
      </c>
      <c r="AN50" s="13">
        <v>517</v>
      </c>
      <c r="AO50" s="13">
        <v>493</v>
      </c>
      <c r="AP50" s="13">
        <v>460</v>
      </c>
      <c r="AQ50" s="13">
        <v>485</v>
      </c>
      <c r="AR50" s="13">
        <v>452</v>
      </c>
      <c r="AS50" s="13">
        <v>382</v>
      </c>
      <c r="AT50" s="13"/>
      <c r="AU50" s="14"/>
    </row>
    <row r="51" spans="2:47" ht="12" customHeight="1">
      <c r="B51" s="203" t="s">
        <v>57</v>
      </c>
      <c r="C51" s="265" t="s">
        <v>57</v>
      </c>
      <c r="D51" s="20">
        <v>86</v>
      </c>
      <c r="E51" s="21">
        <v>69</v>
      </c>
      <c r="F51" s="21">
        <v>75</v>
      </c>
      <c r="G51" s="21">
        <v>64</v>
      </c>
      <c r="H51" s="21">
        <v>92</v>
      </c>
      <c r="I51" s="21">
        <v>82</v>
      </c>
      <c r="J51" s="21">
        <v>84</v>
      </c>
      <c r="K51" s="21">
        <v>89</v>
      </c>
      <c r="L51" s="21">
        <v>110</v>
      </c>
      <c r="M51" s="21">
        <v>91</v>
      </c>
      <c r="N51" s="21">
        <v>104</v>
      </c>
      <c r="O51" s="21">
        <v>92</v>
      </c>
      <c r="P51" s="21">
        <v>109</v>
      </c>
      <c r="Q51" s="21">
        <v>112</v>
      </c>
      <c r="R51" s="21">
        <v>109</v>
      </c>
      <c r="S51" s="21">
        <v>112</v>
      </c>
      <c r="T51" s="21">
        <v>124</v>
      </c>
      <c r="U51" s="21">
        <v>130</v>
      </c>
      <c r="V51" s="21">
        <v>85</v>
      </c>
      <c r="W51" s="21">
        <v>122</v>
      </c>
      <c r="X51" s="21">
        <v>138</v>
      </c>
      <c r="Y51" s="21">
        <v>122</v>
      </c>
      <c r="Z51" s="21">
        <v>132</v>
      </c>
      <c r="AA51" s="21">
        <v>132</v>
      </c>
      <c r="AB51" s="21">
        <v>150</v>
      </c>
      <c r="AC51" s="21">
        <v>138</v>
      </c>
      <c r="AD51" s="21">
        <v>134</v>
      </c>
      <c r="AE51" s="21">
        <v>158</v>
      </c>
      <c r="AF51" s="21">
        <v>195</v>
      </c>
      <c r="AG51" s="21">
        <v>187</v>
      </c>
      <c r="AH51" s="21">
        <v>164</v>
      </c>
      <c r="AI51" s="21">
        <v>171</v>
      </c>
      <c r="AJ51" s="21">
        <v>180</v>
      </c>
      <c r="AK51" s="21">
        <v>122</v>
      </c>
      <c r="AL51" s="21">
        <v>148</v>
      </c>
      <c r="AM51" s="21">
        <v>123</v>
      </c>
      <c r="AN51" s="21">
        <v>146</v>
      </c>
      <c r="AO51" s="21">
        <v>128</v>
      </c>
      <c r="AP51" s="21">
        <v>94</v>
      </c>
      <c r="AQ51" s="21">
        <v>114</v>
      </c>
      <c r="AR51" s="21">
        <v>108</v>
      </c>
      <c r="AS51" s="21">
        <v>69</v>
      </c>
      <c r="AT51" s="21"/>
      <c r="AU51" s="22"/>
    </row>
    <row r="52" spans="2:47" ht="12" customHeight="1">
      <c r="B52" s="203" t="s">
        <v>58</v>
      </c>
      <c r="C52" s="204" t="s">
        <v>59</v>
      </c>
      <c r="D52" s="12">
        <v>161</v>
      </c>
      <c r="E52" s="13">
        <v>130</v>
      </c>
      <c r="F52" s="13">
        <v>128</v>
      </c>
      <c r="G52" s="13">
        <v>132</v>
      </c>
      <c r="H52" s="13">
        <v>139</v>
      </c>
      <c r="I52" s="13">
        <v>168</v>
      </c>
      <c r="J52" s="13">
        <v>145</v>
      </c>
      <c r="K52" s="13">
        <v>162</v>
      </c>
      <c r="L52" s="13">
        <v>156</v>
      </c>
      <c r="M52" s="13">
        <v>150</v>
      </c>
      <c r="N52" s="13">
        <v>135</v>
      </c>
      <c r="O52" s="13">
        <v>151</v>
      </c>
      <c r="P52" s="13">
        <v>180</v>
      </c>
      <c r="Q52" s="13">
        <v>192</v>
      </c>
      <c r="R52" s="13">
        <v>155</v>
      </c>
      <c r="S52" s="13">
        <v>169</v>
      </c>
      <c r="T52" s="13">
        <v>209</v>
      </c>
      <c r="U52" s="13">
        <v>160</v>
      </c>
      <c r="V52" s="13">
        <v>172</v>
      </c>
      <c r="W52" s="13">
        <v>158</v>
      </c>
      <c r="X52" s="13">
        <v>204</v>
      </c>
      <c r="Y52" s="13">
        <v>164</v>
      </c>
      <c r="Z52" s="13">
        <v>176</v>
      </c>
      <c r="AA52" s="13">
        <v>190</v>
      </c>
      <c r="AB52" s="13">
        <v>176</v>
      </c>
      <c r="AC52" s="13">
        <v>146</v>
      </c>
      <c r="AD52" s="13">
        <v>196</v>
      </c>
      <c r="AE52" s="13">
        <v>210</v>
      </c>
      <c r="AF52" s="13">
        <v>228</v>
      </c>
      <c r="AG52" s="13">
        <v>208</v>
      </c>
      <c r="AH52" s="13">
        <v>194</v>
      </c>
      <c r="AI52" s="13">
        <v>208</v>
      </c>
      <c r="AJ52" s="13">
        <v>184</v>
      </c>
      <c r="AK52" s="13">
        <v>158</v>
      </c>
      <c r="AL52" s="13">
        <v>132</v>
      </c>
      <c r="AM52" s="13">
        <v>180</v>
      </c>
      <c r="AN52" s="13">
        <v>143</v>
      </c>
      <c r="AO52" s="13">
        <v>134</v>
      </c>
      <c r="AP52" s="13">
        <v>134</v>
      </c>
      <c r="AQ52" s="13">
        <v>144</v>
      </c>
      <c r="AR52" s="13">
        <v>116</v>
      </c>
      <c r="AS52" s="13">
        <v>112</v>
      </c>
      <c r="AT52" s="13"/>
      <c r="AU52" s="14"/>
    </row>
    <row r="53" spans="2:47" ht="12" customHeight="1">
      <c r="B53" s="203" t="s">
        <v>60</v>
      </c>
      <c r="C53" s="204" t="s">
        <v>61</v>
      </c>
      <c r="D53" s="20">
        <v>108</v>
      </c>
      <c r="E53" s="21">
        <v>136</v>
      </c>
      <c r="F53" s="21">
        <v>126</v>
      </c>
      <c r="G53" s="21">
        <v>107</v>
      </c>
      <c r="H53" s="21">
        <v>144</v>
      </c>
      <c r="I53" s="21">
        <v>130</v>
      </c>
      <c r="J53" s="21">
        <v>111</v>
      </c>
      <c r="K53" s="21">
        <v>111</v>
      </c>
      <c r="L53" s="21">
        <v>133</v>
      </c>
      <c r="M53" s="21">
        <v>113</v>
      </c>
      <c r="N53" s="21">
        <v>119</v>
      </c>
      <c r="O53" s="21">
        <v>98</v>
      </c>
      <c r="P53" s="21">
        <v>134</v>
      </c>
      <c r="Q53" s="21">
        <v>113</v>
      </c>
      <c r="R53" s="21">
        <v>114</v>
      </c>
      <c r="S53" s="21">
        <v>125</v>
      </c>
      <c r="T53" s="21">
        <v>146</v>
      </c>
      <c r="U53" s="21">
        <v>148</v>
      </c>
      <c r="V53" s="21">
        <v>139</v>
      </c>
      <c r="W53" s="21">
        <v>137</v>
      </c>
      <c r="X53" s="21">
        <v>178</v>
      </c>
      <c r="Y53" s="21">
        <v>146</v>
      </c>
      <c r="Z53" s="21">
        <v>130</v>
      </c>
      <c r="AA53" s="21">
        <v>152</v>
      </c>
      <c r="AB53" s="21">
        <v>192</v>
      </c>
      <c r="AC53" s="21">
        <v>152</v>
      </c>
      <c r="AD53" s="21">
        <v>171</v>
      </c>
      <c r="AE53" s="21">
        <v>162</v>
      </c>
      <c r="AF53" s="21">
        <v>257</v>
      </c>
      <c r="AG53" s="21">
        <v>187</v>
      </c>
      <c r="AH53" s="21">
        <v>202</v>
      </c>
      <c r="AI53" s="21">
        <v>225</v>
      </c>
      <c r="AJ53" s="21">
        <v>207</v>
      </c>
      <c r="AK53" s="21">
        <v>188</v>
      </c>
      <c r="AL53" s="21">
        <v>167</v>
      </c>
      <c r="AM53" s="21">
        <v>177</v>
      </c>
      <c r="AN53" s="21">
        <v>187</v>
      </c>
      <c r="AO53" s="21">
        <v>189</v>
      </c>
      <c r="AP53" s="21">
        <v>201</v>
      </c>
      <c r="AQ53" s="21">
        <v>184</v>
      </c>
      <c r="AR53" s="21">
        <v>179</v>
      </c>
      <c r="AS53" s="21">
        <v>169</v>
      </c>
      <c r="AT53" s="21"/>
      <c r="AU53" s="22"/>
    </row>
    <row r="54" spans="2:47" ht="12" customHeight="1">
      <c r="B54" s="203" t="s">
        <v>62</v>
      </c>
      <c r="C54" s="204" t="s">
        <v>63</v>
      </c>
      <c r="D54" s="38">
        <v>44</v>
      </c>
      <c r="E54" s="39">
        <v>38</v>
      </c>
      <c r="F54" s="39">
        <v>38</v>
      </c>
      <c r="G54" s="39">
        <v>29</v>
      </c>
      <c r="H54" s="39">
        <v>45</v>
      </c>
      <c r="I54" s="39">
        <v>27</v>
      </c>
      <c r="J54" s="39">
        <v>31</v>
      </c>
      <c r="K54" s="39">
        <v>32</v>
      </c>
      <c r="L54" s="39">
        <v>29</v>
      </c>
      <c r="M54" s="39">
        <v>26</v>
      </c>
      <c r="N54" s="39">
        <v>27</v>
      </c>
      <c r="O54" s="39">
        <v>27</v>
      </c>
      <c r="P54" s="39">
        <v>46</v>
      </c>
      <c r="Q54" s="39">
        <v>32</v>
      </c>
      <c r="R54" s="39">
        <v>31</v>
      </c>
      <c r="S54" s="39">
        <v>28</v>
      </c>
      <c r="T54" s="39">
        <v>36</v>
      </c>
      <c r="U54" s="39">
        <v>34</v>
      </c>
      <c r="V54" s="39">
        <v>36</v>
      </c>
      <c r="W54" s="39">
        <v>41</v>
      </c>
      <c r="X54" s="39">
        <v>41</v>
      </c>
      <c r="Y54" s="39">
        <v>37</v>
      </c>
      <c r="Z54" s="39">
        <v>32</v>
      </c>
      <c r="AA54" s="39">
        <v>27</v>
      </c>
      <c r="AB54" s="39">
        <v>39</v>
      </c>
      <c r="AC54" s="39">
        <v>43</v>
      </c>
      <c r="AD54" s="39">
        <v>36</v>
      </c>
      <c r="AE54" s="39">
        <v>48</v>
      </c>
      <c r="AF54" s="39">
        <v>44</v>
      </c>
      <c r="AG54" s="39">
        <v>54</v>
      </c>
      <c r="AH54" s="39">
        <v>44</v>
      </c>
      <c r="AI54" s="39">
        <v>39</v>
      </c>
      <c r="AJ54" s="39">
        <v>42</v>
      </c>
      <c r="AK54" s="39">
        <v>35</v>
      </c>
      <c r="AL54" s="39">
        <v>34</v>
      </c>
      <c r="AM54" s="39">
        <v>39</v>
      </c>
      <c r="AN54" s="39">
        <v>41</v>
      </c>
      <c r="AO54" s="39">
        <v>42</v>
      </c>
      <c r="AP54" s="39">
        <v>31</v>
      </c>
      <c r="AQ54" s="39">
        <v>43</v>
      </c>
      <c r="AR54" s="39">
        <v>49</v>
      </c>
      <c r="AS54" s="39">
        <v>32</v>
      </c>
      <c r="AT54" s="39"/>
      <c r="AU54" s="40"/>
    </row>
    <row r="55" spans="2:47" ht="12" customHeight="1">
      <c r="C55" s="216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</row>
    <row r="56" spans="2:47" ht="12" customHeight="1">
      <c r="C56" s="265" t="s">
        <v>57</v>
      </c>
      <c r="D56" s="219">
        <v>0.21553884711779447</v>
      </c>
      <c r="E56" s="220">
        <v>0.18498659517426275</v>
      </c>
      <c r="F56" s="220">
        <v>0.20435967302452315</v>
      </c>
      <c r="G56" s="220">
        <v>0.19277108433734941</v>
      </c>
      <c r="H56" s="220">
        <v>0.21904761904761905</v>
      </c>
      <c r="I56" s="220">
        <v>0.20147420147420148</v>
      </c>
      <c r="J56" s="220">
        <v>0.22641509433962265</v>
      </c>
      <c r="K56" s="220">
        <v>0.22588832487309646</v>
      </c>
      <c r="L56" s="220">
        <v>0.2570093457943925</v>
      </c>
      <c r="M56" s="220">
        <v>0.23947368421052631</v>
      </c>
      <c r="N56" s="220">
        <v>0.27012987012987011</v>
      </c>
      <c r="O56" s="220">
        <v>0.25</v>
      </c>
      <c r="P56" s="220">
        <v>0.23240938166311301</v>
      </c>
      <c r="Q56" s="220">
        <v>0.24944320712694878</v>
      </c>
      <c r="R56" s="220">
        <v>0.2665036674816626</v>
      </c>
      <c r="S56" s="220">
        <v>0.25806451612903225</v>
      </c>
      <c r="T56" s="220">
        <v>0.24077669902912621</v>
      </c>
      <c r="U56" s="220">
        <v>0.27542372881355931</v>
      </c>
      <c r="V56" s="220">
        <v>0.19675925925925927</v>
      </c>
      <c r="W56" s="220">
        <v>0.26637554585152839</v>
      </c>
      <c r="X56" s="220">
        <v>0.24598930481283424</v>
      </c>
      <c r="Y56" s="220">
        <v>0.26012793176972282</v>
      </c>
      <c r="Z56" s="220">
        <v>0.28085106382978725</v>
      </c>
      <c r="AA56" s="220">
        <v>0.26347305389221559</v>
      </c>
      <c r="AB56" s="220">
        <v>0.26929982046678635</v>
      </c>
      <c r="AC56" s="220">
        <v>0.2881002087682672</v>
      </c>
      <c r="AD56" s="220">
        <v>0.24953445065176907</v>
      </c>
      <c r="AE56" s="220">
        <v>0.27335640138408307</v>
      </c>
      <c r="AF56" s="220">
        <v>0.26933701657458564</v>
      </c>
      <c r="AG56" s="220">
        <v>0.29402515723270439</v>
      </c>
      <c r="AH56" s="220">
        <v>0.27152317880794702</v>
      </c>
      <c r="AI56" s="220">
        <v>0.26594090202177295</v>
      </c>
      <c r="AJ56" s="220">
        <v>0.29363784665579118</v>
      </c>
      <c r="AK56" s="220">
        <v>0.24254473161033796</v>
      </c>
      <c r="AL56" s="220">
        <v>0.30769230769230771</v>
      </c>
      <c r="AM56" s="220">
        <v>0.23699421965317918</v>
      </c>
      <c r="AN56" s="220">
        <v>0.28239845261121854</v>
      </c>
      <c r="AO56" s="220">
        <v>0.25963488843813387</v>
      </c>
      <c r="AP56" s="220">
        <v>0.20434782608695654</v>
      </c>
      <c r="AQ56" s="220">
        <v>0.23505154639175257</v>
      </c>
      <c r="AR56" s="220">
        <v>0.23893805309734514</v>
      </c>
      <c r="AS56" s="220">
        <v>0.1806282722513089</v>
      </c>
      <c r="AT56" s="220"/>
      <c r="AU56" s="221"/>
    </row>
    <row r="57" spans="2:47" ht="12" customHeight="1">
      <c r="C57" s="204" t="s">
        <v>59</v>
      </c>
      <c r="D57" s="222">
        <v>0.40350877192982454</v>
      </c>
      <c r="E57" s="223">
        <v>0.34852546916890081</v>
      </c>
      <c r="F57" s="223">
        <v>0.34877384196185285</v>
      </c>
      <c r="G57" s="223">
        <v>0.39759036144578314</v>
      </c>
      <c r="H57" s="223">
        <v>0.33095238095238094</v>
      </c>
      <c r="I57" s="223">
        <v>0.41277641277641275</v>
      </c>
      <c r="J57" s="223">
        <v>0.39083557951482478</v>
      </c>
      <c r="K57" s="223">
        <v>0.41116751269035534</v>
      </c>
      <c r="L57" s="223">
        <v>0.3644859813084112</v>
      </c>
      <c r="M57" s="223">
        <v>0.39473684210526316</v>
      </c>
      <c r="N57" s="223">
        <v>0.35064935064935066</v>
      </c>
      <c r="O57" s="223">
        <v>0.41032608695652173</v>
      </c>
      <c r="P57" s="223">
        <v>0.38379530916844351</v>
      </c>
      <c r="Q57" s="223">
        <v>0.42761692650334077</v>
      </c>
      <c r="R57" s="223">
        <v>0.37897310513447435</v>
      </c>
      <c r="S57" s="223">
        <v>0.38940092165898615</v>
      </c>
      <c r="T57" s="223">
        <v>0.40582524271844661</v>
      </c>
      <c r="U57" s="223">
        <v>0.33898305084745761</v>
      </c>
      <c r="V57" s="223">
        <v>0.39814814814814814</v>
      </c>
      <c r="W57" s="223">
        <v>0.34497816593886466</v>
      </c>
      <c r="X57" s="223">
        <v>0.36363636363636365</v>
      </c>
      <c r="Y57" s="223">
        <v>0.34968017057569295</v>
      </c>
      <c r="Z57" s="223">
        <v>0.37446808510638296</v>
      </c>
      <c r="AA57" s="223">
        <v>0.37924151696606784</v>
      </c>
      <c r="AB57" s="223">
        <v>0.31597845601436264</v>
      </c>
      <c r="AC57" s="223">
        <v>0.30480167014613779</v>
      </c>
      <c r="AD57" s="223">
        <v>0.36499068901303539</v>
      </c>
      <c r="AE57" s="223">
        <v>0.36332179930795849</v>
      </c>
      <c r="AF57" s="223">
        <v>0.31491712707182318</v>
      </c>
      <c r="AG57" s="223">
        <v>0.32704402515723269</v>
      </c>
      <c r="AH57" s="223">
        <v>0.32119205298013243</v>
      </c>
      <c r="AI57" s="223">
        <v>0.32348367029548991</v>
      </c>
      <c r="AJ57" s="223">
        <v>0.300163132137031</v>
      </c>
      <c r="AK57" s="223">
        <v>0.31411530815109345</v>
      </c>
      <c r="AL57" s="223">
        <v>0.27442827442827444</v>
      </c>
      <c r="AM57" s="223">
        <v>0.34682080924855491</v>
      </c>
      <c r="AN57" s="223">
        <v>0.27659574468085107</v>
      </c>
      <c r="AO57" s="223">
        <v>0.27180527383367142</v>
      </c>
      <c r="AP57" s="223">
        <v>0.29130434782608694</v>
      </c>
      <c r="AQ57" s="223">
        <v>0.29690721649484536</v>
      </c>
      <c r="AR57" s="223">
        <v>0.25663716814159293</v>
      </c>
      <c r="AS57" s="223">
        <v>0.29319371727748689</v>
      </c>
      <c r="AT57" s="223"/>
      <c r="AU57" s="224"/>
    </row>
    <row r="58" spans="2:47" ht="12" customHeight="1">
      <c r="C58" s="204" t="s">
        <v>61</v>
      </c>
      <c r="D58" s="225">
        <v>0.27067669172932329</v>
      </c>
      <c r="E58" s="226">
        <v>0.36461126005361932</v>
      </c>
      <c r="F58" s="226">
        <v>0.34332425068119893</v>
      </c>
      <c r="G58" s="226">
        <v>0.32228915662650603</v>
      </c>
      <c r="H58" s="226">
        <v>0.34285714285714286</v>
      </c>
      <c r="I58" s="226">
        <v>0.31941031941031939</v>
      </c>
      <c r="J58" s="226">
        <v>0.29919137466307277</v>
      </c>
      <c r="K58" s="226">
        <v>0.28172588832487311</v>
      </c>
      <c r="L58" s="226">
        <v>0.31074766355140188</v>
      </c>
      <c r="M58" s="226">
        <v>0.29736842105263156</v>
      </c>
      <c r="N58" s="226">
        <v>0.30909090909090908</v>
      </c>
      <c r="O58" s="226">
        <v>0.26630434782608697</v>
      </c>
      <c r="P58" s="226">
        <v>0.2857142857142857</v>
      </c>
      <c r="Q58" s="226">
        <v>0.2516703786191537</v>
      </c>
      <c r="R58" s="226">
        <v>0.27872860635696822</v>
      </c>
      <c r="S58" s="226">
        <v>0.28801843317972348</v>
      </c>
      <c r="T58" s="226">
        <v>0.28349514563106798</v>
      </c>
      <c r="U58" s="226">
        <v>0.3135593220338983</v>
      </c>
      <c r="V58" s="226">
        <v>0.32175925925925924</v>
      </c>
      <c r="W58" s="226">
        <v>0.29912663755458513</v>
      </c>
      <c r="X58" s="226">
        <v>0.3172905525846702</v>
      </c>
      <c r="Y58" s="226">
        <v>0.31130063965884863</v>
      </c>
      <c r="Z58" s="226">
        <v>0.27659574468085107</v>
      </c>
      <c r="AA58" s="226">
        <v>0.30339321357285431</v>
      </c>
      <c r="AB58" s="226">
        <v>0.34470377019748655</v>
      </c>
      <c r="AC58" s="226">
        <v>0.31732776617954073</v>
      </c>
      <c r="AD58" s="226">
        <v>0.31843575418994413</v>
      </c>
      <c r="AE58" s="226">
        <v>0.28027681660899656</v>
      </c>
      <c r="AF58" s="226">
        <v>0.35497237569060774</v>
      </c>
      <c r="AG58" s="226">
        <v>0.29402515723270439</v>
      </c>
      <c r="AH58" s="226">
        <v>0.33443708609271522</v>
      </c>
      <c r="AI58" s="226">
        <v>0.34992223950233281</v>
      </c>
      <c r="AJ58" s="226">
        <v>0.33768352365415988</v>
      </c>
      <c r="AK58" s="226">
        <v>0.37375745526838966</v>
      </c>
      <c r="AL58" s="226">
        <v>0.34719334719334721</v>
      </c>
      <c r="AM58" s="226">
        <v>0.34104046242774566</v>
      </c>
      <c r="AN58" s="226">
        <v>0.36170212765957449</v>
      </c>
      <c r="AO58" s="226">
        <v>0.38336713995943206</v>
      </c>
      <c r="AP58" s="226">
        <v>0.43695652173913041</v>
      </c>
      <c r="AQ58" s="226">
        <v>0.37938144329896906</v>
      </c>
      <c r="AR58" s="226">
        <v>0.39601769911504425</v>
      </c>
      <c r="AS58" s="226">
        <v>0.44240837696335078</v>
      </c>
      <c r="AT58" s="226"/>
      <c r="AU58" s="227"/>
    </row>
    <row r="59" spans="2:47" ht="12" customHeight="1">
      <c r="C59" s="204" t="s">
        <v>63</v>
      </c>
      <c r="D59" s="228">
        <v>0.11027568922305764</v>
      </c>
      <c r="E59" s="229">
        <v>0.10187667560321716</v>
      </c>
      <c r="F59" s="229">
        <v>0.10354223433242507</v>
      </c>
      <c r="G59" s="229">
        <v>8.7349397590361449E-2</v>
      </c>
      <c r="H59" s="229">
        <v>0.10714285714285714</v>
      </c>
      <c r="I59" s="229">
        <v>6.6339066339066333E-2</v>
      </c>
      <c r="J59" s="229">
        <v>8.3557951482479784E-2</v>
      </c>
      <c r="K59" s="229">
        <v>8.1218274111675121E-2</v>
      </c>
      <c r="L59" s="229">
        <v>6.7757009345794386E-2</v>
      </c>
      <c r="M59" s="229">
        <v>6.8421052631578952E-2</v>
      </c>
      <c r="N59" s="229">
        <v>7.0129870129870125E-2</v>
      </c>
      <c r="O59" s="229">
        <v>7.3369565217391311E-2</v>
      </c>
      <c r="P59" s="229">
        <v>9.8081023454157784E-2</v>
      </c>
      <c r="Q59" s="229">
        <v>7.126948775055679E-2</v>
      </c>
      <c r="R59" s="229">
        <v>7.5794621026894868E-2</v>
      </c>
      <c r="S59" s="229">
        <v>6.4516129032258063E-2</v>
      </c>
      <c r="T59" s="229">
        <v>6.9902912621359226E-2</v>
      </c>
      <c r="U59" s="229">
        <v>7.2033898305084748E-2</v>
      </c>
      <c r="V59" s="229">
        <v>8.3333333333333329E-2</v>
      </c>
      <c r="W59" s="229">
        <v>8.9519650655021835E-2</v>
      </c>
      <c r="X59" s="229">
        <v>7.3083778966131913E-2</v>
      </c>
      <c r="Y59" s="229">
        <v>7.8891257995735611E-2</v>
      </c>
      <c r="Z59" s="229">
        <v>6.8085106382978725E-2</v>
      </c>
      <c r="AA59" s="229">
        <v>5.3892215568862277E-2</v>
      </c>
      <c r="AB59" s="229">
        <v>7.0017953321364457E-2</v>
      </c>
      <c r="AC59" s="229">
        <v>8.9770354906054284E-2</v>
      </c>
      <c r="AD59" s="229">
        <v>6.7039106145251395E-2</v>
      </c>
      <c r="AE59" s="229">
        <v>8.3044982698961933E-2</v>
      </c>
      <c r="AF59" s="229">
        <v>6.0773480662983423E-2</v>
      </c>
      <c r="AG59" s="229">
        <v>8.4905660377358486E-2</v>
      </c>
      <c r="AH59" s="229">
        <v>7.2847682119205295E-2</v>
      </c>
      <c r="AI59" s="229">
        <v>6.0653188180404355E-2</v>
      </c>
      <c r="AJ59" s="229">
        <v>6.8515497553017946E-2</v>
      </c>
      <c r="AK59" s="229">
        <v>6.9582504970178927E-2</v>
      </c>
      <c r="AL59" s="229">
        <v>7.068607068607069E-2</v>
      </c>
      <c r="AM59" s="229">
        <v>7.5144508670520235E-2</v>
      </c>
      <c r="AN59" s="229">
        <v>7.9303675048355893E-2</v>
      </c>
      <c r="AO59" s="229">
        <v>8.5192697768762676E-2</v>
      </c>
      <c r="AP59" s="229">
        <v>6.7391304347826086E-2</v>
      </c>
      <c r="AQ59" s="229">
        <v>8.8659793814432994E-2</v>
      </c>
      <c r="AR59" s="229">
        <v>0.1084070796460177</v>
      </c>
      <c r="AS59" s="229">
        <v>8.3769633507853408E-2</v>
      </c>
      <c r="AT59" s="229"/>
      <c r="AU59" s="230"/>
    </row>
    <row r="60" spans="2:47" ht="12" customHeight="1">
      <c r="C60" s="231"/>
      <c r="H60" s="232"/>
    </row>
  </sheetData>
  <mergeCells count="11">
    <mergeCell ref="AB47:AE47"/>
    <mergeCell ref="AF47:AI47"/>
    <mergeCell ref="AJ47:AM47"/>
    <mergeCell ref="AN47:AQ47"/>
    <mergeCell ref="AR47:AU47"/>
    <mergeCell ref="X47:AA47"/>
    <mergeCell ref="D47:G47"/>
    <mergeCell ref="H47:K47"/>
    <mergeCell ref="L47:O47"/>
    <mergeCell ref="P47:S47"/>
    <mergeCell ref="T47:W47"/>
  </mergeCells>
  <conditionalFormatting sqref="D19:I19 D60:G60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E286A-5B65-4979-818B-2D6AAD83F88B}">
  <sheetPr>
    <tabColor theme="4"/>
  </sheetPr>
  <dimension ref="B5:BA60"/>
  <sheetViews>
    <sheetView showGridLines="0" zoomScaleNormal="100" workbookViewId="0">
      <selection activeCell="R43" sqref="R43"/>
    </sheetView>
  </sheetViews>
  <sheetFormatPr defaultColWidth="7.6640625" defaultRowHeight="12" customHeight="1"/>
  <cols>
    <col min="1" max="1" width="3.6640625" style="203" customWidth="1"/>
    <col min="2" max="2" width="16.33203125" style="203" hidden="1" customWidth="1"/>
    <col min="3" max="3" width="18" style="203" customWidth="1"/>
    <col min="4" max="4" width="8" style="203" bestFit="1" customWidth="1"/>
    <col min="5" max="18" width="7.6640625" style="203"/>
    <col min="19" max="19" width="7.6640625" style="203" customWidth="1"/>
    <col min="20" max="16384" width="7.6640625" style="203"/>
  </cols>
  <sheetData>
    <row r="5" spans="2:20" ht="12" customHeight="1"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</row>
    <row r="6" spans="2:20" ht="12" customHeight="1">
      <c r="D6" s="206" t="s">
        <v>445</v>
      </c>
      <c r="T6" s="207"/>
    </row>
    <row r="7" spans="2:20" s="208" customFormat="1" ht="12" customHeight="1">
      <c r="C7" s="209"/>
      <c r="D7" s="210">
        <v>2014</v>
      </c>
      <c r="E7" s="211">
        <v>2015</v>
      </c>
      <c r="F7" s="211">
        <v>2016</v>
      </c>
      <c r="G7" s="211">
        <v>2017</v>
      </c>
      <c r="H7" s="211">
        <v>2018</v>
      </c>
      <c r="I7" s="211">
        <v>2019</v>
      </c>
      <c r="J7" s="211">
        <v>2020</v>
      </c>
      <c r="K7" s="211">
        <v>2021</v>
      </c>
      <c r="L7" s="211">
        <v>2022</v>
      </c>
      <c r="M7" s="211">
        <v>2023</v>
      </c>
      <c r="N7" s="212">
        <v>2024</v>
      </c>
    </row>
    <row r="8" spans="2:20" ht="12" customHeight="1">
      <c r="C8" s="204" t="s">
        <v>52</v>
      </c>
      <c r="D8" s="9">
        <v>59.050376829510007</v>
      </c>
      <c r="E8" s="10">
        <v>68.988492954205967</v>
      </c>
      <c r="F8" s="10">
        <v>69.146889458297025</v>
      </c>
      <c r="G8" s="10">
        <v>72.498320875765913</v>
      </c>
      <c r="H8" s="10">
        <v>124.31665255181393</v>
      </c>
      <c r="I8" s="10">
        <v>123.55061961053792</v>
      </c>
      <c r="J8" s="10">
        <v>144.97583914722082</v>
      </c>
      <c r="K8" s="10">
        <v>307.45095456521108</v>
      </c>
      <c r="L8" s="10">
        <v>212.07873472986097</v>
      </c>
      <c r="M8" s="10">
        <v>143.82202223307988</v>
      </c>
      <c r="N8" s="11">
        <v>80.417996346260949</v>
      </c>
    </row>
    <row r="9" spans="2:20" ht="12" customHeight="1">
      <c r="C9" s="204" t="s">
        <v>53</v>
      </c>
      <c r="D9" s="191">
        <v>9281</v>
      </c>
      <c r="E9" s="188">
        <v>9765</v>
      </c>
      <c r="F9" s="188">
        <v>9141</v>
      </c>
      <c r="G9" s="188">
        <v>9932</v>
      </c>
      <c r="H9" s="188">
        <v>10810</v>
      </c>
      <c r="I9" s="188">
        <v>11598</v>
      </c>
      <c r="J9" s="188">
        <v>11814</v>
      </c>
      <c r="K9" s="188">
        <v>16736</v>
      </c>
      <c r="L9" s="188">
        <v>15601</v>
      </c>
      <c r="M9" s="188">
        <v>12394</v>
      </c>
      <c r="N9" s="189">
        <v>5562</v>
      </c>
    </row>
    <row r="10" spans="2:20" ht="12" customHeight="1">
      <c r="B10" s="203" t="s">
        <v>57</v>
      </c>
      <c r="C10" s="265" t="s">
        <v>57</v>
      </c>
      <c r="D10" s="190">
        <v>3523</v>
      </c>
      <c r="E10" s="186">
        <v>3693</v>
      </c>
      <c r="F10" s="186">
        <v>3400</v>
      </c>
      <c r="G10" s="186">
        <v>3665</v>
      </c>
      <c r="H10" s="186">
        <v>4005</v>
      </c>
      <c r="I10" s="186">
        <v>4336</v>
      </c>
      <c r="J10" s="186">
        <v>4608</v>
      </c>
      <c r="K10" s="186">
        <v>6450</v>
      </c>
      <c r="L10" s="186">
        <v>5977</v>
      </c>
      <c r="M10" s="186">
        <v>4303</v>
      </c>
      <c r="N10" s="187">
        <v>1667</v>
      </c>
    </row>
    <row r="11" spans="2:20" ht="12" customHeight="1">
      <c r="B11" s="203" t="s">
        <v>58</v>
      </c>
      <c r="C11" s="204" t="s">
        <v>59</v>
      </c>
      <c r="D11" s="191">
        <v>3535</v>
      </c>
      <c r="E11" s="188">
        <v>3731</v>
      </c>
      <c r="F11" s="188">
        <v>3341</v>
      </c>
      <c r="G11" s="188">
        <v>3618</v>
      </c>
      <c r="H11" s="188">
        <v>3757</v>
      </c>
      <c r="I11" s="188">
        <v>3718</v>
      </c>
      <c r="J11" s="188">
        <v>3436</v>
      </c>
      <c r="K11" s="188">
        <v>5078</v>
      </c>
      <c r="L11" s="188">
        <v>4767</v>
      </c>
      <c r="M11" s="188">
        <v>3904</v>
      </c>
      <c r="N11" s="189">
        <v>1936</v>
      </c>
    </row>
    <row r="12" spans="2:20" ht="12" customHeight="1">
      <c r="B12" s="203" t="s">
        <v>60</v>
      </c>
      <c r="C12" s="204" t="s">
        <v>61</v>
      </c>
      <c r="D12" s="190">
        <v>1782</v>
      </c>
      <c r="E12" s="186">
        <v>1915</v>
      </c>
      <c r="F12" s="186">
        <v>1974</v>
      </c>
      <c r="G12" s="186">
        <v>2205</v>
      </c>
      <c r="H12" s="186">
        <v>2503</v>
      </c>
      <c r="I12" s="186">
        <v>2954</v>
      </c>
      <c r="J12" s="186">
        <v>3125</v>
      </c>
      <c r="K12" s="186">
        <v>4379</v>
      </c>
      <c r="L12" s="186">
        <v>4119</v>
      </c>
      <c r="M12" s="186">
        <v>3507</v>
      </c>
      <c r="N12" s="187">
        <v>1595</v>
      </c>
    </row>
    <row r="13" spans="2:20" ht="12" customHeight="1">
      <c r="B13" s="203" t="s">
        <v>62</v>
      </c>
      <c r="C13" s="204" t="s">
        <v>63</v>
      </c>
      <c r="D13" s="631">
        <v>423</v>
      </c>
      <c r="E13" s="632">
        <v>415</v>
      </c>
      <c r="F13" s="632">
        <v>415</v>
      </c>
      <c r="G13" s="632">
        <v>431</v>
      </c>
      <c r="H13" s="632">
        <v>536</v>
      </c>
      <c r="I13" s="632">
        <v>584</v>
      </c>
      <c r="J13" s="632">
        <v>640</v>
      </c>
      <c r="K13" s="632">
        <v>824</v>
      </c>
      <c r="L13" s="632">
        <v>732</v>
      </c>
      <c r="M13" s="632">
        <v>672</v>
      </c>
      <c r="N13" s="633">
        <v>358</v>
      </c>
    </row>
    <row r="14" spans="2:20" ht="12" customHeight="1">
      <c r="C14" s="216"/>
      <c r="D14" s="217"/>
      <c r="E14" s="217"/>
      <c r="F14" s="217"/>
      <c r="G14" s="218"/>
      <c r="H14" s="218"/>
      <c r="I14" s="218"/>
      <c r="J14" s="218"/>
      <c r="K14" s="218"/>
      <c r="N14" s="218"/>
    </row>
    <row r="15" spans="2:20" ht="12" customHeight="1">
      <c r="C15" s="265" t="s">
        <v>57</v>
      </c>
      <c r="D15" s="219">
        <v>0.38033034653999787</v>
      </c>
      <c r="E15" s="220">
        <v>0.37861390198892764</v>
      </c>
      <c r="F15" s="220">
        <v>0.3723986856516977</v>
      </c>
      <c r="G15" s="220">
        <v>0.36949289242867223</v>
      </c>
      <c r="H15" s="220">
        <v>0.37079900009258404</v>
      </c>
      <c r="I15" s="220">
        <v>0.37405106970324364</v>
      </c>
      <c r="J15" s="220">
        <v>0.39021085612668305</v>
      </c>
      <c r="K15" s="220">
        <v>0.38551192397346246</v>
      </c>
      <c r="L15" s="220">
        <v>0.38326386662391793</v>
      </c>
      <c r="M15" s="220">
        <v>0.34740836428225413</v>
      </c>
      <c r="N15" s="221">
        <v>0.30003599712023038</v>
      </c>
    </row>
    <row r="16" spans="2:20" ht="12" customHeight="1">
      <c r="C16" s="204" t="s">
        <v>59</v>
      </c>
      <c r="D16" s="222">
        <v>0.38162582316744037</v>
      </c>
      <c r="E16" s="223">
        <v>0.38250973959401269</v>
      </c>
      <c r="F16" s="223">
        <v>0.36593647316538885</v>
      </c>
      <c r="G16" s="223">
        <v>0.36475451154350236</v>
      </c>
      <c r="H16" s="223">
        <v>0.34783816313304322</v>
      </c>
      <c r="I16" s="223">
        <v>0.32073844030365767</v>
      </c>
      <c r="J16" s="223">
        <v>0.29096451858751798</v>
      </c>
      <c r="K16" s="223">
        <v>0.30350845735461118</v>
      </c>
      <c r="L16" s="223">
        <v>0.3056748957999359</v>
      </c>
      <c r="M16" s="223">
        <v>0.31519457451961891</v>
      </c>
      <c r="N16" s="224">
        <v>0.34845212383009361</v>
      </c>
    </row>
    <row r="17" spans="3:14" ht="12" customHeight="1">
      <c r="C17" s="204" t="s">
        <v>61</v>
      </c>
      <c r="D17" s="225">
        <v>0.19237827917521322</v>
      </c>
      <c r="E17" s="226">
        <v>0.19632971088784087</v>
      </c>
      <c r="F17" s="226">
        <v>0.21621029572836803</v>
      </c>
      <c r="G17" s="226">
        <v>0.22230063514467185</v>
      </c>
      <c r="H17" s="226">
        <v>0.23173780205536523</v>
      </c>
      <c r="I17" s="226">
        <v>0.25483091787439616</v>
      </c>
      <c r="J17" s="226">
        <v>0.26462867304598187</v>
      </c>
      <c r="K17" s="226">
        <v>0.26172972326818483</v>
      </c>
      <c r="L17" s="226">
        <v>0.26412311638345626</v>
      </c>
      <c r="M17" s="226">
        <v>0.28314225738737286</v>
      </c>
      <c r="N17" s="227">
        <v>0.28707703383729299</v>
      </c>
    </row>
    <row r="18" spans="3:14" ht="12" customHeight="1">
      <c r="C18" s="204" t="s">
        <v>63</v>
      </c>
      <c r="D18" s="228">
        <v>4.5665551117348588E-2</v>
      </c>
      <c r="E18" s="229">
        <v>4.254664752921878E-2</v>
      </c>
      <c r="F18" s="229">
        <v>4.5454545454545456E-2</v>
      </c>
      <c r="G18" s="229">
        <v>4.3451960883153541E-2</v>
      </c>
      <c r="H18" s="229">
        <v>4.9625034719007498E-2</v>
      </c>
      <c r="I18" s="229">
        <v>5.0379572118702552E-2</v>
      </c>
      <c r="J18" s="229">
        <v>5.4195952239817088E-2</v>
      </c>
      <c r="K18" s="229">
        <v>4.9249895403741556E-2</v>
      </c>
      <c r="L18" s="229">
        <v>4.6938121192689967E-2</v>
      </c>
      <c r="M18" s="229">
        <v>5.4254803810754079E-2</v>
      </c>
      <c r="N18" s="230">
        <v>6.4434845212383005E-2</v>
      </c>
    </row>
    <row r="19" spans="3:14" ht="12" customHeight="1">
      <c r="C19" s="231" t="s">
        <v>326</v>
      </c>
      <c r="J19" s="232"/>
    </row>
    <row r="25" spans="3:14" ht="12" customHeight="1">
      <c r="H25" s="233"/>
      <c r="I25" s="233"/>
    </row>
    <row r="45" spans="4:53" ht="12" customHeight="1">
      <c r="D45" s="215">
        <v>2014</v>
      </c>
      <c r="E45" s="215">
        <v>2014</v>
      </c>
      <c r="F45" s="215">
        <v>2014</v>
      </c>
      <c r="G45" s="215">
        <v>2014</v>
      </c>
      <c r="H45" s="215">
        <v>2015</v>
      </c>
      <c r="I45" s="215">
        <v>2015</v>
      </c>
      <c r="J45" s="215">
        <v>2015</v>
      </c>
      <c r="K45" s="215">
        <v>2015</v>
      </c>
      <c r="L45" s="215">
        <v>2016</v>
      </c>
      <c r="M45" s="215">
        <v>2016</v>
      </c>
      <c r="N45" s="215">
        <v>2016</v>
      </c>
      <c r="O45" s="215">
        <v>2016</v>
      </c>
      <c r="P45" s="215">
        <v>2017</v>
      </c>
      <c r="Q45" s="215">
        <v>2017</v>
      </c>
      <c r="R45" s="215">
        <v>2017</v>
      </c>
      <c r="S45" s="215">
        <v>2017</v>
      </c>
      <c r="T45" s="215">
        <v>2018</v>
      </c>
      <c r="U45" s="215">
        <v>2018</v>
      </c>
      <c r="V45" s="215">
        <v>2018</v>
      </c>
      <c r="W45" s="215">
        <v>2018</v>
      </c>
      <c r="X45" s="215">
        <v>2019</v>
      </c>
      <c r="Y45" s="215">
        <v>2019</v>
      </c>
      <c r="Z45" s="215">
        <v>2019</v>
      </c>
      <c r="AA45" s="215">
        <v>2019</v>
      </c>
      <c r="AB45" s="215">
        <v>2020</v>
      </c>
      <c r="AC45" s="215">
        <v>2020</v>
      </c>
      <c r="AD45" s="215">
        <v>2020</v>
      </c>
      <c r="AE45" s="215">
        <v>2020</v>
      </c>
      <c r="AF45" s="215">
        <v>2021</v>
      </c>
      <c r="AG45" s="215">
        <v>2021</v>
      </c>
      <c r="AH45" s="215">
        <v>2021</v>
      </c>
      <c r="AI45" s="215">
        <v>2021</v>
      </c>
      <c r="AJ45" s="215">
        <v>2022</v>
      </c>
      <c r="AK45" s="215">
        <v>2022</v>
      </c>
      <c r="AL45" s="215">
        <v>2022</v>
      </c>
      <c r="AM45" s="215">
        <v>2022</v>
      </c>
      <c r="AN45" s="215">
        <v>2023</v>
      </c>
      <c r="AO45" s="215">
        <v>2023</v>
      </c>
      <c r="AP45" s="215">
        <v>2023</v>
      </c>
      <c r="AQ45" s="215">
        <v>2023</v>
      </c>
      <c r="AR45" s="215">
        <v>2024</v>
      </c>
      <c r="AS45" s="215">
        <v>2024</v>
      </c>
      <c r="AT45" s="215">
        <v>2024</v>
      </c>
      <c r="AU45" s="215">
        <v>2024</v>
      </c>
    </row>
    <row r="46" spans="4:53" ht="12" customHeight="1">
      <c r="D46" s="206" t="s">
        <v>446</v>
      </c>
      <c r="AZ46" s="234"/>
      <c r="BA46" s="234"/>
    </row>
    <row r="47" spans="4:53" ht="12" customHeight="1">
      <c r="D47" s="715">
        <v>2014</v>
      </c>
      <c r="E47" s="714"/>
      <c r="F47" s="714"/>
      <c r="G47" s="714"/>
      <c r="H47" s="714">
        <v>2015</v>
      </c>
      <c r="I47" s="714"/>
      <c r="J47" s="714"/>
      <c r="K47" s="714"/>
      <c r="L47" s="714">
        <v>2016</v>
      </c>
      <c r="M47" s="714"/>
      <c r="N47" s="714"/>
      <c r="O47" s="714"/>
      <c r="P47" s="714">
        <v>2017</v>
      </c>
      <c r="Q47" s="714"/>
      <c r="R47" s="714"/>
      <c r="S47" s="714"/>
      <c r="T47" s="714">
        <v>2018</v>
      </c>
      <c r="U47" s="714"/>
      <c r="V47" s="714"/>
      <c r="W47" s="714"/>
      <c r="X47" s="714">
        <v>2019</v>
      </c>
      <c r="Y47" s="714"/>
      <c r="Z47" s="714"/>
      <c r="AA47" s="714"/>
      <c r="AB47" s="714">
        <v>2020</v>
      </c>
      <c r="AC47" s="714"/>
      <c r="AD47" s="714"/>
      <c r="AE47" s="714"/>
      <c r="AF47" s="714">
        <v>2021</v>
      </c>
      <c r="AG47" s="714"/>
      <c r="AH47" s="714"/>
      <c r="AI47" s="714"/>
      <c r="AJ47" s="714">
        <v>2022</v>
      </c>
      <c r="AK47" s="714"/>
      <c r="AL47" s="714"/>
      <c r="AM47" s="714"/>
      <c r="AN47" s="714">
        <v>2023</v>
      </c>
      <c r="AO47" s="714"/>
      <c r="AP47" s="714"/>
      <c r="AQ47" s="714"/>
      <c r="AR47" s="716">
        <v>2024</v>
      </c>
      <c r="AS47" s="716"/>
      <c r="AT47" s="716"/>
      <c r="AU47" s="716"/>
    </row>
    <row r="48" spans="4:53" ht="12" customHeight="1">
      <c r="D48" s="235" t="s">
        <v>65</v>
      </c>
      <c r="E48" s="236" t="s">
        <v>66</v>
      </c>
      <c r="F48" s="236" t="s">
        <v>67</v>
      </c>
      <c r="G48" s="236" t="s">
        <v>68</v>
      </c>
      <c r="H48" s="236" t="s">
        <v>65</v>
      </c>
      <c r="I48" s="236" t="s">
        <v>66</v>
      </c>
      <c r="J48" s="236" t="s">
        <v>67</v>
      </c>
      <c r="K48" s="236" t="s">
        <v>68</v>
      </c>
      <c r="L48" s="236" t="s">
        <v>65</v>
      </c>
      <c r="M48" s="236" t="s">
        <v>66</v>
      </c>
      <c r="N48" s="236" t="s">
        <v>67</v>
      </c>
      <c r="O48" s="236" t="s">
        <v>68</v>
      </c>
      <c r="P48" s="236" t="s">
        <v>65</v>
      </c>
      <c r="Q48" s="236" t="s">
        <v>66</v>
      </c>
      <c r="R48" s="236" t="s">
        <v>67</v>
      </c>
      <c r="S48" s="236" t="s">
        <v>68</v>
      </c>
      <c r="T48" s="236" t="s">
        <v>65</v>
      </c>
      <c r="U48" s="236" t="s">
        <v>66</v>
      </c>
      <c r="V48" s="236" t="s">
        <v>67</v>
      </c>
      <c r="W48" s="236" t="s">
        <v>68</v>
      </c>
      <c r="X48" s="236" t="s">
        <v>65</v>
      </c>
      <c r="Y48" s="236" t="s">
        <v>66</v>
      </c>
      <c r="Z48" s="236" t="s">
        <v>67</v>
      </c>
      <c r="AA48" s="236" t="s">
        <v>68</v>
      </c>
      <c r="AB48" s="236" t="s">
        <v>65</v>
      </c>
      <c r="AC48" s="236" t="s">
        <v>66</v>
      </c>
      <c r="AD48" s="236" t="s">
        <v>67</v>
      </c>
      <c r="AE48" s="236" t="s">
        <v>68</v>
      </c>
      <c r="AF48" s="236" t="s">
        <v>65</v>
      </c>
      <c r="AG48" s="236" t="s">
        <v>66</v>
      </c>
      <c r="AH48" s="236" t="s">
        <v>67</v>
      </c>
      <c r="AI48" s="236" t="s">
        <v>68</v>
      </c>
      <c r="AJ48" s="236" t="s">
        <v>65</v>
      </c>
      <c r="AK48" s="236" t="s">
        <v>66</v>
      </c>
      <c r="AL48" s="236" t="s">
        <v>67</v>
      </c>
      <c r="AM48" s="236" t="s">
        <v>68</v>
      </c>
      <c r="AN48" s="236" t="s">
        <v>65</v>
      </c>
      <c r="AO48" s="236" t="s">
        <v>66</v>
      </c>
      <c r="AP48" s="236" t="s">
        <v>67</v>
      </c>
      <c r="AQ48" s="236" t="s">
        <v>68</v>
      </c>
      <c r="AR48" s="236" t="s">
        <v>65</v>
      </c>
      <c r="AS48" s="237" t="s">
        <v>66</v>
      </c>
      <c r="AT48" s="236" t="s">
        <v>67</v>
      </c>
      <c r="AU48" s="238" t="s">
        <v>68</v>
      </c>
    </row>
    <row r="49" spans="2:47" s="208" customFormat="1" ht="12" customHeight="1">
      <c r="C49" s="204" t="s">
        <v>52</v>
      </c>
      <c r="D49" s="53">
        <v>11.287414224329021</v>
      </c>
      <c r="E49" s="54">
        <v>17.599583648184002</v>
      </c>
      <c r="F49" s="54">
        <v>13.431671020126007</v>
      </c>
      <c r="G49" s="54">
        <v>16.731707936871011</v>
      </c>
      <c r="H49" s="54">
        <v>17.113029519946991</v>
      </c>
      <c r="I49" s="54">
        <v>17.424370868421978</v>
      </c>
      <c r="J49" s="54">
        <v>17.890410020524975</v>
      </c>
      <c r="K49" s="54">
        <v>16.560682545311998</v>
      </c>
      <c r="L49" s="54">
        <v>17.558081865605981</v>
      </c>
      <c r="M49" s="54">
        <v>22.838473505293006</v>
      </c>
      <c r="N49" s="54">
        <v>15.495356362152027</v>
      </c>
      <c r="O49" s="54">
        <v>13.254977725246016</v>
      </c>
      <c r="P49" s="54">
        <v>15.144548994903055</v>
      </c>
      <c r="Q49" s="54">
        <v>19.462316347090994</v>
      </c>
      <c r="R49" s="54">
        <v>19.427004349967955</v>
      </c>
      <c r="S49" s="54">
        <v>18.464451183803991</v>
      </c>
      <c r="T49" s="54">
        <v>25.744364149770984</v>
      </c>
      <c r="U49" s="54">
        <v>25.484322030691906</v>
      </c>
      <c r="V49" s="54">
        <v>30.541231359597006</v>
      </c>
      <c r="W49" s="54">
        <v>42.546735011754137</v>
      </c>
      <c r="X49" s="54">
        <v>30.050407713787902</v>
      </c>
      <c r="Y49" s="54">
        <v>33.145849108241052</v>
      </c>
      <c r="Z49" s="54">
        <v>31.000047778096974</v>
      </c>
      <c r="AA49" s="54">
        <v>29.354315010412016</v>
      </c>
      <c r="AB49" s="54">
        <v>33.230335209314077</v>
      </c>
      <c r="AC49" s="54">
        <v>31.462204361700959</v>
      </c>
      <c r="AD49" s="54">
        <v>40.367962527505973</v>
      </c>
      <c r="AE49" s="54">
        <v>39.915337048699904</v>
      </c>
      <c r="AF49" s="54">
        <v>67.002282086094979</v>
      </c>
      <c r="AG49" s="54">
        <v>75.537998607100093</v>
      </c>
      <c r="AH49" s="54">
        <v>78.222558043071245</v>
      </c>
      <c r="AI49" s="54">
        <v>86.688115828945072</v>
      </c>
      <c r="AJ49" s="54">
        <v>69.476600103348176</v>
      </c>
      <c r="AK49" s="54">
        <v>69.361849048967045</v>
      </c>
      <c r="AL49" s="54">
        <v>39.902863561710902</v>
      </c>
      <c r="AM49" s="54">
        <v>33.337422015834839</v>
      </c>
      <c r="AN49" s="54">
        <v>46.75166126736697</v>
      </c>
      <c r="AO49" s="54">
        <v>29.684459626393959</v>
      </c>
      <c r="AP49" s="54">
        <v>33.551414548646974</v>
      </c>
      <c r="AQ49" s="54">
        <v>33.834486790671946</v>
      </c>
      <c r="AR49" s="54">
        <v>31.342589050146046</v>
      </c>
      <c r="AS49" s="54">
        <v>49.075407296114896</v>
      </c>
      <c r="AT49" s="54"/>
      <c r="AU49" s="55"/>
    </row>
    <row r="50" spans="2:47" ht="12" customHeight="1">
      <c r="C50" s="204" t="s">
        <v>53</v>
      </c>
      <c r="D50" s="191">
        <v>2404</v>
      </c>
      <c r="E50" s="188">
        <v>2289</v>
      </c>
      <c r="F50" s="188">
        <v>2349</v>
      </c>
      <c r="G50" s="188">
        <v>2239</v>
      </c>
      <c r="H50" s="188">
        <v>2624</v>
      </c>
      <c r="I50" s="188">
        <v>2568</v>
      </c>
      <c r="J50" s="188">
        <v>2315</v>
      </c>
      <c r="K50" s="188">
        <v>2258</v>
      </c>
      <c r="L50" s="188">
        <v>2684</v>
      </c>
      <c r="M50" s="188">
        <v>2229</v>
      </c>
      <c r="N50" s="188">
        <v>2140</v>
      </c>
      <c r="O50" s="188">
        <v>2088</v>
      </c>
      <c r="P50" s="188">
        <v>2686</v>
      </c>
      <c r="Q50" s="188">
        <v>2440</v>
      </c>
      <c r="R50" s="188">
        <v>2389</v>
      </c>
      <c r="S50" s="188">
        <v>2417</v>
      </c>
      <c r="T50" s="188">
        <v>2936</v>
      </c>
      <c r="U50" s="188">
        <v>2570</v>
      </c>
      <c r="V50" s="188">
        <v>2536</v>
      </c>
      <c r="W50" s="188">
        <v>2768</v>
      </c>
      <c r="X50" s="188">
        <v>3147</v>
      </c>
      <c r="Y50" s="188">
        <v>2859</v>
      </c>
      <c r="Z50" s="188">
        <v>2830</v>
      </c>
      <c r="AA50" s="188">
        <v>2762</v>
      </c>
      <c r="AB50" s="188">
        <v>3359</v>
      </c>
      <c r="AC50" s="188">
        <v>2605</v>
      </c>
      <c r="AD50" s="188">
        <v>2736</v>
      </c>
      <c r="AE50" s="188">
        <v>3114</v>
      </c>
      <c r="AF50" s="188">
        <v>4296</v>
      </c>
      <c r="AG50" s="188">
        <v>4062</v>
      </c>
      <c r="AH50" s="188">
        <v>4113</v>
      </c>
      <c r="AI50" s="188">
        <v>4265</v>
      </c>
      <c r="AJ50" s="188">
        <v>4865</v>
      </c>
      <c r="AK50" s="188">
        <v>4001</v>
      </c>
      <c r="AL50" s="188">
        <v>3509</v>
      </c>
      <c r="AM50" s="188">
        <v>3226</v>
      </c>
      <c r="AN50" s="188">
        <v>3474</v>
      </c>
      <c r="AO50" s="188">
        <v>3163</v>
      </c>
      <c r="AP50" s="188">
        <v>2824</v>
      </c>
      <c r="AQ50" s="188">
        <v>2933</v>
      </c>
      <c r="AR50" s="188">
        <v>2943</v>
      </c>
      <c r="AS50" s="188">
        <v>2619</v>
      </c>
      <c r="AT50" s="13"/>
      <c r="AU50" s="14"/>
    </row>
    <row r="51" spans="2:47" ht="12" customHeight="1">
      <c r="B51" s="203" t="s">
        <v>57</v>
      </c>
      <c r="C51" s="265" t="s">
        <v>57</v>
      </c>
      <c r="D51" s="190">
        <v>894</v>
      </c>
      <c r="E51" s="186">
        <v>769</v>
      </c>
      <c r="F51" s="186">
        <v>972</v>
      </c>
      <c r="G51" s="186">
        <v>888</v>
      </c>
      <c r="H51" s="186">
        <v>986</v>
      </c>
      <c r="I51" s="186">
        <v>958</v>
      </c>
      <c r="J51" s="186">
        <v>872</v>
      </c>
      <c r="K51" s="186">
        <v>877</v>
      </c>
      <c r="L51" s="186">
        <v>1019</v>
      </c>
      <c r="M51" s="186">
        <v>815</v>
      </c>
      <c r="N51" s="186">
        <v>785</v>
      </c>
      <c r="O51" s="186">
        <v>781</v>
      </c>
      <c r="P51" s="186">
        <v>992</v>
      </c>
      <c r="Q51" s="186">
        <v>863</v>
      </c>
      <c r="R51" s="186">
        <v>888</v>
      </c>
      <c r="S51" s="186">
        <v>922</v>
      </c>
      <c r="T51" s="186">
        <v>1053</v>
      </c>
      <c r="U51" s="186">
        <v>936</v>
      </c>
      <c r="V51" s="186">
        <v>934</v>
      </c>
      <c r="W51" s="186">
        <v>1082</v>
      </c>
      <c r="X51" s="186">
        <v>1150</v>
      </c>
      <c r="Y51" s="186">
        <v>1033</v>
      </c>
      <c r="Z51" s="186">
        <v>1102</v>
      </c>
      <c r="AA51" s="186">
        <v>1051</v>
      </c>
      <c r="AB51" s="186">
        <v>1272</v>
      </c>
      <c r="AC51" s="186">
        <v>986</v>
      </c>
      <c r="AD51" s="186">
        <v>1090</v>
      </c>
      <c r="AE51" s="186">
        <v>1260</v>
      </c>
      <c r="AF51" s="186">
        <v>1576</v>
      </c>
      <c r="AG51" s="186">
        <v>1597</v>
      </c>
      <c r="AH51" s="186">
        <v>1575</v>
      </c>
      <c r="AI51" s="186">
        <v>1702</v>
      </c>
      <c r="AJ51" s="186">
        <v>1824</v>
      </c>
      <c r="AK51" s="186">
        <v>1593</v>
      </c>
      <c r="AL51" s="186">
        <v>1366</v>
      </c>
      <c r="AM51" s="186">
        <v>1194</v>
      </c>
      <c r="AN51" s="186">
        <v>1199</v>
      </c>
      <c r="AO51" s="186">
        <v>1120</v>
      </c>
      <c r="AP51" s="186">
        <v>1010</v>
      </c>
      <c r="AQ51" s="186">
        <v>974</v>
      </c>
      <c r="AR51" s="186">
        <v>939</v>
      </c>
      <c r="AS51" s="186">
        <v>728</v>
      </c>
      <c r="AT51" s="21"/>
      <c r="AU51" s="22"/>
    </row>
    <row r="52" spans="2:47" ht="12" customHeight="1">
      <c r="B52" s="203" t="s">
        <v>58</v>
      </c>
      <c r="C52" s="204" t="s">
        <v>59</v>
      </c>
      <c r="D52" s="191">
        <v>949</v>
      </c>
      <c r="E52" s="188">
        <v>902</v>
      </c>
      <c r="F52" s="188">
        <v>860</v>
      </c>
      <c r="G52" s="188">
        <v>824</v>
      </c>
      <c r="H52" s="188">
        <v>982</v>
      </c>
      <c r="I52" s="188">
        <v>993</v>
      </c>
      <c r="J52" s="188">
        <v>901</v>
      </c>
      <c r="K52" s="188">
        <v>855</v>
      </c>
      <c r="L52" s="188">
        <v>958</v>
      </c>
      <c r="M52" s="188">
        <v>805</v>
      </c>
      <c r="N52" s="188">
        <v>812</v>
      </c>
      <c r="O52" s="188">
        <v>766</v>
      </c>
      <c r="P52" s="188">
        <v>974</v>
      </c>
      <c r="Q52" s="188">
        <v>901</v>
      </c>
      <c r="R52" s="188">
        <v>859</v>
      </c>
      <c r="S52" s="188">
        <v>884</v>
      </c>
      <c r="T52" s="188">
        <v>1070</v>
      </c>
      <c r="U52" s="188">
        <v>883</v>
      </c>
      <c r="V52" s="188">
        <v>867</v>
      </c>
      <c r="W52" s="188">
        <v>937</v>
      </c>
      <c r="X52" s="188">
        <v>988</v>
      </c>
      <c r="Y52" s="188">
        <v>915</v>
      </c>
      <c r="Z52" s="188">
        <v>875</v>
      </c>
      <c r="AA52" s="188">
        <v>940</v>
      </c>
      <c r="AB52" s="188">
        <v>1008</v>
      </c>
      <c r="AC52" s="188">
        <v>704</v>
      </c>
      <c r="AD52" s="188">
        <v>792</v>
      </c>
      <c r="AE52" s="188">
        <v>932</v>
      </c>
      <c r="AF52" s="188">
        <v>1328</v>
      </c>
      <c r="AG52" s="188">
        <v>1187</v>
      </c>
      <c r="AH52" s="188">
        <v>1265</v>
      </c>
      <c r="AI52" s="188">
        <v>1298</v>
      </c>
      <c r="AJ52" s="188">
        <v>1480</v>
      </c>
      <c r="AK52" s="188">
        <v>1189</v>
      </c>
      <c r="AL52" s="188">
        <v>1083</v>
      </c>
      <c r="AM52" s="188">
        <v>1015</v>
      </c>
      <c r="AN52" s="188">
        <v>1069</v>
      </c>
      <c r="AO52" s="188">
        <v>960</v>
      </c>
      <c r="AP52" s="188">
        <v>889</v>
      </c>
      <c r="AQ52" s="188">
        <v>986</v>
      </c>
      <c r="AR52" s="188">
        <v>948</v>
      </c>
      <c r="AS52" s="188">
        <v>988</v>
      </c>
      <c r="AT52" s="13"/>
      <c r="AU52" s="14"/>
    </row>
    <row r="53" spans="2:47" ht="12" customHeight="1">
      <c r="B53" s="203" t="s">
        <v>60</v>
      </c>
      <c r="C53" s="204" t="s">
        <v>61</v>
      </c>
      <c r="D53" s="190">
        <v>453</v>
      </c>
      <c r="E53" s="186">
        <v>492</v>
      </c>
      <c r="F53" s="186">
        <v>404</v>
      </c>
      <c r="G53" s="186">
        <v>433</v>
      </c>
      <c r="H53" s="186">
        <v>537</v>
      </c>
      <c r="I53" s="186">
        <v>520</v>
      </c>
      <c r="J53" s="186">
        <v>430</v>
      </c>
      <c r="K53" s="186">
        <v>428</v>
      </c>
      <c r="L53" s="186">
        <v>585</v>
      </c>
      <c r="M53" s="186">
        <v>513</v>
      </c>
      <c r="N53" s="186">
        <v>448</v>
      </c>
      <c r="O53" s="186">
        <v>428</v>
      </c>
      <c r="P53" s="186">
        <v>604</v>
      </c>
      <c r="Q53" s="186">
        <v>557</v>
      </c>
      <c r="R53" s="186">
        <v>542</v>
      </c>
      <c r="S53" s="186">
        <v>502</v>
      </c>
      <c r="T53" s="186">
        <v>682</v>
      </c>
      <c r="U53" s="186">
        <v>618</v>
      </c>
      <c r="V53" s="186">
        <v>592</v>
      </c>
      <c r="W53" s="186">
        <v>611</v>
      </c>
      <c r="X53" s="186">
        <v>862</v>
      </c>
      <c r="Y53" s="186">
        <v>751</v>
      </c>
      <c r="Z53" s="186">
        <v>703</v>
      </c>
      <c r="AA53" s="186">
        <v>638</v>
      </c>
      <c r="AB53" s="186">
        <v>900</v>
      </c>
      <c r="AC53" s="186">
        <v>775</v>
      </c>
      <c r="AD53" s="186">
        <v>695</v>
      </c>
      <c r="AE53" s="186">
        <v>755</v>
      </c>
      <c r="AF53" s="186">
        <v>1185</v>
      </c>
      <c r="AG53" s="186">
        <v>1062</v>
      </c>
      <c r="AH53" s="186">
        <v>1075</v>
      </c>
      <c r="AI53" s="186">
        <v>1057</v>
      </c>
      <c r="AJ53" s="186">
        <v>1340</v>
      </c>
      <c r="AK53" s="186">
        <v>1049</v>
      </c>
      <c r="AL53" s="186">
        <v>900</v>
      </c>
      <c r="AM53" s="186">
        <v>830</v>
      </c>
      <c r="AN53" s="186">
        <v>1012</v>
      </c>
      <c r="AO53" s="186">
        <v>901</v>
      </c>
      <c r="AP53" s="186">
        <v>777</v>
      </c>
      <c r="AQ53" s="186">
        <v>817</v>
      </c>
      <c r="AR53" s="186">
        <v>862</v>
      </c>
      <c r="AS53" s="186">
        <v>733</v>
      </c>
      <c r="AT53" s="21"/>
      <c r="AU53" s="22"/>
    </row>
    <row r="54" spans="2:47" ht="12" customHeight="1">
      <c r="B54" s="203" t="s">
        <v>62</v>
      </c>
      <c r="C54" s="204" t="s">
        <v>63</v>
      </c>
      <c r="D54" s="631">
        <v>102</v>
      </c>
      <c r="E54" s="632">
        <v>120</v>
      </c>
      <c r="F54" s="632">
        <v>110</v>
      </c>
      <c r="G54" s="632">
        <v>91</v>
      </c>
      <c r="H54" s="632">
        <v>115</v>
      </c>
      <c r="I54" s="632">
        <v>96</v>
      </c>
      <c r="J54" s="632">
        <v>107</v>
      </c>
      <c r="K54" s="632">
        <v>97</v>
      </c>
      <c r="L54" s="632">
        <v>118</v>
      </c>
      <c r="M54" s="632">
        <v>93</v>
      </c>
      <c r="N54" s="632">
        <v>94</v>
      </c>
      <c r="O54" s="632">
        <v>110</v>
      </c>
      <c r="P54" s="632">
        <v>110</v>
      </c>
      <c r="Q54" s="632">
        <v>116</v>
      </c>
      <c r="R54" s="632">
        <v>97</v>
      </c>
      <c r="S54" s="632">
        <v>108</v>
      </c>
      <c r="T54" s="632">
        <v>128</v>
      </c>
      <c r="U54" s="632">
        <v>131</v>
      </c>
      <c r="V54" s="632">
        <v>140</v>
      </c>
      <c r="W54" s="632">
        <v>137</v>
      </c>
      <c r="X54" s="632">
        <v>144</v>
      </c>
      <c r="Y54" s="632">
        <v>158</v>
      </c>
      <c r="Z54" s="632">
        <v>150</v>
      </c>
      <c r="AA54" s="632">
        <v>132</v>
      </c>
      <c r="AB54" s="632">
        <v>178</v>
      </c>
      <c r="AC54" s="632">
        <v>140</v>
      </c>
      <c r="AD54" s="632">
        <v>156</v>
      </c>
      <c r="AE54" s="632">
        <v>166</v>
      </c>
      <c r="AF54" s="632">
        <v>206</v>
      </c>
      <c r="AG54" s="632">
        <v>215</v>
      </c>
      <c r="AH54" s="632">
        <v>197</v>
      </c>
      <c r="AI54" s="632">
        <v>206</v>
      </c>
      <c r="AJ54" s="632">
        <v>221</v>
      </c>
      <c r="AK54" s="632">
        <v>170</v>
      </c>
      <c r="AL54" s="632">
        <v>158</v>
      </c>
      <c r="AM54" s="632">
        <v>183</v>
      </c>
      <c r="AN54" s="632">
        <v>192</v>
      </c>
      <c r="AO54" s="632">
        <v>180</v>
      </c>
      <c r="AP54" s="632">
        <v>145</v>
      </c>
      <c r="AQ54" s="632">
        <v>155</v>
      </c>
      <c r="AR54" s="632">
        <v>191</v>
      </c>
      <c r="AS54" s="632">
        <v>167</v>
      </c>
      <c r="AT54" s="39"/>
      <c r="AU54" s="40"/>
    </row>
    <row r="55" spans="2:47" ht="12" customHeight="1">
      <c r="C55" s="216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</row>
    <row r="56" spans="2:47" ht="12" customHeight="1">
      <c r="C56" s="265" t="s">
        <v>57</v>
      </c>
      <c r="D56" s="219">
        <v>0.37281067556296915</v>
      </c>
      <c r="E56" s="220">
        <v>0.33683749452474815</v>
      </c>
      <c r="F56" s="220">
        <v>0.41432225063938621</v>
      </c>
      <c r="G56" s="220">
        <v>0.39713774597495527</v>
      </c>
      <c r="H56" s="220">
        <v>0.37633587786259542</v>
      </c>
      <c r="I56" s="220">
        <v>0.37319828593689131</v>
      </c>
      <c r="J56" s="220">
        <v>0.37748917748917749</v>
      </c>
      <c r="K56" s="220">
        <v>0.38856889676561807</v>
      </c>
      <c r="L56" s="220">
        <v>0.38022388059701495</v>
      </c>
      <c r="M56" s="220">
        <v>0.36612758310871518</v>
      </c>
      <c r="N56" s="220">
        <v>0.36699392239364187</v>
      </c>
      <c r="O56" s="220">
        <v>0.37458033573141486</v>
      </c>
      <c r="P56" s="220">
        <v>0.37014925373134328</v>
      </c>
      <c r="Q56" s="220">
        <v>0.35412392285597044</v>
      </c>
      <c r="R56" s="220">
        <v>0.37217099748533111</v>
      </c>
      <c r="S56" s="220">
        <v>0.38162251655629137</v>
      </c>
      <c r="T56" s="220">
        <v>0.35901807023525401</v>
      </c>
      <c r="U56" s="220">
        <v>0.3644859813084112</v>
      </c>
      <c r="V56" s="220">
        <v>0.36873272799052509</v>
      </c>
      <c r="W56" s="220">
        <v>0.39103722443079147</v>
      </c>
      <c r="X56" s="220">
        <v>0.36577608142493639</v>
      </c>
      <c r="Y56" s="220">
        <v>0.36156807840392019</v>
      </c>
      <c r="Z56" s="220">
        <v>0.38939929328621908</v>
      </c>
      <c r="AA56" s="220">
        <v>0.3806591814559942</v>
      </c>
      <c r="AB56" s="220">
        <v>0.37879690291840379</v>
      </c>
      <c r="AC56" s="220">
        <v>0.37850287907869484</v>
      </c>
      <c r="AD56" s="220">
        <v>0.39882912550311012</v>
      </c>
      <c r="AE56" s="220">
        <v>0.40475425634436235</v>
      </c>
      <c r="AF56" s="220">
        <v>0.3669383003492433</v>
      </c>
      <c r="AG56" s="220">
        <v>0.39325289337601577</v>
      </c>
      <c r="AH56" s="220">
        <v>0.3830252918287938</v>
      </c>
      <c r="AI56" s="220">
        <v>0.39924935491437952</v>
      </c>
      <c r="AJ56" s="220">
        <v>0.37492291880781087</v>
      </c>
      <c r="AK56" s="220">
        <v>0.39815046238440388</v>
      </c>
      <c r="AL56" s="220">
        <v>0.3895067008839464</v>
      </c>
      <c r="AM56" s="220">
        <v>0.37057728119180633</v>
      </c>
      <c r="AN56" s="220">
        <v>0.34533410138248849</v>
      </c>
      <c r="AO56" s="220">
        <v>0.35431825371717812</v>
      </c>
      <c r="AP56" s="220">
        <v>0.35802906770648707</v>
      </c>
      <c r="AQ56" s="220">
        <v>0.33219645293315142</v>
      </c>
      <c r="AR56" s="220">
        <v>0.31938775510204082</v>
      </c>
      <c r="AS56" s="220">
        <v>0.27828746177370028</v>
      </c>
      <c r="AT56" s="220"/>
      <c r="AU56" s="221"/>
    </row>
    <row r="57" spans="2:47" ht="12" customHeight="1">
      <c r="C57" s="204" t="s">
        <v>59</v>
      </c>
      <c r="D57" s="222">
        <v>0.39574645537948289</v>
      </c>
      <c r="E57" s="223">
        <v>0.39509417433201927</v>
      </c>
      <c r="F57" s="223">
        <v>0.36658141517476556</v>
      </c>
      <c r="G57" s="223">
        <v>0.36851520572450808</v>
      </c>
      <c r="H57" s="223">
        <v>0.3748091603053435</v>
      </c>
      <c r="I57" s="223">
        <v>0.38683287884690298</v>
      </c>
      <c r="J57" s="223">
        <v>0.39004329004329003</v>
      </c>
      <c r="K57" s="223">
        <v>0.37882144439521487</v>
      </c>
      <c r="L57" s="223">
        <v>0.35746268656716418</v>
      </c>
      <c r="M57" s="223">
        <v>0.36163522012578614</v>
      </c>
      <c r="N57" s="223">
        <v>0.3796166432912576</v>
      </c>
      <c r="O57" s="223">
        <v>0.3673860911270983</v>
      </c>
      <c r="P57" s="223">
        <v>0.36343283582089553</v>
      </c>
      <c r="Q57" s="223">
        <v>0.36971686499794831</v>
      </c>
      <c r="R57" s="223">
        <v>0.36001676445934616</v>
      </c>
      <c r="S57" s="223">
        <v>0.36589403973509932</v>
      </c>
      <c r="T57" s="223">
        <v>0.36481418342993521</v>
      </c>
      <c r="U57" s="223">
        <v>0.34384735202492211</v>
      </c>
      <c r="V57" s="223">
        <v>0.34228187919463088</v>
      </c>
      <c r="W57" s="223">
        <v>0.33863389953017708</v>
      </c>
      <c r="X57" s="223">
        <v>0.31424936386768448</v>
      </c>
      <c r="Y57" s="223">
        <v>0.32026601330066501</v>
      </c>
      <c r="Z57" s="223">
        <v>0.30918727915194344</v>
      </c>
      <c r="AA57" s="223">
        <v>0.34045635639261135</v>
      </c>
      <c r="AB57" s="223">
        <v>0.3001786777843955</v>
      </c>
      <c r="AC57" s="223">
        <v>0.27024952015355086</v>
      </c>
      <c r="AD57" s="223">
        <v>0.28979143798024148</v>
      </c>
      <c r="AE57" s="223">
        <v>0.29938965628011566</v>
      </c>
      <c r="AF57" s="223">
        <v>0.30919674039580908</v>
      </c>
      <c r="AG57" s="223">
        <v>0.29229253878355083</v>
      </c>
      <c r="AH57" s="223">
        <v>0.30763618677042803</v>
      </c>
      <c r="AI57" s="223">
        <v>0.3044804128547971</v>
      </c>
      <c r="AJ57" s="223">
        <v>0.30421377183967113</v>
      </c>
      <c r="AK57" s="223">
        <v>0.29717570607348165</v>
      </c>
      <c r="AL57" s="223">
        <v>0.30881094952951238</v>
      </c>
      <c r="AM57" s="223">
        <v>0.31502172563625075</v>
      </c>
      <c r="AN57" s="223">
        <v>0.30789170506912444</v>
      </c>
      <c r="AO57" s="223">
        <v>0.3037013603290098</v>
      </c>
      <c r="AP57" s="223">
        <v>0.31513647642679898</v>
      </c>
      <c r="AQ57" s="223">
        <v>0.33628922237380626</v>
      </c>
      <c r="AR57" s="223">
        <v>0.32244897959183672</v>
      </c>
      <c r="AS57" s="223">
        <v>0.37767584097859325</v>
      </c>
      <c r="AT57" s="223"/>
      <c r="AU57" s="224"/>
    </row>
    <row r="58" spans="2:47" ht="12" customHeight="1">
      <c r="C58" s="204" t="s">
        <v>61</v>
      </c>
      <c r="D58" s="225">
        <v>0.18890742285237699</v>
      </c>
      <c r="E58" s="226">
        <v>0.21550591327201052</v>
      </c>
      <c r="F58" s="226">
        <v>0.17220801364023872</v>
      </c>
      <c r="G58" s="226">
        <v>0.19364937388193201</v>
      </c>
      <c r="H58" s="226">
        <v>0.20496183206106872</v>
      </c>
      <c r="I58" s="226">
        <v>0.20257109466303078</v>
      </c>
      <c r="J58" s="226">
        <v>0.18614718614718614</v>
      </c>
      <c r="K58" s="226">
        <v>0.1896322552060257</v>
      </c>
      <c r="L58" s="226">
        <v>0.21828358208955223</v>
      </c>
      <c r="M58" s="226">
        <v>0.23045822102425875</v>
      </c>
      <c r="N58" s="226">
        <v>0.20944366526414213</v>
      </c>
      <c r="O58" s="226">
        <v>0.2052757793764988</v>
      </c>
      <c r="P58" s="226">
        <v>0.2253731343283582</v>
      </c>
      <c r="Q58" s="226">
        <v>0.22855970455478047</v>
      </c>
      <c r="R58" s="226">
        <v>0.22715842414082146</v>
      </c>
      <c r="S58" s="226">
        <v>0.20778145695364239</v>
      </c>
      <c r="T58" s="226">
        <v>0.23252642345721106</v>
      </c>
      <c r="U58" s="226">
        <v>0.24065420560747663</v>
      </c>
      <c r="V58" s="226">
        <v>0.23371496249506515</v>
      </c>
      <c r="W58" s="226">
        <v>0.22081676906396819</v>
      </c>
      <c r="X58" s="226">
        <v>0.2741730279898219</v>
      </c>
      <c r="Y58" s="226">
        <v>0.26286314315715786</v>
      </c>
      <c r="Z58" s="226">
        <v>0.24840989399293287</v>
      </c>
      <c r="AA58" s="226">
        <v>0.23107569721115537</v>
      </c>
      <c r="AB58" s="226">
        <v>0.26801667659321027</v>
      </c>
      <c r="AC58" s="226">
        <v>0.29750479846449135</v>
      </c>
      <c r="AD58" s="226">
        <v>0.25429930479326746</v>
      </c>
      <c r="AE58" s="226">
        <v>0.24253132026983618</v>
      </c>
      <c r="AF58" s="226">
        <v>0.27590221187427239</v>
      </c>
      <c r="AG58" s="226">
        <v>0.26151194287121399</v>
      </c>
      <c r="AH58" s="226">
        <v>0.26142996108949418</v>
      </c>
      <c r="AI58" s="226">
        <v>0.24794745484400657</v>
      </c>
      <c r="AJ58" s="226">
        <v>0.27543679342240496</v>
      </c>
      <c r="AK58" s="226">
        <v>0.26218445388652839</v>
      </c>
      <c r="AL58" s="226">
        <v>0.25662959794696322</v>
      </c>
      <c r="AM58" s="226">
        <v>0.25760397268777158</v>
      </c>
      <c r="AN58" s="226">
        <v>0.29147465437788017</v>
      </c>
      <c r="AO58" s="226">
        <v>0.28503638089212274</v>
      </c>
      <c r="AP58" s="226">
        <v>0.27543424317617865</v>
      </c>
      <c r="AQ58" s="226">
        <v>0.27864938608458389</v>
      </c>
      <c r="AR58" s="226">
        <v>0.29319727891156461</v>
      </c>
      <c r="AS58" s="226">
        <v>0.28019877675840976</v>
      </c>
      <c r="AT58" s="226"/>
      <c r="AU58" s="227"/>
    </row>
    <row r="59" spans="2:47" ht="12" customHeight="1">
      <c r="C59" s="204" t="s">
        <v>63</v>
      </c>
      <c r="D59" s="228">
        <v>4.2535446205170975E-2</v>
      </c>
      <c r="E59" s="229">
        <v>5.2562417871222074E-2</v>
      </c>
      <c r="F59" s="229">
        <v>4.6888320545609548E-2</v>
      </c>
      <c r="G59" s="229">
        <v>4.0697674418604654E-2</v>
      </c>
      <c r="H59" s="229">
        <v>4.3893129770992363E-2</v>
      </c>
      <c r="I59" s="229">
        <v>3.7397740553174914E-2</v>
      </c>
      <c r="J59" s="229">
        <v>4.6320346320346317E-2</v>
      </c>
      <c r="K59" s="229">
        <v>4.2977403633141335E-2</v>
      </c>
      <c r="L59" s="229">
        <v>4.4029850746268653E-2</v>
      </c>
      <c r="M59" s="229">
        <v>4.1778975741239892E-2</v>
      </c>
      <c r="N59" s="229">
        <v>4.3945769050958393E-2</v>
      </c>
      <c r="O59" s="229">
        <v>5.2757793764988008E-2</v>
      </c>
      <c r="P59" s="229">
        <v>4.1044776119402986E-2</v>
      </c>
      <c r="Q59" s="229">
        <v>4.7599507591300778E-2</v>
      </c>
      <c r="R59" s="229">
        <v>4.0653813914501256E-2</v>
      </c>
      <c r="S59" s="229">
        <v>4.4701986754966887E-2</v>
      </c>
      <c r="T59" s="229">
        <v>4.3641322877599725E-2</v>
      </c>
      <c r="U59" s="229">
        <v>5.101246105919003E-2</v>
      </c>
      <c r="V59" s="229">
        <v>5.5270430319778921E-2</v>
      </c>
      <c r="W59" s="229">
        <v>4.9512106975063246E-2</v>
      </c>
      <c r="X59" s="229">
        <v>4.5801526717557252E-2</v>
      </c>
      <c r="Y59" s="229">
        <v>5.530276513825691E-2</v>
      </c>
      <c r="Z59" s="229">
        <v>5.3003533568904596E-2</v>
      </c>
      <c r="AA59" s="229">
        <v>4.7808764940239043E-2</v>
      </c>
      <c r="AB59" s="229">
        <v>5.3007742703990474E-2</v>
      </c>
      <c r="AC59" s="229">
        <v>5.3742802303262956E-2</v>
      </c>
      <c r="AD59" s="229">
        <v>5.7080131723380903E-2</v>
      </c>
      <c r="AE59" s="229">
        <v>5.332476710568583E-2</v>
      </c>
      <c r="AF59" s="229">
        <v>4.7962747380675207E-2</v>
      </c>
      <c r="AG59" s="229">
        <v>5.2942624969219407E-2</v>
      </c>
      <c r="AH59" s="229">
        <v>4.790856031128405E-2</v>
      </c>
      <c r="AI59" s="229">
        <v>4.8322777386816798E-2</v>
      </c>
      <c r="AJ59" s="229">
        <v>4.542651593011305E-2</v>
      </c>
      <c r="AK59" s="229">
        <v>4.2489377655586101E-2</v>
      </c>
      <c r="AL59" s="229">
        <v>4.505275163957799E-2</v>
      </c>
      <c r="AM59" s="229">
        <v>5.6797020484171325E-2</v>
      </c>
      <c r="AN59" s="229">
        <v>5.5299539170506916E-2</v>
      </c>
      <c r="AO59" s="229">
        <v>5.694400506168934E-2</v>
      </c>
      <c r="AP59" s="229">
        <v>5.1400212690535269E-2</v>
      </c>
      <c r="AQ59" s="229">
        <v>5.2864938608458388E-2</v>
      </c>
      <c r="AR59" s="229">
        <v>6.496598639455782E-2</v>
      </c>
      <c r="AS59" s="229">
        <v>6.3837920489296637E-2</v>
      </c>
      <c r="AT59" s="229"/>
      <c r="AU59" s="230"/>
    </row>
    <row r="60" spans="2:47" ht="12" customHeight="1">
      <c r="C60" s="231"/>
      <c r="H60" s="232"/>
    </row>
  </sheetData>
  <mergeCells count="11">
    <mergeCell ref="AB47:AE47"/>
    <mergeCell ref="AF47:AI47"/>
    <mergeCell ref="AJ47:AM47"/>
    <mergeCell ref="AN47:AQ47"/>
    <mergeCell ref="AR47:AU47"/>
    <mergeCell ref="X47:AA47"/>
    <mergeCell ref="D47:G47"/>
    <mergeCell ref="H47:K47"/>
    <mergeCell ref="L47:O47"/>
    <mergeCell ref="P47:S47"/>
    <mergeCell ref="T47:W47"/>
  </mergeCells>
  <conditionalFormatting sqref="D19:I19 D60:G60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EDD6E-8A4C-4E2C-BE88-68E1128FABA6}">
  <sheetPr>
    <tabColor theme="4"/>
  </sheetPr>
  <dimension ref="B4:BA41"/>
  <sheetViews>
    <sheetView showGridLines="0" zoomScaleNormal="100" workbookViewId="0"/>
  </sheetViews>
  <sheetFormatPr defaultColWidth="7.6640625" defaultRowHeight="12" customHeight="1"/>
  <cols>
    <col min="1" max="1" width="3" style="203" customWidth="1"/>
    <col min="2" max="2" width="3.6640625" style="203" hidden="1" customWidth="1"/>
    <col min="3" max="3" width="18" style="203" customWidth="1"/>
    <col min="4" max="4" width="8" style="203" bestFit="1" customWidth="1"/>
    <col min="5" max="18" width="7.6640625" style="203"/>
    <col min="19" max="19" width="7.6640625" style="203" customWidth="1"/>
    <col min="20" max="16384" width="7.6640625" style="203"/>
  </cols>
  <sheetData>
    <row r="4" spans="3:20" ht="12" customHeight="1"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3:20" ht="12" customHeight="1">
      <c r="D5" s="127" t="s">
        <v>186</v>
      </c>
      <c r="T5" s="207"/>
    </row>
    <row r="6" spans="3:20" s="208" customFormat="1" ht="12" customHeight="1">
      <c r="C6" s="209"/>
      <c r="D6" s="204">
        <v>2014</v>
      </c>
      <c r="E6" s="204">
        <v>2015</v>
      </c>
      <c r="F6" s="204">
        <v>2016</v>
      </c>
      <c r="G6" s="204">
        <v>2017</v>
      </c>
      <c r="H6" s="204">
        <v>2018</v>
      </c>
      <c r="I6" s="204">
        <v>2019</v>
      </c>
      <c r="J6" s="204">
        <v>2020</v>
      </c>
      <c r="K6" s="204">
        <v>2021</v>
      </c>
      <c r="L6" s="204">
        <v>2022</v>
      </c>
      <c r="M6" s="204">
        <v>2023</v>
      </c>
      <c r="N6" s="239">
        <v>2024</v>
      </c>
    </row>
    <row r="7" spans="3:20" ht="12" customHeight="1">
      <c r="C7" s="204" t="s">
        <v>52</v>
      </c>
      <c r="D7" s="10">
        <v>14.027175508999997</v>
      </c>
      <c r="E7" s="10">
        <v>18.642019598999994</v>
      </c>
      <c r="F7" s="10">
        <v>18.318206393999997</v>
      </c>
      <c r="G7" s="10">
        <v>16.915892831000001</v>
      </c>
      <c r="H7" s="10">
        <v>45.511649500800004</v>
      </c>
      <c r="I7" s="10">
        <v>42.656190453000008</v>
      </c>
      <c r="J7" s="10">
        <v>50.695495516599983</v>
      </c>
      <c r="K7" s="10">
        <v>144.19510884699997</v>
      </c>
      <c r="L7" s="10">
        <v>75.312684252817064</v>
      </c>
      <c r="M7" s="10">
        <v>50.631073963599995</v>
      </c>
      <c r="N7" s="11">
        <v>36.124842426000001</v>
      </c>
    </row>
    <row r="8" spans="3:20" ht="12" customHeight="1">
      <c r="C8" s="204" t="s">
        <v>53</v>
      </c>
      <c r="D8" s="13">
        <v>69</v>
      </c>
      <c r="E8" s="13">
        <v>83</v>
      </c>
      <c r="F8" s="13">
        <v>60</v>
      </c>
      <c r="G8" s="13">
        <v>83</v>
      </c>
      <c r="H8" s="13">
        <v>136</v>
      </c>
      <c r="I8" s="13">
        <v>164</v>
      </c>
      <c r="J8" s="13">
        <v>235</v>
      </c>
      <c r="K8" s="13">
        <v>568</v>
      </c>
      <c r="L8" s="13">
        <v>381</v>
      </c>
      <c r="M8" s="13">
        <v>208</v>
      </c>
      <c r="N8" s="14">
        <v>136</v>
      </c>
    </row>
    <row r="9" spans="3:20" ht="12" customHeight="1">
      <c r="C9" s="321" t="s">
        <v>187</v>
      </c>
      <c r="D9" s="322">
        <v>6.1794734013970983E-3</v>
      </c>
      <c r="E9" s="322">
        <v>6.9871201279568989E-3</v>
      </c>
      <c r="F9" s="322">
        <v>5.4357673491574558E-3</v>
      </c>
      <c r="G9" s="322">
        <v>6.9595841019620998E-3</v>
      </c>
      <c r="H9" s="322">
        <v>1.0756940599541248E-2</v>
      </c>
      <c r="I9" s="322">
        <v>1.1969929202248011E-2</v>
      </c>
      <c r="J9" s="322">
        <v>1.6998191681735986E-2</v>
      </c>
      <c r="K9" s="322">
        <v>2.9577171422620289E-2</v>
      </c>
      <c r="L9" s="322">
        <v>2.140810248918357E-2</v>
      </c>
      <c r="M9" s="322">
        <v>1.4237798617290711E-2</v>
      </c>
      <c r="N9" s="323">
        <v>2.0678120723734227E-2</v>
      </c>
    </row>
    <row r="10" spans="3:20" ht="12" customHeight="1">
      <c r="C10" s="231" t="s">
        <v>326</v>
      </c>
    </row>
    <row r="15" spans="3:20" ht="12" customHeight="1">
      <c r="H15" s="233"/>
      <c r="I15" s="233"/>
    </row>
    <row r="35" spans="3:53" ht="12" customHeight="1">
      <c r="D35" s="215">
        <v>2014</v>
      </c>
      <c r="E35" s="215">
        <v>2014</v>
      </c>
      <c r="F35" s="215">
        <v>2014</v>
      </c>
      <c r="G35" s="215">
        <v>2014</v>
      </c>
      <c r="H35" s="215">
        <v>2015</v>
      </c>
      <c r="I35" s="215">
        <v>2015</v>
      </c>
      <c r="J35" s="215">
        <v>2015</v>
      </c>
      <c r="K35" s="215">
        <v>2015</v>
      </c>
      <c r="L35" s="215">
        <v>2016</v>
      </c>
      <c r="M35" s="215">
        <v>2016</v>
      </c>
      <c r="N35" s="215">
        <v>2016</v>
      </c>
      <c r="O35" s="215">
        <v>2016</v>
      </c>
      <c r="P35" s="215">
        <v>2017</v>
      </c>
      <c r="Q35" s="215">
        <v>2017</v>
      </c>
      <c r="R35" s="215">
        <v>2017</v>
      </c>
      <c r="S35" s="215">
        <v>2017</v>
      </c>
      <c r="T35" s="215">
        <v>2018</v>
      </c>
      <c r="U35" s="215">
        <v>2018</v>
      </c>
      <c r="V35" s="215">
        <v>2018</v>
      </c>
      <c r="W35" s="215">
        <v>2018</v>
      </c>
      <c r="X35" s="215">
        <v>2019</v>
      </c>
      <c r="Y35" s="215">
        <v>2019</v>
      </c>
      <c r="Z35" s="215">
        <v>2019</v>
      </c>
      <c r="AA35" s="215">
        <v>2019</v>
      </c>
      <c r="AB35" s="215">
        <v>2020</v>
      </c>
      <c r="AC35" s="215">
        <v>2020</v>
      </c>
      <c r="AD35" s="215">
        <v>2020</v>
      </c>
      <c r="AE35" s="215">
        <v>2020</v>
      </c>
      <c r="AF35" s="215">
        <v>2021</v>
      </c>
      <c r="AG35" s="215">
        <v>2021</v>
      </c>
      <c r="AH35" s="215">
        <v>2021</v>
      </c>
      <c r="AI35" s="215">
        <v>2021</v>
      </c>
      <c r="AJ35" s="215">
        <v>2022</v>
      </c>
      <c r="AK35" s="215">
        <v>2022</v>
      </c>
      <c r="AL35" s="215">
        <v>2022</v>
      </c>
      <c r="AM35" s="215">
        <v>2022</v>
      </c>
      <c r="AN35" s="215">
        <v>2023</v>
      </c>
      <c r="AO35" s="215">
        <v>2023</v>
      </c>
      <c r="AP35" s="215">
        <v>2023</v>
      </c>
      <c r="AQ35" s="215">
        <v>2023</v>
      </c>
      <c r="AR35" s="215">
        <v>2024</v>
      </c>
      <c r="AS35" s="215">
        <v>2024</v>
      </c>
      <c r="AT35" s="215">
        <v>2024</v>
      </c>
      <c r="AU35" s="215">
        <v>2024</v>
      </c>
    </row>
    <row r="36" spans="3:53" ht="12" customHeight="1">
      <c r="D36" s="127" t="s">
        <v>188</v>
      </c>
      <c r="AZ36" s="234"/>
      <c r="BA36" s="234"/>
    </row>
    <row r="37" spans="3:53" ht="12" customHeight="1">
      <c r="D37" s="715">
        <v>2014</v>
      </c>
      <c r="E37" s="714"/>
      <c r="F37" s="714"/>
      <c r="G37" s="714"/>
      <c r="H37" s="714">
        <v>2015</v>
      </c>
      <c r="I37" s="714"/>
      <c r="J37" s="714"/>
      <c r="K37" s="714"/>
      <c r="L37" s="714">
        <v>2016</v>
      </c>
      <c r="M37" s="714"/>
      <c r="N37" s="714"/>
      <c r="O37" s="714"/>
      <c r="P37" s="714">
        <v>2017</v>
      </c>
      <c r="Q37" s="714"/>
      <c r="R37" s="714"/>
      <c r="S37" s="714"/>
      <c r="T37" s="714">
        <v>2018</v>
      </c>
      <c r="U37" s="714"/>
      <c r="V37" s="714"/>
      <c r="W37" s="714"/>
      <c r="X37" s="714">
        <v>2019</v>
      </c>
      <c r="Y37" s="714"/>
      <c r="Z37" s="714"/>
      <c r="AA37" s="714"/>
      <c r="AB37" s="714">
        <v>2020</v>
      </c>
      <c r="AC37" s="714"/>
      <c r="AD37" s="714"/>
      <c r="AE37" s="714"/>
      <c r="AF37" s="714">
        <v>2021</v>
      </c>
      <c r="AG37" s="714"/>
      <c r="AH37" s="714"/>
      <c r="AI37" s="714"/>
      <c r="AJ37" s="714">
        <v>2022</v>
      </c>
      <c r="AK37" s="714"/>
      <c r="AL37" s="714"/>
      <c r="AM37" s="714"/>
      <c r="AN37" s="714">
        <v>2023</v>
      </c>
      <c r="AO37" s="714"/>
      <c r="AP37" s="714"/>
      <c r="AQ37" s="714"/>
      <c r="AR37" s="716">
        <v>2024</v>
      </c>
      <c r="AS37" s="716"/>
      <c r="AT37" s="716"/>
      <c r="AU37" s="716"/>
    </row>
    <row r="38" spans="3:53" ht="12" customHeight="1">
      <c r="D38" s="235" t="s">
        <v>65</v>
      </c>
      <c r="E38" s="236" t="s">
        <v>66</v>
      </c>
      <c r="F38" s="236" t="s">
        <v>67</v>
      </c>
      <c r="G38" s="236" t="s">
        <v>68</v>
      </c>
      <c r="H38" s="236" t="s">
        <v>65</v>
      </c>
      <c r="I38" s="236" t="s">
        <v>66</v>
      </c>
      <c r="J38" s="236" t="s">
        <v>67</v>
      </c>
      <c r="K38" s="236" t="s">
        <v>68</v>
      </c>
      <c r="L38" s="236" t="s">
        <v>65</v>
      </c>
      <c r="M38" s="236" t="s">
        <v>66</v>
      </c>
      <c r="N38" s="236" t="s">
        <v>67</v>
      </c>
      <c r="O38" s="236" t="s">
        <v>68</v>
      </c>
      <c r="P38" s="236" t="s">
        <v>65</v>
      </c>
      <c r="Q38" s="236" t="s">
        <v>66</v>
      </c>
      <c r="R38" s="236" t="s">
        <v>67</v>
      </c>
      <c r="S38" s="236" t="s">
        <v>68</v>
      </c>
      <c r="T38" s="236" t="s">
        <v>65</v>
      </c>
      <c r="U38" s="236" t="s">
        <v>66</v>
      </c>
      <c r="V38" s="236" t="s">
        <v>67</v>
      </c>
      <c r="W38" s="236" t="s">
        <v>68</v>
      </c>
      <c r="X38" s="236" t="s">
        <v>65</v>
      </c>
      <c r="Y38" s="236" t="s">
        <v>66</v>
      </c>
      <c r="Z38" s="236" t="s">
        <v>67</v>
      </c>
      <c r="AA38" s="236" t="s">
        <v>68</v>
      </c>
      <c r="AB38" s="236" t="s">
        <v>65</v>
      </c>
      <c r="AC38" s="236" t="s">
        <v>66</v>
      </c>
      <c r="AD38" s="236" t="s">
        <v>67</v>
      </c>
      <c r="AE38" s="236" t="s">
        <v>68</v>
      </c>
      <c r="AF38" s="236" t="s">
        <v>65</v>
      </c>
      <c r="AG38" s="236" t="s">
        <v>66</v>
      </c>
      <c r="AH38" s="236" t="s">
        <v>67</v>
      </c>
      <c r="AI38" s="236" t="s">
        <v>68</v>
      </c>
      <c r="AJ38" s="236" t="s">
        <v>65</v>
      </c>
      <c r="AK38" s="236" t="s">
        <v>66</v>
      </c>
      <c r="AL38" s="236" t="s">
        <v>67</v>
      </c>
      <c r="AM38" s="236" t="s">
        <v>68</v>
      </c>
      <c r="AN38" s="236" t="s">
        <v>65</v>
      </c>
      <c r="AO38" s="236" t="s">
        <v>66</v>
      </c>
      <c r="AP38" s="236" t="s">
        <v>67</v>
      </c>
      <c r="AQ38" s="236" t="s">
        <v>68</v>
      </c>
      <c r="AR38" s="236" t="s">
        <v>65</v>
      </c>
      <c r="AS38" s="237" t="s">
        <v>66</v>
      </c>
      <c r="AT38" s="236" t="s">
        <v>67</v>
      </c>
      <c r="AU38" s="238" t="s">
        <v>68</v>
      </c>
    </row>
    <row r="39" spans="3:53" s="208" customFormat="1" ht="12" customHeight="1">
      <c r="C39" s="204" t="s">
        <v>52</v>
      </c>
      <c r="D39" s="53">
        <v>2.7567804100000002</v>
      </c>
      <c r="E39" s="54">
        <v>4.2040452999999998</v>
      </c>
      <c r="F39" s="54">
        <v>2.3347704380000001</v>
      </c>
      <c r="G39" s="54">
        <v>4.7315793609999997</v>
      </c>
      <c r="H39" s="54">
        <v>4.3545138970000004</v>
      </c>
      <c r="I39" s="54">
        <v>3.5804357529999997</v>
      </c>
      <c r="J39" s="54">
        <v>5.5048697989999997</v>
      </c>
      <c r="K39" s="54">
        <v>5.2022001499999995</v>
      </c>
      <c r="L39" s="54">
        <v>4.2648825170000002</v>
      </c>
      <c r="M39" s="54">
        <v>9.3397104740000021</v>
      </c>
      <c r="N39" s="54">
        <v>3.1597740920000001</v>
      </c>
      <c r="O39" s="54">
        <v>1.5538393110000002</v>
      </c>
      <c r="P39" s="54">
        <v>1.9796385319999998</v>
      </c>
      <c r="Q39" s="54">
        <v>4.2664553749999996</v>
      </c>
      <c r="R39" s="54">
        <v>6.1574226830000001</v>
      </c>
      <c r="S39" s="54">
        <v>4.5123762410000001</v>
      </c>
      <c r="T39" s="54">
        <v>5.3638354811299989</v>
      </c>
      <c r="U39" s="54">
        <v>6.0870219216699999</v>
      </c>
      <c r="V39" s="54">
        <v>11.368799576999997</v>
      </c>
      <c r="W39" s="54">
        <v>22.691992521</v>
      </c>
      <c r="X39" s="54">
        <v>12.429118366000003</v>
      </c>
      <c r="Y39" s="54">
        <v>10.919428922</v>
      </c>
      <c r="Z39" s="54">
        <v>10.424877499999999</v>
      </c>
      <c r="AA39" s="54">
        <v>8.8827656649999991</v>
      </c>
      <c r="AB39" s="54">
        <v>8.6748081229999983</v>
      </c>
      <c r="AC39" s="54">
        <v>13.136441307</v>
      </c>
      <c r="AD39" s="54">
        <v>15.296313260000005</v>
      </c>
      <c r="AE39" s="54">
        <v>13.587932826600003</v>
      </c>
      <c r="AF39" s="54">
        <v>34.214694222899993</v>
      </c>
      <c r="AG39" s="54">
        <v>33.325049516</v>
      </c>
      <c r="AH39" s="54">
        <v>35.894623287100011</v>
      </c>
      <c r="AI39" s="54">
        <v>40.760741820999996</v>
      </c>
      <c r="AJ39" s="54">
        <v>29.536087894827009</v>
      </c>
      <c r="AK39" s="54">
        <v>29.424395963989991</v>
      </c>
      <c r="AL39" s="54">
        <v>6.7503922702999999</v>
      </c>
      <c r="AM39" s="54">
        <v>9.6018081236999979</v>
      </c>
      <c r="AN39" s="54">
        <v>23.355299643000002</v>
      </c>
      <c r="AO39" s="54">
        <v>6.7244801809999988</v>
      </c>
      <c r="AP39" s="54">
        <v>10.684546467599999</v>
      </c>
      <c r="AQ39" s="54">
        <v>9.8667476719999971</v>
      </c>
      <c r="AR39" s="54">
        <v>9.8881368000000016</v>
      </c>
      <c r="AS39" s="54">
        <v>26.236705626000003</v>
      </c>
      <c r="AT39" s="54"/>
      <c r="AU39" s="55"/>
    </row>
    <row r="40" spans="3:53" ht="12" customHeight="1">
      <c r="C40" s="204" t="s">
        <v>53</v>
      </c>
      <c r="D40" s="12">
        <v>18</v>
      </c>
      <c r="E40" s="13">
        <v>18</v>
      </c>
      <c r="F40" s="13">
        <v>16</v>
      </c>
      <c r="G40" s="13">
        <v>17</v>
      </c>
      <c r="H40" s="13">
        <v>17</v>
      </c>
      <c r="I40" s="13">
        <v>20</v>
      </c>
      <c r="J40" s="13">
        <v>27</v>
      </c>
      <c r="K40" s="13">
        <v>19</v>
      </c>
      <c r="L40" s="13">
        <v>16</v>
      </c>
      <c r="M40" s="13">
        <v>17</v>
      </c>
      <c r="N40" s="13">
        <v>18</v>
      </c>
      <c r="O40" s="13">
        <v>9</v>
      </c>
      <c r="P40" s="13">
        <v>15</v>
      </c>
      <c r="Q40" s="13">
        <v>23</v>
      </c>
      <c r="R40" s="13">
        <v>23</v>
      </c>
      <c r="S40" s="13">
        <v>22</v>
      </c>
      <c r="T40" s="13">
        <v>22</v>
      </c>
      <c r="U40" s="13">
        <v>23</v>
      </c>
      <c r="V40" s="13">
        <v>43</v>
      </c>
      <c r="W40" s="13">
        <v>48</v>
      </c>
      <c r="X40" s="13">
        <v>39</v>
      </c>
      <c r="Y40" s="13">
        <v>39</v>
      </c>
      <c r="Z40" s="13">
        <v>53</v>
      </c>
      <c r="AA40" s="13">
        <v>33</v>
      </c>
      <c r="AB40" s="13">
        <v>47</v>
      </c>
      <c r="AC40" s="13">
        <v>48</v>
      </c>
      <c r="AD40" s="13">
        <v>72</v>
      </c>
      <c r="AE40" s="13">
        <v>68</v>
      </c>
      <c r="AF40" s="13">
        <v>134</v>
      </c>
      <c r="AG40" s="13">
        <v>138</v>
      </c>
      <c r="AH40" s="13">
        <v>139</v>
      </c>
      <c r="AI40" s="13">
        <v>157</v>
      </c>
      <c r="AJ40" s="13">
        <v>147</v>
      </c>
      <c r="AK40" s="13">
        <v>114</v>
      </c>
      <c r="AL40" s="13">
        <v>63</v>
      </c>
      <c r="AM40" s="13">
        <v>57</v>
      </c>
      <c r="AN40" s="13">
        <v>52</v>
      </c>
      <c r="AO40" s="13">
        <v>56</v>
      </c>
      <c r="AP40" s="13">
        <v>49</v>
      </c>
      <c r="AQ40" s="13">
        <v>51</v>
      </c>
      <c r="AR40" s="13">
        <v>74</v>
      </c>
      <c r="AS40" s="13">
        <v>62</v>
      </c>
      <c r="AT40" s="13"/>
      <c r="AU40" s="14"/>
    </row>
    <row r="41" spans="3:53" ht="12" customHeight="1">
      <c r="C41" s="321" t="s">
        <v>187</v>
      </c>
      <c r="D41" s="324">
        <v>6.1728395061728392E-3</v>
      </c>
      <c r="E41" s="322">
        <v>6.5717415115005475E-3</v>
      </c>
      <c r="F41" s="322">
        <v>5.7183702644746249E-3</v>
      </c>
      <c r="G41" s="322">
        <v>6.2661260597124957E-3</v>
      </c>
      <c r="H41" s="322">
        <v>5.3475935828877002E-3</v>
      </c>
      <c r="I41" s="322">
        <v>6.4913988964621873E-3</v>
      </c>
      <c r="J41" s="322">
        <v>9.4836670179135937E-3</v>
      </c>
      <c r="K41" s="322">
        <v>6.854256854256854E-3</v>
      </c>
      <c r="L41" s="322">
        <v>4.9337033610854144E-3</v>
      </c>
      <c r="M41" s="322">
        <v>6.284658040665434E-3</v>
      </c>
      <c r="N41" s="322">
        <v>6.9578662543486663E-3</v>
      </c>
      <c r="O41" s="322">
        <v>3.595685177786656E-3</v>
      </c>
      <c r="P41" s="322">
        <v>4.6367851622874804E-3</v>
      </c>
      <c r="Q41" s="322">
        <v>7.8125E-3</v>
      </c>
      <c r="R41" s="322">
        <v>8.0391471513456825E-3</v>
      </c>
      <c r="S41" s="322">
        <v>7.6230076230076231E-3</v>
      </c>
      <c r="T41" s="322">
        <v>6.3364055299539174E-3</v>
      </c>
      <c r="U41" s="322">
        <v>7.5807514831905077E-3</v>
      </c>
      <c r="V41" s="322">
        <v>1.4635806671204902E-2</v>
      </c>
      <c r="W41" s="322">
        <v>1.5004688965301657E-2</v>
      </c>
      <c r="X41" s="322">
        <v>1.0361317747077577E-2</v>
      </c>
      <c r="Y41" s="322">
        <v>1.171875E-2</v>
      </c>
      <c r="Z41" s="322">
        <v>1.5892053973013492E-2</v>
      </c>
      <c r="AA41" s="322">
        <v>1.0079413561392792E-2</v>
      </c>
      <c r="AB41" s="322">
        <v>1.1944091486658195E-2</v>
      </c>
      <c r="AC41" s="322">
        <v>1.5805070793546264E-2</v>
      </c>
      <c r="AD41" s="322">
        <v>2.2353306426575598E-2</v>
      </c>
      <c r="AE41" s="322">
        <v>1.8722466960352423E-2</v>
      </c>
      <c r="AF41" s="322">
        <v>2.6656057290630596E-2</v>
      </c>
      <c r="AG41" s="322">
        <v>2.9896013864818025E-2</v>
      </c>
      <c r="AH41" s="322">
        <v>2.9662825437473325E-2</v>
      </c>
      <c r="AI41" s="322">
        <v>3.2205128205128206E-2</v>
      </c>
      <c r="AJ41" s="322">
        <v>2.681014043406894E-2</v>
      </c>
      <c r="AK41" s="322">
        <v>2.5038436195914782E-2</v>
      </c>
      <c r="AL41" s="322">
        <v>1.5706806282722512E-2</v>
      </c>
      <c r="AM41" s="322">
        <v>1.52E-2</v>
      </c>
      <c r="AN41" s="322">
        <v>1.26953125E-2</v>
      </c>
      <c r="AO41" s="322">
        <v>1.5258855585831062E-2</v>
      </c>
      <c r="AP41" s="322">
        <v>1.4605067064083458E-2</v>
      </c>
      <c r="AQ41" s="322">
        <v>1.4621559633027524E-2</v>
      </c>
      <c r="AR41" s="322">
        <v>2.1331795906601326E-2</v>
      </c>
      <c r="AS41" s="322">
        <v>1.9948519948519948E-2</v>
      </c>
      <c r="AT41" s="322"/>
      <c r="AU41" s="323"/>
    </row>
  </sheetData>
  <mergeCells count="11">
    <mergeCell ref="AB37:AE37"/>
    <mergeCell ref="AF37:AI37"/>
    <mergeCell ref="AJ37:AM37"/>
    <mergeCell ref="AN37:AQ37"/>
    <mergeCell ref="AR37:AU37"/>
    <mergeCell ref="X37:AA37"/>
    <mergeCell ref="D37:G37"/>
    <mergeCell ref="H37:K37"/>
    <mergeCell ref="L37:O37"/>
    <mergeCell ref="P37:S37"/>
    <mergeCell ref="T37:W37"/>
  </mergeCells>
  <conditionalFormatting sqref="D9:I9 D41:G41">
    <cfRule type="cellIs" dxfId="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C67A4-34A0-47FD-B9CE-698C126D8382}">
  <sheetPr>
    <tabColor theme="4"/>
  </sheetPr>
  <dimension ref="A1:AB43"/>
  <sheetViews>
    <sheetView showGridLines="0" workbookViewId="0">
      <selection activeCell="B10" sqref="B10"/>
    </sheetView>
  </sheetViews>
  <sheetFormatPr defaultColWidth="10.33203125" defaultRowHeight="11.25" customHeight="1"/>
  <cols>
    <col min="1" max="1" width="3.44140625" style="150" customWidth="1"/>
    <col min="2" max="2" width="28.33203125" style="150" customWidth="1"/>
    <col min="3" max="15" width="7.44140625" style="150" customWidth="1"/>
    <col min="16" max="16" width="27.33203125" style="150" bestFit="1" customWidth="1"/>
    <col min="17" max="28" width="7.44140625" style="150" customWidth="1"/>
    <col min="29" max="16384" width="10.33203125" style="151"/>
  </cols>
  <sheetData>
    <row r="1" spans="1:28" ht="11.25" customHeight="1">
      <c r="A1" s="149"/>
    </row>
    <row r="2" spans="1:28" ht="11.25" customHeight="1">
      <c r="A2" s="149"/>
    </row>
    <row r="3" spans="1:28" ht="11.25" customHeight="1"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1.25" customHeight="1"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1.25" customHeight="1">
      <c r="C5" s="152" t="s">
        <v>447</v>
      </c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</row>
    <row r="6" spans="1:28" ht="11.25" customHeight="1">
      <c r="C6" s="153">
        <v>2014</v>
      </c>
      <c r="D6" s="153">
        <v>2015</v>
      </c>
      <c r="E6" s="153">
        <v>2016</v>
      </c>
      <c r="F6" s="153">
        <v>2017</v>
      </c>
      <c r="G6" s="153">
        <v>2018</v>
      </c>
      <c r="H6" s="153">
        <v>2019</v>
      </c>
      <c r="I6" s="153">
        <v>2020</v>
      </c>
      <c r="J6" s="153">
        <v>2021</v>
      </c>
      <c r="K6" s="153">
        <v>2022</v>
      </c>
      <c r="L6" s="153">
        <v>2023</v>
      </c>
      <c r="M6" s="154">
        <v>2024</v>
      </c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</row>
    <row r="7" spans="1:28" ht="11.25" customHeight="1">
      <c r="B7" s="155" t="s">
        <v>448</v>
      </c>
      <c r="C7" s="156">
        <v>64</v>
      </c>
      <c r="D7" s="157">
        <v>102</v>
      </c>
      <c r="E7" s="157">
        <v>112</v>
      </c>
      <c r="F7" s="157">
        <v>129</v>
      </c>
      <c r="G7" s="157">
        <v>169</v>
      </c>
      <c r="H7" s="157">
        <v>221</v>
      </c>
      <c r="I7" s="157">
        <v>279</v>
      </c>
      <c r="J7" s="157">
        <v>535</v>
      </c>
      <c r="K7" s="157">
        <v>703</v>
      </c>
      <c r="L7" s="157">
        <v>721</v>
      </c>
      <c r="M7" s="158">
        <v>735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ht="11.25" customHeight="1">
      <c r="B8" s="159" t="s">
        <v>449</v>
      </c>
      <c r="C8" s="160">
        <v>210.5193266</v>
      </c>
      <c r="D8" s="161">
        <v>331.73778379999999</v>
      </c>
      <c r="E8" s="161">
        <v>390.84098649999999</v>
      </c>
      <c r="F8" s="161">
        <v>441.85237040000004</v>
      </c>
      <c r="G8" s="161">
        <v>579.55566339999996</v>
      </c>
      <c r="H8" s="161">
        <v>658.52484129999993</v>
      </c>
      <c r="I8" s="161">
        <v>813.08157840000001</v>
      </c>
      <c r="J8" s="161">
        <v>1816.2624480000002</v>
      </c>
      <c r="K8" s="161">
        <v>2380.286353</v>
      </c>
      <c r="L8" s="161">
        <v>2350.2557510000001</v>
      </c>
      <c r="M8" s="162">
        <v>2513.2775269999997</v>
      </c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</row>
    <row r="9" spans="1:28" ht="11.25" customHeight="1">
      <c r="B9" s="163" t="s">
        <v>450</v>
      </c>
      <c r="C9" s="164">
        <v>41</v>
      </c>
      <c r="D9" s="165">
        <v>47</v>
      </c>
      <c r="E9" s="165">
        <v>20</v>
      </c>
      <c r="F9" s="165">
        <v>33</v>
      </c>
      <c r="G9" s="165">
        <v>63</v>
      </c>
      <c r="H9" s="165">
        <v>82</v>
      </c>
      <c r="I9" s="165">
        <v>97</v>
      </c>
      <c r="J9" s="165">
        <v>346</v>
      </c>
      <c r="K9" s="165">
        <v>189</v>
      </c>
      <c r="L9" s="165">
        <v>42</v>
      </c>
      <c r="M9" s="166">
        <v>34</v>
      </c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</row>
    <row r="10" spans="1:28" ht="11.25" customHeight="1">
      <c r="B10" s="231" t="s">
        <v>326</v>
      </c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</row>
    <row r="11" spans="1:28" ht="11.25" customHeight="1">
      <c r="B11" s="167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</row>
    <row r="12" spans="1:28" ht="11.25" customHeight="1"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</row>
    <row r="13" spans="1:28" ht="11.25" customHeight="1"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</row>
    <row r="14" spans="1:28" ht="11.25" customHeight="1"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</row>
    <row r="15" spans="1:28" ht="11.25" customHeight="1"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</row>
    <row r="16" spans="1:28" ht="11.25" customHeight="1"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</row>
    <row r="17" spans="15:28" ht="11.25" customHeight="1"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</row>
    <row r="18" spans="15:28" ht="11.25" customHeight="1"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</row>
    <row r="19" spans="15:28" ht="11.25" customHeight="1"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</row>
    <row r="20" spans="15:28" ht="11.25" customHeight="1"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</row>
    <row r="21" spans="15:28" ht="11.25" customHeight="1"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43" spans="3:28" ht="11.25" customHeight="1"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</row>
  </sheetData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FCD46-BBC1-43E4-BCB1-96AE0605EA06}">
  <sheetPr>
    <tabColor theme="4"/>
  </sheetPr>
  <dimension ref="A3:AA113"/>
  <sheetViews>
    <sheetView showGridLines="0" zoomScaleNormal="100" workbookViewId="0">
      <selection activeCell="P7" sqref="P7"/>
    </sheetView>
  </sheetViews>
  <sheetFormatPr defaultColWidth="11.44140625" defaultRowHeight="12" customHeight="1"/>
  <cols>
    <col min="1" max="1" width="4.44140625" style="203" customWidth="1"/>
    <col min="2" max="2" width="15.77734375" style="203" bestFit="1" customWidth="1"/>
    <col min="3" max="3" width="12" style="203" bestFit="1" customWidth="1"/>
    <col min="4" max="13" width="8.109375" style="203" customWidth="1"/>
    <col min="14" max="14" width="15.77734375" style="203" customWidth="1"/>
    <col min="15" max="15" width="15.77734375" style="203" bestFit="1" customWidth="1"/>
    <col min="16" max="16" width="8.77734375" style="203" customWidth="1"/>
    <col min="17" max="23" width="8.109375" style="203" customWidth="1"/>
    <col min="24" max="24" width="11.44140625" style="203"/>
    <col min="25" max="25" width="8.77734375" style="203" customWidth="1"/>
    <col min="26" max="26" width="7.33203125" style="203" customWidth="1"/>
    <col min="27" max="16384" width="11.44140625" style="203"/>
  </cols>
  <sheetData>
    <row r="3" spans="1:27" ht="12" customHeight="1">
      <c r="H3"/>
      <c r="I3"/>
      <c r="J3"/>
    </row>
    <row r="4" spans="1:27" ht="12" customHeight="1">
      <c r="H4"/>
      <c r="I4"/>
      <c r="J4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spans="1:27" ht="12" customHeight="1">
      <c r="H5"/>
      <c r="I5"/>
      <c r="J5"/>
    </row>
    <row r="6" spans="1:27" ht="12" customHeight="1">
      <c r="C6" s="206" t="s">
        <v>451</v>
      </c>
      <c r="P6" s="206" t="s">
        <v>457</v>
      </c>
    </row>
    <row r="7" spans="1:27" ht="12" customHeight="1">
      <c r="A7" s="215"/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09"/>
      <c r="P7" s="204">
        <v>2014</v>
      </c>
      <c r="Q7" s="204">
        <v>2015</v>
      </c>
      <c r="R7" s="204">
        <v>2016</v>
      </c>
      <c r="S7" s="204">
        <v>2017</v>
      </c>
      <c r="T7" s="204">
        <v>2018</v>
      </c>
      <c r="U7" s="204">
        <v>2019</v>
      </c>
      <c r="V7" s="204">
        <v>2020</v>
      </c>
      <c r="W7" s="204">
        <v>2021</v>
      </c>
      <c r="X7" s="204">
        <v>2022</v>
      </c>
      <c r="Y7" s="204">
        <v>2023</v>
      </c>
      <c r="Z7" s="239">
        <v>2024</v>
      </c>
    </row>
    <row r="8" spans="1:27" ht="12" customHeight="1">
      <c r="A8" s="215" t="s">
        <v>213</v>
      </c>
      <c r="B8" s="204" t="s">
        <v>92</v>
      </c>
      <c r="C8" s="53">
        <v>0.2</v>
      </c>
      <c r="D8" s="54">
        <v>0.2</v>
      </c>
      <c r="E8" s="54">
        <v>0.21686</v>
      </c>
      <c r="F8" s="54">
        <v>0.19500000000000001</v>
      </c>
      <c r="G8" s="54">
        <v>0.27500000000000002</v>
      </c>
      <c r="H8" s="54">
        <v>0.31</v>
      </c>
      <c r="I8" s="54">
        <v>0.3</v>
      </c>
      <c r="J8" s="54">
        <v>0.5</v>
      </c>
      <c r="K8" s="54">
        <v>0.55000000000000004</v>
      </c>
      <c r="L8" s="54">
        <v>0.6</v>
      </c>
      <c r="M8" s="55">
        <v>0.53500000000000003</v>
      </c>
      <c r="N8" s="214"/>
      <c r="O8" s="204" t="s">
        <v>92</v>
      </c>
      <c r="P8" s="56">
        <v>0.52120784751700711</v>
      </c>
      <c r="Q8" s="57">
        <v>0.4986285883160691</v>
      </c>
      <c r="R8" s="57">
        <v>0.52524503753834828</v>
      </c>
      <c r="S8" s="57">
        <v>0.40865399189086266</v>
      </c>
      <c r="T8" s="57">
        <v>0.53480742390964775</v>
      </c>
      <c r="U8" s="57">
        <v>0.69974944048497933</v>
      </c>
      <c r="V8" s="57">
        <v>0.6733036769582752</v>
      </c>
      <c r="W8" s="57">
        <v>0.86963282308139644</v>
      </c>
      <c r="X8" s="57">
        <v>1.2452390919272909</v>
      </c>
      <c r="Y8" s="57">
        <v>1.2722257483694268</v>
      </c>
      <c r="Z8" s="58">
        <v>1.1153497988117154</v>
      </c>
      <c r="AA8" s="214"/>
    </row>
    <row r="9" spans="1:27" ht="12" customHeight="1">
      <c r="A9" s="215" t="s">
        <v>93</v>
      </c>
      <c r="B9" s="204" t="s">
        <v>93</v>
      </c>
      <c r="C9" s="34">
        <v>0.97</v>
      </c>
      <c r="D9" s="31">
        <v>1.1000000000000001</v>
      </c>
      <c r="E9" s="31">
        <v>1.35</v>
      </c>
      <c r="F9" s="31">
        <v>1.5</v>
      </c>
      <c r="G9" s="31">
        <v>1.6819459999999999</v>
      </c>
      <c r="H9" s="31">
        <v>1.8850009999999999</v>
      </c>
      <c r="I9" s="31">
        <v>1.9837479999999998</v>
      </c>
      <c r="J9" s="31">
        <v>2.3947710000000004</v>
      </c>
      <c r="K9" s="31">
        <v>2.95</v>
      </c>
      <c r="L9" s="31">
        <v>3</v>
      </c>
      <c r="M9" s="32">
        <v>3.1238516565000003</v>
      </c>
      <c r="N9" s="214"/>
      <c r="O9" s="204" t="s">
        <v>93</v>
      </c>
      <c r="P9" s="59">
        <v>1.3529194079371809</v>
      </c>
      <c r="Q9" s="60">
        <v>1.6352330646031463</v>
      </c>
      <c r="R9" s="60">
        <v>1.9013401618587062</v>
      </c>
      <c r="S9" s="60">
        <v>2.1239375347173395</v>
      </c>
      <c r="T9" s="60">
        <v>2.8320161419513523</v>
      </c>
      <c r="U9" s="60">
        <v>2.5867920356886649</v>
      </c>
      <c r="V9" s="60">
        <v>2.9179048486009451</v>
      </c>
      <c r="W9" s="60">
        <v>3.4732424272844749</v>
      </c>
      <c r="X9" s="60">
        <v>4.8494503456988101</v>
      </c>
      <c r="Y9" s="60">
        <v>4.2603608769303056</v>
      </c>
      <c r="Z9" s="61">
        <v>4.4643942819518037</v>
      </c>
      <c r="AA9" s="214"/>
    </row>
    <row r="10" spans="1:27" ht="12" customHeight="1">
      <c r="A10" s="215" t="s">
        <v>58</v>
      </c>
      <c r="B10" s="204" t="s">
        <v>59</v>
      </c>
      <c r="C10" s="9">
        <v>2.0105339999999998</v>
      </c>
      <c r="D10" s="10">
        <v>2.1528499999999999</v>
      </c>
      <c r="E10" s="10">
        <v>2.4999989999999999</v>
      </c>
      <c r="F10" s="10">
        <v>2.999428</v>
      </c>
      <c r="G10" s="10">
        <v>3.9999929999999999</v>
      </c>
      <c r="H10" s="10">
        <v>3.3974149999999996</v>
      </c>
      <c r="I10" s="10">
        <v>3.91</v>
      </c>
      <c r="J10" s="10">
        <v>6.5151889999999995</v>
      </c>
      <c r="K10" s="10">
        <v>5.9999994999999995</v>
      </c>
      <c r="L10" s="10">
        <v>4.5384860000000007</v>
      </c>
      <c r="M10" s="11">
        <v>5.39</v>
      </c>
      <c r="N10" s="214"/>
      <c r="O10" s="204" t="s">
        <v>59</v>
      </c>
      <c r="P10" s="62">
        <v>6.2895128064051411</v>
      </c>
      <c r="Q10" s="63">
        <v>7.0531455663950426</v>
      </c>
      <c r="R10" s="63">
        <v>7.5268881988724674</v>
      </c>
      <c r="S10" s="63">
        <v>8.4063764616680299</v>
      </c>
      <c r="T10" s="63">
        <v>11.60712464092923</v>
      </c>
      <c r="U10" s="63">
        <v>12.008700354913794</v>
      </c>
      <c r="V10" s="63">
        <v>13.454289430661449</v>
      </c>
      <c r="W10" s="63">
        <v>19.23014679144244</v>
      </c>
      <c r="X10" s="63">
        <v>18.889341102551519</v>
      </c>
      <c r="Y10" s="63">
        <v>15.298045947371332</v>
      </c>
      <c r="Z10" s="64">
        <v>23.186016843583921</v>
      </c>
      <c r="AA10" s="214"/>
    </row>
    <row r="11" spans="1:27" ht="12" customHeight="1">
      <c r="A11" s="215" t="s">
        <v>214</v>
      </c>
      <c r="B11" s="204" t="s">
        <v>61</v>
      </c>
      <c r="C11" s="34">
        <v>4.5873900000000001</v>
      </c>
      <c r="D11" s="31">
        <v>4.2</v>
      </c>
      <c r="E11" s="31">
        <v>4.194</v>
      </c>
      <c r="F11" s="31">
        <v>4.9999979999999997</v>
      </c>
      <c r="G11" s="31">
        <v>5.9999994999999995</v>
      </c>
      <c r="H11" s="31">
        <v>6</v>
      </c>
      <c r="I11" s="31">
        <v>6.366447</v>
      </c>
      <c r="J11" s="31">
        <v>10</v>
      </c>
      <c r="K11" s="31">
        <v>8.5038169999999997</v>
      </c>
      <c r="L11" s="31">
        <v>5.4999289999999998</v>
      </c>
      <c r="M11" s="32">
        <v>7</v>
      </c>
      <c r="N11" s="214"/>
      <c r="O11" s="204" t="s">
        <v>61</v>
      </c>
      <c r="P11" s="59">
        <v>14.580415851504155</v>
      </c>
      <c r="Q11" s="60">
        <v>13.711963113717724</v>
      </c>
      <c r="R11" s="60">
        <v>13.82162976530938</v>
      </c>
      <c r="S11" s="60">
        <v>13.924243010430287</v>
      </c>
      <c r="T11" s="60">
        <v>24.532647320183905</v>
      </c>
      <c r="U11" s="60">
        <v>19.838355608078395</v>
      </c>
      <c r="V11" s="60">
        <v>22.478074567334492</v>
      </c>
      <c r="W11" s="60">
        <v>37.155248392616315</v>
      </c>
      <c r="X11" s="60">
        <v>25.430618663875695</v>
      </c>
      <c r="Y11" s="60">
        <v>23.550056094660484</v>
      </c>
      <c r="Z11" s="61">
        <v>29.366390204423013</v>
      </c>
      <c r="AA11" s="214"/>
    </row>
    <row r="12" spans="1:27" ht="12" customHeight="1">
      <c r="A12" s="215" t="s">
        <v>62</v>
      </c>
      <c r="B12" s="204" t="s">
        <v>63</v>
      </c>
      <c r="C12" s="89">
        <v>13.464001</v>
      </c>
      <c r="D12" s="90">
        <v>15</v>
      </c>
      <c r="E12" s="90">
        <v>10</v>
      </c>
      <c r="F12" s="90">
        <v>12.941186</v>
      </c>
      <c r="G12" s="90">
        <v>17</v>
      </c>
      <c r="H12" s="90">
        <v>14.999997499999999</v>
      </c>
      <c r="I12" s="90">
        <v>18</v>
      </c>
      <c r="J12" s="90">
        <v>33</v>
      </c>
      <c r="K12" s="90">
        <v>20</v>
      </c>
      <c r="L12" s="90">
        <v>13.877962499999999</v>
      </c>
      <c r="M12" s="91">
        <v>10</v>
      </c>
      <c r="N12" s="214"/>
      <c r="O12" s="204" t="s">
        <v>63</v>
      </c>
      <c r="P12" s="73">
        <v>33.663463596545796</v>
      </c>
      <c r="Q12" s="74">
        <v>49.326249572205697</v>
      </c>
      <c r="R12" s="74">
        <v>45.993099864995791</v>
      </c>
      <c r="S12" s="74">
        <v>41.416718078201221</v>
      </c>
      <c r="T12" s="74">
        <v>49.03875742162262</v>
      </c>
      <c r="U12" s="74">
        <v>61.847565433740208</v>
      </c>
      <c r="V12" s="74">
        <v>66.945709754315033</v>
      </c>
      <c r="W12" s="74">
        <v>103.17591959230957</v>
      </c>
      <c r="X12" s="74">
        <v>77.607545497906415</v>
      </c>
      <c r="Y12" s="74">
        <v>56.683902652025211</v>
      </c>
      <c r="Z12" s="75">
        <v>52.760560157999997</v>
      </c>
      <c r="AA12" s="214"/>
    </row>
    <row r="13" spans="1:27" ht="12" customHeight="1">
      <c r="A13" s="215"/>
      <c r="B13" s="231" t="s">
        <v>326</v>
      </c>
      <c r="O13" s="231" t="s">
        <v>326</v>
      </c>
    </row>
    <row r="14" spans="1:27" ht="12" customHeight="1">
      <c r="A14" s="215"/>
      <c r="M14" s="325"/>
    </row>
    <row r="15" spans="1:27" ht="12" customHeight="1">
      <c r="A15" s="215"/>
    </row>
    <row r="16" spans="1:27" ht="12" customHeight="1">
      <c r="A16" s="215"/>
    </row>
    <row r="37" spans="2:26" ht="12" customHeight="1">
      <c r="C37" s="206" t="s">
        <v>452</v>
      </c>
      <c r="P37" s="206" t="s">
        <v>456</v>
      </c>
    </row>
    <row r="38" spans="2:26" ht="12" customHeight="1">
      <c r="B38" s="209"/>
      <c r="C38" s="204">
        <v>2014</v>
      </c>
      <c r="D38" s="204">
        <v>2015</v>
      </c>
      <c r="E38" s="204">
        <v>2016</v>
      </c>
      <c r="F38" s="204">
        <v>2017</v>
      </c>
      <c r="G38" s="204">
        <v>2018</v>
      </c>
      <c r="H38" s="204">
        <v>2019</v>
      </c>
      <c r="I38" s="204">
        <v>2020</v>
      </c>
      <c r="J38" s="204">
        <v>2021</v>
      </c>
      <c r="K38" s="204">
        <v>2022</v>
      </c>
      <c r="L38" s="204">
        <v>2023</v>
      </c>
      <c r="M38" s="239">
        <v>2024</v>
      </c>
      <c r="O38" s="209"/>
      <c r="P38" s="204">
        <v>2014</v>
      </c>
      <c r="Q38" s="204">
        <v>2015</v>
      </c>
      <c r="R38" s="204">
        <v>2016</v>
      </c>
      <c r="S38" s="204">
        <v>2017</v>
      </c>
      <c r="T38" s="204">
        <v>2018</v>
      </c>
      <c r="U38" s="204">
        <v>2019</v>
      </c>
      <c r="V38" s="204">
        <v>2020</v>
      </c>
      <c r="W38" s="204">
        <v>2021</v>
      </c>
      <c r="X38" s="204">
        <v>2022</v>
      </c>
      <c r="Y38" s="204">
        <v>2023</v>
      </c>
      <c r="Z38" s="239">
        <v>2024</v>
      </c>
    </row>
    <row r="39" spans="2:26" ht="12" customHeight="1">
      <c r="B39" s="326" t="s">
        <v>215</v>
      </c>
      <c r="C39" s="53">
        <v>0.50125600000000003</v>
      </c>
      <c r="D39" s="54">
        <v>0.5</v>
      </c>
      <c r="E39" s="54">
        <v>0.5</v>
      </c>
      <c r="F39" s="54">
        <v>0.5</v>
      </c>
      <c r="G39" s="54">
        <v>0.6</v>
      </c>
      <c r="H39" s="54">
        <v>0.7</v>
      </c>
      <c r="I39" s="54">
        <v>0.75</v>
      </c>
      <c r="J39" s="54">
        <v>1</v>
      </c>
      <c r="K39" s="54">
        <v>1.5</v>
      </c>
      <c r="L39" s="54">
        <v>1.5</v>
      </c>
      <c r="M39" s="55">
        <v>1.5771105000000001</v>
      </c>
      <c r="O39" s="326" t="s">
        <v>215</v>
      </c>
      <c r="P39" s="53">
        <v>1.899996</v>
      </c>
      <c r="Q39" s="54">
        <v>2.07739875</v>
      </c>
      <c r="R39" s="54">
        <v>2.5</v>
      </c>
      <c r="S39" s="54">
        <v>2.7312249999999998</v>
      </c>
      <c r="T39" s="54">
        <v>3</v>
      </c>
      <c r="U39" s="54">
        <v>3.3999920000000001</v>
      </c>
      <c r="V39" s="54">
        <v>3.800001</v>
      </c>
      <c r="W39" s="54">
        <v>4.3074999999999992</v>
      </c>
      <c r="X39" s="54">
        <v>5</v>
      </c>
      <c r="Y39" s="54">
        <v>5.1168979999999999</v>
      </c>
      <c r="Z39" s="55">
        <v>5.4848272500000004</v>
      </c>
    </row>
    <row r="40" spans="2:26" ht="12" customHeight="1">
      <c r="B40" s="326" t="s">
        <v>216</v>
      </c>
      <c r="C40" s="34">
        <v>0.2</v>
      </c>
      <c r="D40" s="31">
        <v>0.2</v>
      </c>
      <c r="E40" s="31">
        <v>0.21686</v>
      </c>
      <c r="F40" s="31">
        <v>0.19500000000000001</v>
      </c>
      <c r="G40" s="31">
        <v>0.27500000000000002</v>
      </c>
      <c r="H40" s="31">
        <v>0.31</v>
      </c>
      <c r="I40" s="31">
        <v>0.3</v>
      </c>
      <c r="J40" s="31">
        <v>0.5</v>
      </c>
      <c r="K40" s="31">
        <v>0.55000000000000004</v>
      </c>
      <c r="L40" s="31">
        <v>0.6</v>
      </c>
      <c r="M40" s="32">
        <v>0.53500000000000003</v>
      </c>
      <c r="O40" s="326" t="s">
        <v>216</v>
      </c>
      <c r="P40" s="34">
        <v>0.97</v>
      </c>
      <c r="Q40" s="31">
        <v>1.1000000000000001</v>
      </c>
      <c r="R40" s="31">
        <v>1.35</v>
      </c>
      <c r="S40" s="31">
        <v>1.5</v>
      </c>
      <c r="T40" s="31">
        <v>1.6819459999999999</v>
      </c>
      <c r="U40" s="31">
        <v>1.8850009999999999</v>
      </c>
      <c r="V40" s="31">
        <v>1.9837479999999998</v>
      </c>
      <c r="W40" s="31">
        <v>2.3947710000000004</v>
      </c>
      <c r="X40" s="31">
        <v>2.95</v>
      </c>
      <c r="Y40" s="31">
        <v>3</v>
      </c>
      <c r="Z40" s="32">
        <v>3.1238516565000003</v>
      </c>
    </row>
    <row r="41" spans="2:26" ht="12" customHeight="1">
      <c r="B41" s="326" t="s">
        <v>217</v>
      </c>
      <c r="C41" s="9">
        <v>0.52120784751700711</v>
      </c>
      <c r="D41" s="10">
        <v>0.4986285883160691</v>
      </c>
      <c r="E41" s="10">
        <v>0.52524503753834828</v>
      </c>
      <c r="F41" s="10">
        <v>0.40865399189086266</v>
      </c>
      <c r="G41" s="10">
        <v>0.53480742390964775</v>
      </c>
      <c r="H41" s="10">
        <v>0.69974944048497933</v>
      </c>
      <c r="I41" s="10">
        <v>0.6733036769582752</v>
      </c>
      <c r="J41" s="10">
        <v>0.86963282308139644</v>
      </c>
      <c r="K41" s="10">
        <v>1.2452390919272909</v>
      </c>
      <c r="L41" s="10">
        <v>1.2722257483694268</v>
      </c>
      <c r="M41" s="11">
        <v>1.1153497988117154</v>
      </c>
      <c r="O41" s="326" t="s">
        <v>217</v>
      </c>
      <c r="P41" s="9">
        <v>1.3529194079371809</v>
      </c>
      <c r="Q41" s="10">
        <v>1.6352330646031463</v>
      </c>
      <c r="R41" s="10">
        <v>1.9013401618587062</v>
      </c>
      <c r="S41" s="10">
        <v>2.1239375347173395</v>
      </c>
      <c r="T41" s="10">
        <v>2.8320161419513523</v>
      </c>
      <c r="U41" s="10">
        <v>2.5867920356886649</v>
      </c>
      <c r="V41" s="10">
        <v>2.9179048486009451</v>
      </c>
      <c r="W41" s="10">
        <v>3.4732424272844749</v>
      </c>
      <c r="X41" s="10">
        <v>4.8494503456988101</v>
      </c>
      <c r="Y41" s="10">
        <v>4.2603608769303056</v>
      </c>
      <c r="Z41" s="11">
        <v>4.4643942819518037</v>
      </c>
    </row>
    <row r="42" spans="2:26" ht="12" customHeight="1">
      <c r="B42" s="326" t="s">
        <v>218</v>
      </c>
      <c r="C42" s="34">
        <v>0.09</v>
      </c>
      <c r="D42" s="31">
        <v>0.08</v>
      </c>
      <c r="E42" s="31">
        <v>0.08</v>
      </c>
      <c r="F42" s="31">
        <v>7.0000000000000007E-2</v>
      </c>
      <c r="G42" s="31">
        <v>0.1</v>
      </c>
      <c r="H42" s="31">
        <v>0.1</v>
      </c>
      <c r="I42" s="31">
        <v>0.10475</v>
      </c>
      <c r="J42" s="31">
        <v>0.15</v>
      </c>
      <c r="K42" s="31">
        <v>0.2</v>
      </c>
      <c r="L42" s="31">
        <v>0.2</v>
      </c>
      <c r="M42" s="32">
        <v>0.14000000000000001</v>
      </c>
      <c r="O42" s="326" t="s">
        <v>218</v>
      </c>
      <c r="P42" s="34">
        <v>0.3</v>
      </c>
      <c r="Q42" s="31">
        <v>0.45249280599999997</v>
      </c>
      <c r="R42" s="31">
        <v>0.5</v>
      </c>
      <c r="S42" s="31">
        <v>0.7</v>
      </c>
      <c r="T42" s="31">
        <v>0.75</v>
      </c>
      <c r="U42" s="31">
        <v>0.8</v>
      </c>
      <c r="V42" s="31">
        <v>0.84999899999999995</v>
      </c>
      <c r="W42" s="31">
        <v>1.0423694999999999</v>
      </c>
      <c r="X42" s="31">
        <v>1.0828139999999999</v>
      </c>
      <c r="Y42" s="31">
        <v>1.3</v>
      </c>
      <c r="Z42" s="32">
        <v>1.3035827499999999</v>
      </c>
    </row>
    <row r="43" spans="2:26" ht="12" customHeight="1">
      <c r="B43" s="326" t="s">
        <v>200</v>
      </c>
      <c r="C43" s="23">
        <v>588</v>
      </c>
      <c r="D43" s="24">
        <v>753</v>
      </c>
      <c r="E43" s="24">
        <v>678</v>
      </c>
      <c r="F43" s="24">
        <v>788</v>
      </c>
      <c r="G43" s="24">
        <v>653</v>
      </c>
      <c r="H43" s="24">
        <v>699</v>
      </c>
      <c r="I43" s="24">
        <v>719</v>
      </c>
      <c r="J43" s="24">
        <v>946</v>
      </c>
      <c r="K43" s="24">
        <v>949</v>
      </c>
      <c r="L43" s="24">
        <v>628</v>
      </c>
      <c r="M43" s="25">
        <v>239</v>
      </c>
      <c r="O43" s="326" t="s">
        <v>200</v>
      </c>
      <c r="P43" s="654">
        <v>2913</v>
      </c>
      <c r="Q43" s="655">
        <v>3054</v>
      </c>
      <c r="R43" s="655">
        <v>2831</v>
      </c>
      <c r="S43" s="655">
        <v>3138</v>
      </c>
      <c r="T43" s="655">
        <v>3392</v>
      </c>
      <c r="U43" s="655">
        <v>3713</v>
      </c>
      <c r="V43" s="655">
        <v>3814</v>
      </c>
      <c r="W43" s="655">
        <v>5206</v>
      </c>
      <c r="X43" s="655">
        <v>4821</v>
      </c>
      <c r="Y43" s="655">
        <v>3529</v>
      </c>
      <c r="Z43" s="656">
        <v>1390</v>
      </c>
    </row>
    <row r="44" spans="2:26" ht="13" customHeight="1">
      <c r="B44" s="231" t="s">
        <v>326</v>
      </c>
      <c r="O44" s="231" t="s">
        <v>326</v>
      </c>
    </row>
    <row r="45" spans="2:26" s="231" customFormat="1" ht="12" customHeight="1"/>
    <row r="46" spans="2:26" s="231" customFormat="1" ht="12" customHeight="1"/>
    <row r="47" spans="2:26" s="231" customFormat="1" ht="12" customHeight="1"/>
    <row r="48" spans="2:26" s="231" customFormat="1" ht="12" customHeight="1"/>
    <row r="49" s="231" customFormat="1" ht="12" customHeight="1"/>
    <row r="69" spans="2:27" ht="12" customHeight="1">
      <c r="C69" s="206" t="s">
        <v>453</v>
      </c>
      <c r="P69" s="206" t="s">
        <v>455</v>
      </c>
    </row>
    <row r="70" spans="2:27" ht="12" customHeight="1">
      <c r="B70" s="209"/>
      <c r="C70" s="204">
        <v>2014</v>
      </c>
      <c r="D70" s="204">
        <v>2015</v>
      </c>
      <c r="E70" s="204">
        <v>2016</v>
      </c>
      <c r="F70" s="204">
        <v>2017</v>
      </c>
      <c r="G70" s="204">
        <v>2018</v>
      </c>
      <c r="H70" s="204">
        <v>2019</v>
      </c>
      <c r="I70" s="204">
        <v>2020</v>
      </c>
      <c r="J70" s="204">
        <v>2021</v>
      </c>
      <c r="K70" s="204">
        <v>2022</v>
      </c>
      <c r="L70" s="204">
        <v>2023</v>
      </c>
      <c r="M70" s="239">
        <v>2024</v>
      </c>
      <c r="O70" s="209"/>
      <c r="P70" s="204">
        <v>2014</v>
      </c>
      <c r="Q70" s="204">
        <v>2015</v>
      </c>
      <c r="R70" s="204">
        <v>2016</v>
      </c>
      <c r="S70" s="204">
        <v>2017</v>
      </c>
      <c r="T70" s="204">
        <v>2018</v>
      </c>
      <c r="U70" s="204">
        <v>2019</v>
      </c>
      <c r="V70" s="204">
        <v>2020</v>
      </c>
      <c r="W70" s="204">
        <v>2021</v>
      </c>
      <c r="X70" s="204">
        <v>2022</v>
      </c>
      <c r="Y70" s="204">
        <v>2023</v>
      </c>
      <c r="Z70" s="239">
        <v>2024</v>
      </c>
    </row>
    <row r="71" spans="2:27" ht="12" customHeight="1">
      <c r="B71" s="326" t="s">
        <v>215</v>
      </c>
      <c r="C71" s="53">
        <v>6.5576834999999996</v>
      </c>
      <c r="D71" s="54">
        <v>7.1000005000000002</v>
      </c>
      <c r="E71" s="54">
        <v>7.5001662499999995</v>
      </c>
      <c r="F71" s="54">
        <v>9.1999999999999993</v>
      </c>
      <c r="G71" s="54">
        <v>10.999998</v>
      </c>
      <c r="H71" s="54">
        <v>11.26247425</v>
      </c>
      <c r="I71" s="54">
        <v>13</v>
      </c>
      <c r="J71" s="54">
        <v>20</v>
      </c>
      <c r="K71" s="54">
        <v>19.999998999999999</v>
      </c>
      <c r="L71" s="54">
        <v>15.115983249999999</v>
      </c>
      <c r="M71" s="55">
        <v>17.720732000000002</v>
      </c>
      <c r="O71" s="326" t="s">
        <v>215</v>
      </c>
      <c r="P71" s="53">
        <v>14.075901</v>
      </c>
      <c r="Q71" s="54">
        <v>15.000000999999999</v>
      </c>
      <c r="R71" s="54">
        <v>14.62500075</v>
      </c>
      <c r="S71" s="54">
        <v>15</v>
      </c>
      <c r="T71" s="54">
        <v>17.59999925</v>
      </c>
      <c r="U71" s="54">
        <v>18.870917250000002</v>
      </c>
      <c r="V71" s="54">
        <v>20.986250250000001</v>
      </c>
      <c r="W71" s="54">
        <v>34.999848</v>
      </c>
      <c r="X71" s="54">
        <v>25.000001000000001</v>
      </c>
      <c r="Y71" s="54">
        <v>15.862491500000001</v>
      </c>
      <c r="Z71" s="55">
        <v>22.378696000000001</v>
      </c>
      <c r="AA71" s="214"/>
    </row>
    <row r="72" spans="2:27" ht="12" customHeight="1">
      <c r="B72" s="326" t="s">
        <v>216</v>
      </c>
      <c r="C72" s="34">
        <v>2.0105339999999998</v>
      </c>
      <c r="D72" s="31">
        <v>2.1528499999999999</v>
      </c>
      <c r="E72" s="31">
        <v>2.4999989999999999</v>
      </c>
      <c r="F72" s="31">
        <v>2.999428</v>
      </c>
      <c r="G72" s="31">
        <v>3.9999929999999999</v>
      </c>
      <c r="H72" s="31">
        <v>3.3974149999999996</v>
      </c>
      <c r="I72" s="31">
        <v>3.91</v>
      </c>
      <c r="J72" s="31">
        <v>6.5151889999999995</v>
      </c>
      <c r="K72" s="31">
        <v>5.9999994999999995</v>
      </c>
      <c r="L72" s="31">
        <v>4.5384860000000007</v>
      </c>
      <c r="M72" s="32">
        <v>5.39</v>
      </c>
      <c r="O72" s="326" t="s">
        <v>216</v>
      </c>
      <c r="P72" s="34">
        <v>4.5873900000000001</v>
      </c>
      <c r="Q72" s="31">
        <v>4.2</v>
      </c>
      <c r="R72" s="31">
        <v>4.194</v>
      </c>
      <c r="S72" s="31">
        <v>4.9999979999999997</v>
      </c>
      <c r="T72" s="31">
        <v>5.9999994999999995</v>
      </c>
      <c r="U72" s="31">
        <v>6</v>
      </c>
      <c r="V72" s="31">
        <v>6.366447</v>
      </c>
      <c r="W72" s="31">
        <v>10</v>
      </c>
      <c r="X72" s="31">
        <v>8.5038169999999997</v>
      </c>
      <c r="Y72" s="31">
        <v>5.4999289999999998</v>
      </c>
      <c r="Z72" s="32">
        <v>7</v>
      </c>
      <c r="AA72" s="214"/>
    </row>
    <row r="73" spans="2:27" ht="12" customHeight="1">
      <c r="B73" s="326" t="s">
        <v>217</v>
      </c>
      <c r="C73" s="9">
        <v>6.2895128064051411</v>
      </c>
      <c r="D73" s="10">
        <v>7.0531455663950426</v>
      </c>
      <c r="E73" s="10">
        <v>7.5268881988724674</v>
      </c>
      <c r="F73" s="10">
        <v>8.4063764616680299</v>
      </c>
      <c r="G73" s="10">
        <v>11.60712464092923</v>
      </c>
      <c r="H73" s="10">
        <v>12.008700354913794</v>
      </c>
      <c r="I73" s="10">
        <v>13.454289430661449</v>
      </c>
      <c r="J73" s="10">
        <v>19.23014679144244</v>
      </c>
      <c r="K73" s="10">
        <v>18.889341102551519</v>
      </c>
      <c r="L73" s="10">
        <v>15.298045947371332</v>
      </c>
      <c r="M73" s="11">
        <v>23.186016843583921</v>
      </c>
      <c r="O73" s="326" t="s">
        <v>217</v>
      </c>
      <c r="P73" s="9">
        <v>14.580415851504155</v>
      </c>
      <c r="Q73" s="10">
        <v>13.711963113717724</v>
      </c>
      <c r="R73" s="10">
        <v>13.82162976530938</v>
      </c>
      <c r="S73" s="10">
        <v>13.924243010430287</v>
      </c>
      <c r="T73" s="10">
        <v>24.532647320183905</v>
      </c>
      <c r="U73" s="10">
        <v>19.838355608078395</v>
      </c>
      <c r="V73" s="10">
        <v>22.478074567334492</v>
      </c>
      <c r="W73" s="10">
        <v>37.155248392616315</v>
      </c>
      <c r="X73" s="10">
        <v>25.430618663875695</v>
      </c>
      <c r="Y73" s="10">
        <v>23.550056094660484</v>
      </c>
      <c r="Z73" s="11">
        <v>29.366390204423013</v>
      </c>
      <c r="AA73" s="214"/>
    </row>
    <row r="74" spans="2:27" ht="12" customHeight="1">
      <c r="B74" s="326" t="s">
        <v>218</v>
      </c>
      <c r="C74" s="34">
        <v>0.505</v>
      </c>
      <c r="D74" s="31">
        <v>0.5</v>
      </c>
      <c r="E74" s="31">
        <v>0.5</v>
      </c>
      <c r="F74" s="31">
        <v>0.55000000000000004</v>
      </c>
      <c r="G74" s="31">
        <v>0.6136625</v>
      </c>
      <c r="H74" s="31">
        <v>0.51849999999999996</v>
      </c>
      <c r="I74" s="31">
        <v>0.6</v>
      </c>
      <c r="J74" s="31">
        <v>1.02</v>
      </c>
      <c r="K74" s="31">
        <v>1</v>
      </c>
      <c r="L74" s="31">
        <v>0.75270300000000001</v>
      </c>
      <c r="M74" s="32">
        <v>1.1525860000000001</v>
      </c>
      <c r="O74" s="326" t="s">
        <v>218</v>
      </c>
      <c r="P74" s="34">
        <v>1.0290078899999999</v>
      </c>
      <c r="Q74" s="31">
        <v>0.99999300000000002</v>
      </c>
      <c r="R74" s="31">
        <v>0.94999274999999994</v>
      </c>
      <c r="S74" s="31">
        <v>1.189997</v>
      </c>
      <c r="T74" s="31">
        <v>1.5</v>
      </c>
      <c r="U74" s="31">
        <v>1.5</v>
      </c>
      <c r="V74" s="31">
        <v>1.5</v>
      </c>
      <c r="W74" s="31">
        <v>2.4873080000000001</v>
      </c>
      <c r="X74" s="31">
        <v>2.0481500000000001</v>
      </c>
      <c r="Y74" s="31">
        <v>1.2</v>
      </c>
      <c r="Z74" s="32">
        <v>1.3512919999999999</v>
      </c>
      <c r="AA74" s="214"/>
    </row>
    <row r="75" spans="2:27" ht="12" customHeight="1">
      <c r="B75" s="326" t="s">
        <v>200</v>
      </c>
      <c r="C75" s="654">
        <v>3584</v>
      </c>
      <c r="D75" s="655">
        <v>3807</v>
      </c>
      <c r="E75" s="655">
        <v>3442</v>
      </c>
      <c r="F75" s="655">
        <v>3615</v>
      </c>
      <c r="G75" s="655">
        <v>3604</v>
      </c>
      <c r="H75" s="655">
        <v>3632</v>
      </c>
      <c r="I75" s="655">
        <v>3347</v>
      </c>
      <c r="J75" s="655">
        <v>4516</v>
      </c>
      <c r="K75" s="655">
        <v>3728</v>
      </c>
      <c r="L75" s="655">
        <v>2704</v>
      </c>
      <c r="M75" s="656">
        <v>1221</v>
      </c>
      <c r="O75" s="326" t="s">
        <v>200</v>
      </c>
      <c r="P75" s="654">
        <v>2033</v>
      </c>
      <c r="Q75" s="655">
        <v>2193</v>
      </c>
      <c r="R75" s="655">
        <v>2172</v>
      </c>
      <c r="S75" s="655">
        <v>2345</v>
      </c>
      <c r="T75" s="655">
        <v>2664</v>
      </c>
      <c r="U75" s="655">
        <v>3048</v>
      </c>
      <c r="V75" s="655">
        <v>3166</v>
      </c>
      <c r="W75" s="655">
        <v>4217</v>
      </c>
      <c r="X75" s="655">
        <v>3717</v>
      </c>
      <c r="Y75" s="655">
        <v>3208</v>
      </c>
      <c r="Z75" s="656">
        <v>1409</v>
      </c>
      <c r="AA75" s="214"/>
    </row>
    <row r="76" spans="2:27" ht="12" customHeight="1">
      <c r="B76" s="231" t="s">
        <v>326</v>
      </c>
      <c r="O76" s="231" t="s">
        <v>326</v>
      </c>
    </row>
    <row r="78" spans="2:27" s="231" customFormat="1" ht="12" customHeight="1"/>
    <row r="79" spans="2:27" s="231" customFormat="1" ht="12" customHeight="1"/>
    <row r="80" spans="2:27" s="231" customFormat="1" ht="12" customHeight="1"/>
    <row r="102" spans="2:13" ht="12" customHeight="1">
      <c r="C102" s="206" t="s">
        <v>454</v>
      </c>
    </row>
    <row r="103" spans="2:13" ht="12" customHeight="1">
      <c r="B103" s="209"/>
      <c r="C103" s="204">
        <v>2014</v>
      </c>
      <c r="D103" s="204">
        <v>2015</v>
      </c>
      <c r="E103" s="204">
        <v>2016</v>
      </c>
      <c r="F103" s="204">
        <v>2017</v>
      </c>
      <c r="G103" s="204">
        <v>2018</v>
      </c>
      <c r="H103" s="204">
        <v>2019</v>
      </c>
      <c r="I103" s="204">
        <v>2020</v>
      </c>
      <c r="J103" s="204">
        <v>2021</v>
      </c>
      <c r="K103" s="204">
        <v>2022</v>
      </c>
      <c r="L103" s="204">
        <v>2023</v>
      </c>
      <c r="M103" s="239">
        <v>2024</v>
      </c>
    </row>
    <row r="104" spans="2:13" ht="12" customHeight="1">
      <c r="B104" s="326" t="s">
        <v>215</v>
      </c>
      <c r="C104" s="53">
        <v>35</v>
      </c>
      <c r="D104" s="54">
        <v>40</v>
      </c>
      <c r="E104" s="54">
        <v>30</v>
      </c>
      <c r="F104" s="54">
        <v>36.249999750000001</v>
      </c>
      <c r="G104" s="54">
        <v>49.999924</v>
      </c>
      <c r="H104" s="54">
        <v>50</v>
      </c>
      <c r="I104" s="54">
        <v>69.999981750000003</v>
      </c>
      <c r="J104" s="54">
        <v>118</v>
      </c>
      <c r="K104" s="54">
        <v>78.039231999999998</v>
      </c>
      <c r="L104" s="54">
        <v>41.840052</v>
      </c>
      <c r="M104" s="55">
        <v>45.999841000000004</v>
      </c>
    </row>
    <row r="105" spans="2:13" ht="12" customHeight="1">
      <c r="B105" s="326" t="s">
        <v>216</v>
      </c>
      <c r="C105" s="34">
        <v>13.464001</v>
      </c>
      <c r="D105" s="31">
        <v>15</v>
      </c>
      <c r="E105" s="31">
        <v>10</v>
      </c>
      <c r="F105" s="31">
        <v>12.941186</v>
      </c>
      <c r="G105" s="31">
        <v>17</v>
      </c>
      <c r="H105" s="31">
        <v>14.999997499999999</v>
      </c>
      <c r="I105" s="31">
        <v>18</v>
      </c>
      <c r="J105" s="31">
        <v>33</v>
      </c>
      <c r="K105" s="31">
        <v>20</v>
      </c>
      <c r="L105" s="31">
        <v>13.877962499999999</v>
      </c>
      <c r="M105" s="32">
        <v>10</v>
      </c>
    </row>
    <row r="106" spans="2:13" ht="12" customHeight="1">
      <c r="B106" s="326" t="s">
        <v>217</v>
      </c>
      <c r="C106" s="9">
        <v>33.663463596545796</v>
      </c>
      <c r="D106" s="10">
        <v>49.326249572205697</v>
      </c>
      <c r="E106" s="10">
        <v>45.993099864995791</v>
      </c>
      <c r="F106" s="10">
        <v>41.416718078201221</v>
      </c>
      <c r="G106" s="10">
        <v>49.03875742162262</v>
      </c>
      <c r="H106" s="10">
        <v>61.847565433740208</v>
      </c>
      <c r="I106" s="10">
        <v>66.945709754315033</v>
      </c>
      <c r="J106" s="10">
        <v>103.17591959230957</v>
      </c>
      <c r="K106" s="10">
        <v>77.607545497906415</v>
      </c>
      <c r="L106" s="10">
        <v>56.683902652025211</v>
      </c>
      <c r="M106" s="11">
        <v>52.760560157999997</v>
      </c>
    </row>
    <row r="107" spans="2:13" ht="12" customHeight="1">
      <c r="B107" s="326" t="s">
        <v>218</v>
      </c>
      <c r="C107" s="34">
        <v>4.2338399999999998</v>
      </c>
      <c r="D107" s="31">
        <v>4.2799355000000006</v>
      </c>
      <c r="E107" s="31">
        <v>3.0000005000000001</v>
      </c>
      <c r="F107" s="31">
        <v>3.7373905000000001</v>
      </c>
      <c r="G107" s="31">
        <v>4.9999994999999995</v>
      </c>
      <c r="H107" s="31">
        <v>3.5851107510000002</v>
      </c>
      <c r="I107" s="31">
        <v>4.4217352499999993</v>
      </c>
      <c r="J107" s="31">
        <v>7.6949100000000001</v>
      </c>
      <c r="K107" s="31">
        <v>4.4209215000000004</v>
      </c>
      <c r="L107" s="31">
        <v>3.3608834999999999</v>
      </c>
      <c r="M107" s="32">
        <v>3</v>
      </c>
    </row>
    <row r="108" spans="2:13" ht="12" customHeight="1">
      <c r="B108" s="326" t="s">
        <v>200</v>
      </c>
      <c r="C108" s="23">
        <v>524</v>
      </c>
      <c r="D108" s="24">
        <v>491</v>
      </c>
      <c r="E108" s="24">
        <v>471</v>
      </c>
      <c r="F108" s="24">
        <v>492</v>
      </c>
      <c r="G108" s="24">
        <v>591</v>
      </c>
      <c r="H108" s="24">
        <v>616</v>
      </c>
      <c r="I108" s="24">
        <v>676</v>
      </c>
      <c r="J108" s="24">
        <v>853</v>
      </c>
      <c r="K108" s="24">
        <v>684</v>
      </c>
      <c r="L108" s="24">
        <v>594</v>
      </c>
      <c r="M108" s="25">
        <v>327</v>
      </c>
    </row>
    <row r="109" spans="2:13" ht="12" customHeight="1">
      <c r="B109" s="231" t="s">
        <v>326</v>
      </c>
    </row>
    <row r="111" spans="2:13" ht="12" customHeight="1"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</row>
    <row r="112" spans="2:13" ht="12" customHeight="1"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</row>
    <row r="113" spans="2:13" ht="12" customHeight="1"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9E069-45B2-45E2-B947-F479F8325FBA}">
  <sheetPr>
    <tabColor theme="4"/>
  </sheetPr>
  <dimension ref="B6:AD107"/>
  <sheetViews>
    <sheetView showGridLines="0" zoomScaleNormal="100" workbookViewId="0">
      <selection activeCell="P7" sqref="P7"/>
    </sheetView>
  </sheetViews>
  <sheetFormatPr defaultColWidth="11.44140625" defaultRowHeight="12" customHeight="1"/>
  <cols>
    <col min="1" max="1" width="4.44140625" style="203" customWidth="1"/>
    <col min="2" max="2" width="15.77734375" style="203" bestFit="1" customWidth="1"/>
    <col min="3" max="9" width="8.109375" style="203" customWidth="1"/>
    <col min="10" max="13" width="8.77734375" style="203" bestFit="1" customWidth="1"/>
    <col min="14" max="14" width="19.44140625" style="203" customWidth="1"/>
    <col min="15" max="15" width="15.77734375" style="203" bestFit="1" customWidth="1"/>
    <col min="16" max="20" width="8.109375" style="203" customWidth="1"/>
    <col min="21" max="21" width="9.77734375" style="203" bestFit="1" customWidth="1"/>
    <col min="22" max="23" width="9" style="203" customWidth="1"/>
    <col min="24" max="16384" width="11.44140625" style="203"/>
  </cols>
  <sheetData>
    <row r="6" spans="2:27" ht="12" customHeight="1">
      <c r="C6" s="206" t="s">
        <v>458</v>
      </c>
      <c r="P6" s="206" t="s">
        <v>464</v>
      </c>
    </row>
    <row r="7" spans="2:27" ht="12" customHeight="1"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09"/>
      <c r="P7" s="204">
        <v>2014</v>
      </c>
      <c r="Q7" s="204">
        <v>2015</v>
      </c>
      <c r="R7" s="204">
        <v>2016</v>
      </c>
      <c r="S7" s="204">
        <v>2017</v>
      </c>
      <c r="T7" s="204">
        <v>2018</v>
      </c>
      <c r="U7" s="204">
        <v>2019</v>
      </c>
      <c r="V7" s="204">
        <v>2020</v>
      </c>
      <c r="W7" s="204">
        <v>2021</v>
      </c>
      <c r="X7" s="204">
        <v>2022</v>
      </c>
      <c r="Y7" s="204">
        <v>2023</v>
      </c>
      <c r="Z7" s="239">
        <v>2024</v>
      </c>
    </row>
    <row r="8" spans="2:27" ht="12" customHeight="1">
      <c r="B8" s="204" t="s">
        <v>92</v>
      </c>
      <c r="C8" s="53">
        <v>1.35</v>
      </c>
      <c r="D8" s="54">
        <v>2.476</v>
      </c>
      <c r="E8" s="54">
        <v>2.3111499999999996</v>
      </c>
      <c r="F8" s="54">
        <v>2.37</v>
      </c>
      <c r="G8" s="54">
        <v>2.4812494999999997</v>
      </c>
      <c r="H8" s="54">
        <v>4</v>
      </c>
      <c r="I8" s="54">
        <v>3.9999989999999999</v>
      </c>
      <c r="J8" s="54">
        <v>4.5</v>
      </c>
      <c r="K8" s="54">
        <v>5.6</v>
      </c>
      <c r="L8" s="54">
        <v>5.8525004999999997</v>
      </c>
      <c r="M8" s="55">
        <v>6.0000005000000005</v>
      </c>
      <c r="N8" s="214"/>
      <c r="O8" s="204" t="s">
        <v>92</v>
      </c>
      <c r="P8" s="56">
        <v>2.0991359739870132</v>
      </c>
      <c r="Q8" s="57">
        <v>3.845011930862499</v>
      </c>
      <c r="R8" s="57">
        <v>5.8604097778333344</v>
      </c>
      <c r="S8" s="57">
        <v>3.5784199034743596</v>
      </c>
      <c r="T8" s="57">
        <v>4.1191049643679216</v>
      </c>
      <c r="U8" s="57">
        <v>4.8403179808811201</v>
      </c>
      <c r="V8" s="57">
        <v>5.3300227320742852</v>
      </c>
      <c r="W8" s="57">
        <v>7.5418600356508003</v>
      </c>
      <c r="X8" s="57">
        <v>6.7298453487805947</v>
      </c>
      <c r="Y8" s="57">
        <v>8.0554878148846143</v>
      </c>
      <c r="Z8" s="58">
        <v>8.6101551485714278</v>
      </c>
      <c r="AA8" s="214"/>
    </row>
    <row r="9" spans="2:27" ht="12" customHeight="1">
      <c r="B9" s="204" t="s">
        <v>93</v>
      </c>
      <c r="C9" s="34">
        <v>4.6000019999999999</v>
      </c>
      <c r="D9" s="31">
        <v>5</v>
      </c>
      <c r="E9" s="31">
        <v>5</v>
      </c>
      <c r="F9" s="31">
        <v>5.6</v>
      </c>
      <c r="G9" s="31">
        <v>6</v>
      </c>
      <c r="H9" s="31">
        <v>6.9999989999999999</v>
      </c>
      <c r="I9" s="31">
        <v>7</v>
      </c>
      <c r="J9" s="31">
        <v>9</v>
      </c>
      <c r="K9" s="31">
        <v>10.999999000000001</v>
      </c>
      <c r="L9" s="31">
        <v>11.4949815</v>
      </c>
      <c r="M9" s="32">
        <v>12.399686000000001</v>
      </c>
      <c r="N9" s="214"/>
      <c r="O9" s="204" t="s">
        <v>93</v>
      </c>
      <c r="P9" s="59">
        <v>5.8919630926462823</v>
      </c>
      <c r="Q9" s="60">
        <v>6.7221308406557041</v>
      </c>
      <c r="R9" s="60">
        <v>7.1324832693851139</v>
      </c>
      <c r="S9" s="60">
        <v>7.4702878758389621</v>
      </c>
      <c r="T9" s="60">
        <v>8.5740352339555255</v>
      </c>
      <c r="U9" s="60">
        <v>9.0451374742157622</v>
      </c>
      <c r="V9" s="60">
        <v>10.141916613914042</v>
      </c>
      <c r="W9" s="60">
        <v>13.253951567177008</v>
      </c>
      <c r="X9" s="60">
        <v>19.772965361768193</v>
      </c>
      <c r="Y9" s="60">
        <v>17.129029001618672</v>
      </c>
      <c r="Z9" s="61">
        <v>19.389816748143105</v>
      </c>
      <c r="AA9" s="214"/>
    </row>
    <row r="10" spans="2:27" ht="12" customHeight="1">
      <c r="B10" s="204" t="s">
        <v>59</v>
      </c>
      <c r="C10" s="9">
        <v>12</v>
      </c>
      <c r="D10" s="10">
        <v>13.75</v>
      </c>
      <c r="E10" s="10">
        <v>15</v>
      </c>
      <c r="F10" s="10">
        <v>15.9059615</v>
      </c>
      <c r="G10" s="10">
        <v>20</v>
      </c>
      <c r="H10" s="10">
        <v>23.000000499999999</v>
      </c>
      <c r="I10" s="10">
        <v>25</v>
      </c>
      <c r="J10" s="10">
        <v>39.999999000000003</v>
      </c>
      <c r="K10" s="10">
        <v>44.500003999999997</v>
      </c>
      <c r="L10" s="10">
        <v>35</v>
      </c>
      <c r="M10" s="11">
        <v>45.000020999999997</v>
      </c>
      <c r="N10" s="214"/>
      <c r="O10" s="204" t="s">
        <v>59</v>
      </c>
      <c r="P10" s="62">
        <v>27.534622718077703</v>
      </c>
      <c r="Q10" s="63">
        <v>34.10326790944044</v>
      </c>
      <c r="R10" s="63">
        <v>29.756984106326755</v>
      </c>
      <c r="S10" s="63">
        <v>34.261609454989326</v>
      </c>
      <c r="T10" s="63">
        <v>44.048367735936615</v>
      </c>
      <c r="U10" s="63">
        <v>55.638600754644827</v>
      </c>
      <c r="V10" s="63">
        <v>58.262547498290289</v>
      </c>
      <c r="W10" s="63">
        <v>102.63490718888197</v>
      </c>
      <c r="X10" s="63">
        <v>117.88723343382233</v>
      </c>
      <c r="Y10" s="63">
        <v>85.360007023668089</v>
      </c>
      <c r="Z10" s="64">
        <v>168.99371183870969</v>
      </c>
      <c r="AA10" s="214"/>
    </row>
    <row r="11" spans="2:27" ht="12" customHeight="1">
      <c r="B11" s="204" t="s">
        <v>61</v>
      </c>
      <c r="C11" s="34">
        <v>30.050000500000003</v>
      </c>
      <c r="D11" s="31">
        <v>33</v>
      </c>
      <c r="E11" s="31">
        <v>29.999993</v>
      </c>
      <c r="F11" s="31">
        <v>29.999998000000001</v>
      </c>
      <c r="G11" s="31">
        <v>34.000000999999997</v>
      </c>
      <c r="H11" s="31">
        <v>38.400006500000003</v>
      </c>
      <c r="I11" s="31">
        <v>40</v>
      </c>
      <c r="J11" s="31">
        <v>66.999999000000003</v>
      </c>
      <c r="K11" s="31">
        <v>60</v>
      </c>
      <c r="L11" s="31">
        <v>48</v>
      </c>
      <c r="M11" s="32">
        <v>68.625007500000009</v>
      </c>
      <c r="N11" s="214"/>
      <c r="O11" s="204" t="s">
        <v>61</v>
      </c>
      <c r="P11" s="59">
        <v>143.46040156754049</v>
      </c>
      <c r="Q11" s="60">
        <v>110.34414675129273</v>
      </c>
      <c r="R11" s="60">
        <v>105.48110184905521</v>
      </c>
      <c r="S11" s="60">
        <v>99.76334112227255</v>
      </c>
      <c r="T11" s="60">
        <v>153.10693792692058</v>
      </c>
      <c r="U11" s="60">
        <v>133.72387569772823</v>
      </c>
      <c r="V11" s="60">
        <v>169.2086757733091</v>
      </c>
      <c r="W11" s="60">
        <v>347.3851141525754</v>
      </c>
      <c r="X11" s="60">
        <v>253.5374602430575</v>
      </c>
      <c r="Y11" s="60">
        <v>198.25273918109201</v>
      </c>
      <c r="Z11" s="61">
        <v>244.76075096500008</v>
      </c>
      <c r="AA11" s="214"/>
    </row>
    <row r="12" spans="2:27" ht="12" customHeight="1">
      <c r="B12" s="204" t="s">
        <v>63</v>
      </c>
      <c r="C12" s="89">
        <v>111.88890000000001</v>
      </c>
      <c r="D12" s="90">
        <v>120</v>
      </c>
      <c r="E12" s="90">
        <v>94.999999000000003</v>
      </c>
      <c r="F12" s="90">
        <v>114.9999985</v>
      </c>
      <c r="G12" s="90">
        <v>131.000024</v>
      </c>
      <c r="H12" s="90">
        <v>179.999999</v>
      </c>
      <c r="I12" s="90">
        <v>168.372525</v>
      </c>
      <c r="J12" s="90">
        <v>399.999999</v>
      </c>
      <c r="K12" s="90">
        <v>269.60000100000002</v>
      </c>
      <c r="L12" s="90">
        <v>139.999999</v>
      </c>
      <c r="M12" s="91">
        <v>238.00000399999999</v>
      </c>
      <c r="N12" s="214"/>
      <c r="O12" s="204" t="s">
        <v>63</v>
      </c>
      <c r="P12" s="73">
        <v>499.21493014560934</v>
      </c>
      <c r="Q12" s="74">
        <v>792.6146975079082</v>
      </c>
      <c r="R12" s="74">
        <v>887.08205727886525</v>
      </c>
      <c r="S12" s="74">
        <v>596.78802103590647</v>
      </c>
      <c r="T12" s="74">
        <v>861.47206395606224</v>
      </c>
      <c r="U12" s="74">
        <v>1234.4708931940102</v>
      </c>
      <c r="V12" s="74">
        <v>1130.2339487992574</v>
      </c>
      <c r="W12" s="74">
        <v>1878.4776738426049</v>
      </c>
      <c r="X12" s="74">
        <v>1484.8784458242944</v>
      </c>
      <c r="Y12" s="74">
        <v>1536.8045805303861</v>
      </c>
      <c r="Z12" s="75">
        <v>970.7340696146789</v>
      </c>
      <c r="AA12" s="214"/>
    </row>
    <row r="13" spans="2:27" ht="12" customHeight="1">
      <c r="B13" s="231" t="s">
        <v>326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O13" s="231" t="s">
        <v>326</v>
      </c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20" spans="30:30" ht="12" customHeight="1">
      <c r="AD20" s="291"/>
    </row>
    <row r="37" spans="2:26" ht="12" customHeight="1">
      <c r="C37" s="206" t="s">
        <v>459</v>
      </c>
      <c r="P37" s="206" t="s">
        <v>463</v>
      </c>
    </row>
    <row r="38" spans="2:26" ht="12" customHeight="1">
      <c r="B38" s="209"/>
      <c r="C38" s="204">
        <v>2014</v>
      </c>
      <c r="D38" s="204">
        <v>2015</v>
      </c>
      <c r="E38" s="204">
        <v>2016</v>
      </c>
      <c r="F38" s="204">
        <v>2017</v>
      </c>
      <c r="G38" s="204">
        <v>2018</v>
      </c>
      <c r="H38" s="204">
        <v>2019</v>
      </c>
      <c r="I38" s="204">
        <v>2020</v>
      </c>
      <c r="J38" s="204">
        <v>2021</v>
      </c>
      <c r="K38" s="204">
        <v>2022</v>
      </c>
      <c r="L38" s="204">
        <v>2023</v>
      </c>
      <c r="M38" s="239">
        <v>2024</v>
      </c>
      <c r="O38" s="209"/>
      <c r="P38" s="204">
        <v>2014</v>
      </c>
      <c r="Q38" s="204">
        <v>2015</v>
      </c>
      <c r="R38" s="204">
        <v>2016</v>
      </c>
      <c r="S38" s="204">
        <v>2017</v>
      </c>
      <c r="T38" s="204">
        <v>2018</v>
      </c>
      <c r="U38" s="204">
        <v>2019</v>
      </c>
      <c r="V38" s="204">
        <v>2020</v>
      </c>
      <c r="W38" s="204">
        <v>2021</v>
      </c>
      <c r="X38" s="204">
        <v>2022</v>
      </c>
      <c r="Y38" s="204">
        <v>2023</v>
      </c>
      <c r="Z38" s="239">
        <v>2024</v>
      </c>
    </row>
    <row r="39" spans="2:26" ht="12" customHeight="1">
      <c r="B39" s="326" t="s">
        <v>215</v>
      </c>
      <c r="C39" s="53">
        <v>3.3</v>
      </c>
      <c r="D39" s="54">
        <v>6</v>
      </c>
      <c r="E39" s="54">
        <v>3.9997600000000002</v>
      </c>
      <c r="F39" s="54">
        <v>4.3625000000000007</v>
      </c>
      <c r="G39" s="54">
        <v>5</v>
      </c>
      <c r="H39" s="54">
        <v>6</v>
      </c>
      <c r="I39" s="54">
        <v>6.8499990000000004</v>
      </c>
      <c r="J39" s="54">
        <v>7.5500002500000001</v>
      </c>
      <c r="K39" s="54">
        <v>8.9</v>
      </c>
      <c r="L39" s="54">
        <v>9.9499999999999993</v>
      </c>
      <c r="M39" s="55">
        <v>9.2499997500000006</v>
      </c>
      <c r="O39" s="326" t="s">
        <v>215</v>
      </c>
      <c r="P39" s="53">
        <v>7.5847020000000001</v>
      </c>
      <c r="Q39" s="54">
        <v>8</v>
      </c>
      <c r="R39" s="54">
        <v>8.2726779999999991</v>
      </c>
      <c r="S39" s="54">
        <v>8.9999990000000007</v>
      </c>
      <c r="T39" s="54">
        <v>10</v>
      </c>
      <c r="U39" s="54">
        <v>10.000004000000001</v>
      </c>
      <c r="V39" s="54">
        <v>10.762501500000001</v>
      </c>
      <c r="W39" s="54">
        <v>15</v>
      </c>
      <c r="X39" s="54">
        <v>19.999997</v>
      </c>
      <c r="Y39" s="54">
        <v>19.00752525</v>
      </c>
      <c r="Z39" s="55">
        <v>19.999998000000001</v>
      </c>
    </row>
    <row r="40" spans="2:26" ht="12" customHeight="1">
      <c r="B40" s="326" t="s">
        <v>216</v>
      </c>
      <c r="C40" s="34">
        <v>1.35</v>
      </c>
      <c r="D40" s="31">
        <v>2.476</v>
      </c>
      <c r="E40" s="31">
        <v>2.3111499999999996</v>
      </c>
      <c r="F40" s="31">
        <v>2.37</v>
      </c>
      <c r="G40" s="31">
        <v>2.4812494999999997</v>
      </c>
      <c r="H40" s="31">
        <v>4</v>
      </c>
      <c r="I40" s="31">
        <v>3.9999989999999999</v>
      </c>
      <c r="J40" s="31">
        <v>4.5</v>
      </c>
      <c r="K40" s="31">
        <v>5.6</v>
      </c>
      <c r="L40" s="31">
        <v>5.8525004999999997</v>
      </c>
      <c r="M40" s="32">
        <v>6.0000005000000005</v>
      </c>
      <c r="O40" s="326" t="s">
        <v>216</v>
      </c>
      <c r="P40" s="34">
        <v>4.6000019999999999</v>
      </c>
      <c r="Q40" s="31">
        <v>5</v>
      </c>
      <c r="R40" s="31">
        <v>5</v>
      </c>
      <c r="S40" s="31">
        <v>5.6</v>
      </c>
      <c r="T40" s="31">
        <v>6</v>
      </c>
      <c r="U40" s="31">
        <v>6.9999989999999999</v>
      </c>
      <c r="V40" s="31">
        <v>7</v>
      </c>
      <c r="W40" s="31">
        <v>9</v>
      </c>
      <c r="X40" s="31">
        <v>10.999999000000001</v>
      </c>
      <c r="Y40" s="31">
        <v>11.4949815</v>
      </c>
      <c r="Z40" s="32">
        <v>12.399686000000001</v>
      </c>
    </row>
    <row r="41" spans="2:26" ht="12" customHeight="1">
      <c r="B41" s="326" t="s">
        <v>217</v>
      </c>
      <c r="C41" s="9">
        <v>2.0991359739870132</v>
      </c>
      <c r="D41" s="10">
        <v>3.845011930862499</v>
      </c>
      <c r="E41" s="10">
        <v>5.8604097778333344</v>
      </c>
      <c r="F41" s="10">
        <v>3.5784199034743596</v>
      </c>
      <c r="G41" s="10">
        <v>4.1191049643679216</v>
      </c>
      <c r="H41" s="10">
        <v>4.8403179808811201</v>
      </c>
      <c r="I41" s="10">
        <v>5.3300227320742852</v>
      </c>
      <c r="J41" s="10">
        <v>7.5418600356508003</v>
      </c>
      <c r="K41" s="10">
        <v>6.7298453487805947</v>
      </c>
      <c r="L41" s="10">
        <v>8.0554878148846143</v>
      </c>
      <c r="M41" s="11">
        <v>8.6101551485714278</v>
      </c>
      <c r="O41" s="326" t="s">
        <v>217</v>
      </c>
      <c r="P41" s="9">
        <v>5.8919630926462823</v>
      </c>
      <c r="Q41" s="10">
        <v>6.7221308406557041</v>
      </c>
      <c r="R41" s="10">
        <v>7.1324832693851139</v>
      </c>
      <c r="S41" s="10">
        <v>7.4702878758389621</v>
      </c>
      <c r="T41" s="10">
        <v>8.5740352339555255</v>
      </c>
      <c r="U41" s="10">
        <v>9.0451374742157622</v>
      </c>
      <c r="V41" s="10">
        <v>10.141916613914042</v>
      </c>
      <c r="W41" s="10">
        <v>13.253951567177008</v>
      </c>
      <c r="X41" s="10">
        <v>19.772965361768193</v>
      </c>
      <c r="Y41" s="10">
        <v>17.129029001618672</v>
      </c>
      <c r="Z41" s="11">
        <v>19.389816748143105</v>
      </c>
    </row>
    <row r="42" spans="2:26" ht="12" customHeight="1">
      <c r="B42" s="326" t="s">
        <v>218</v>
      </c>
      <c r="C42" s="34">
        <v>0.59</v>
      </c>
      <c r="D42" s="31">
        <v>1.2349299999999999</v>
      </c>
      <c r="E42" s="31">
        <v>1</v>
      </c>
      <c r="F42" s="31">
        <v>1</v>
      </c>
      <c r="G42" s="31">
        <v>1.16249625</v>
      </c>
      <c r="H42" s="31">
        <v>2</v>
      </c>
      <c r="I42" s="31">
        <v>2</v>
      </c>
      <c r="J42" s="31">
        <v>2.4037499999999996</v>
      </c>
      <c r="K42" s="31">
        <v>3</v>
      </c>
      <c r="L42" s="31">
        <v>3.4915055000000002</v>
      </c>
      <c r="M42" s="32">
        <v>4.375</v>
      </c>
      <c r="O42" s="326" t="s">
        <v>218</v>
      </c>
      <c r="P42" s="34">
        <v>2.4163420000000002</v>
      </c>
      <c r="Q42" s="31">
        <v>2.9062507499999999</v>
      </c>
      <c r="R42" s="31">
        <v>3</v>
      </c>
      <c r="S42" s="31">
        <v>3.1187499999999999</v>
      </c>
      <c r="T42" s="31">
        <v>3.75</v>
      </c>
      <c r="U42" s="31">
        <v>3.9999989999999999</v>
      </c>
      <c r="V42" s="31">
        <v>4</v>
      </c>
      <c r="W42" s="31">
        <v>5</v>
      </c>
      <c r="X42" s="31">
        <v>6.5164400000000002</v>
      </c>
      <c r="Y42" s="31">
        <v>7</v>
      </c>
      <c r="Z42" s="32">
        <v>8</v>
      </c>
    </row>
    <row r="43" spans="2:26" ht="12" customHeight="1">
      <c r="B43" s="326" t="s">
        <v>200</v>
      </c>
      <c r="C43" s="23">
        <v>77</v>
      </c>
      <c r="D43" s="24">
        <v>80</v>
      </c>
      <c r="E43" s="24">
        <v>66</v>
      </c>
      <c r="F43" s="24">
        <v>78</v>
      </c>
      <c r="G43" s="24">
        <v>106</v>
      </c>
      <c r="H43" s="24">
        <v>143</v>
      </c>
      <c r="I43" s="24">
        <v>175</v>
      </c>
      <c r="J43" s="24">
        <v>252</v>
      </c>
      <c r="K43" s="24">
        <v>237</v>
      </c>
      <c r="L43" s="24">
        <v>130</v>
      </c>
      <c r="M43" s="25">
        <v>28</v>
      </c>
      <c r="O43" s="326" t="s">
        <v>200</v>
      </c>
      <c r="P43" s="654">
        <v>1063</v>
      </c>
      <c r="Q43" s="655">
        <v>1278</v>
      </c>
      <c r="R43" s="655">
        <v>1371</v>
      </c>
      <c r="S43" s="655">
        <v>1652</v>
      </c>
      <c r="T43" s="655">
        <v>1889</v>
      </c>
      <c r="U43" s="655">
        <v>2220</v>
      </c>
      <c r="V43" s="655">
        <v>2304</v>
      </c>
      <c r="W43" s="655">
        <v>2921</v>
      </c>
      <c r="X43" s="655">
        <v>2359</v>
      </c>
      <c r="Y43" s="655">
        <v>1694</v>
      </c>
      <c r="Z43" s="656">
        <v>587</v>
      </c>
    </row>
    <row r="44" spans="2:26" ht="12" customHeight="1">
      <c r="B44" s="231" t="s">
        <v>326</v>
      </c>
      <c r="O44" s="231" t="s">
        <v>326</v>
      </c>
    </row>
    <row r="46" spans="2:26" s="327" customFormat="1" ht="12" customHeight="1"/>
    <row r="47" spans="2:26" s="327" customFormat="1" ht="12" customHeight="1"/>
    <row r="48" spans="2:26" s="327" customFormat="1" ht="12" customHeight="1"/>
    <row r="68" spans="2:27" ht="12" customHeight="1"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</row>
    <row r="69" spans="2:27" ht="12" customHeight="1">
      <c r="C69" s="206" t="s">
        <v>460</v>
      </c>
      <c r="P69" s="206" t="s">
        <v>462</v>
      </c>
    </row>
    <row r="70" spans="2:27" ht="12" customHeight="1">
      <c r="B70" s="209"/>
      <c r="C70" s="204">
        <v>2014</v>
      </c>
      <c r="D70" s="204">
        <v>2015</v>
      </c>
      <c r="E70" s="204">
        <v>2016</v>
      </c>
      <c r="F70" s="204">
        <v>2017</v>
      </c>
      <c r="G70" s="204">
        <v>2018</v>
      </c>
      <c r="H70" s="204">
        <v>2019</v>
      </c>
      <c r="I70" s="204">
        <v>2020</v>
      </c>
      <c r="J70" s="204">
        <v>2021</v>
      </c>
      <c r="K70" s="204">
        <v>2022</v>
      </c>
      <c r="L70" s="204">
        <v>2023</v>
      </c>
      <c r="M70" s="239">
        <v>2024</v>
      </c>
      <c r="O70" s="209"/>
      <c r="P70" s="204">
        <v>2014</v>
      </c>
      <c r="Q70" s="204">
        <v>2015</v>
      </c>
      <c r="R70" s="204">
        <v>2016</v>
      </c>
      <c r="S70" s="204">
        <v>2017</v>
      </c>
      <c r="T70" s="204">
        <v>2018</v>
      </c>
      <c r="U70" s="204">
        <v>2019</v>
      </c>
      <c r="V70" s="204">
        <v>2020</v>
      </c>
      <c r="W70" s="204">
        <v>2021</v>
      </c>
      <c r="X70" s="204">
        <v>2022</v>
      </c>
      <c r="Y70" s="204">
        <v>2023</v>
      </c>
      <c r="Z70" s="239">
        <v>2024</v>
      </c>
    </row>
    <row r="71" spans="2:27" ht="12" customHeight="1">
      <c r="B71" s="326" t="s">
        <v>215</v>
      </c>
      <c r="C71" s="53">
        <v>26.064675000000001</v>
      </c>
      <c r="D71" s="54">
        <v>30</v>
      </c>
      <c r="E71" s="54">
        <v>27.999998999999999</v>
      </c>
      <c r="F71" s="54">
        <v>32.500000749999998</v>
      </c>
      <c r="G71" s="54">
        <v>40.324564499999994</v>
      </c>
      <c r="H71" s="54">
        <v>49.999999000000003</v>
      </c>
      <c r="I71" s="54">
        <v>50.000000999999997</v>
      </c>
      <c r="J71" s="54">
        <v>88.000000499999999</v>
      </c>
      <c r="K71" s="54">
        <v>95</v>
      </c>
      <c r="L71" s="54">
        <v>80</v>
      </c>
      <c r="M71" s="55">
        <v>100.00000199999999</v>
      </c>
      <c r="O71" s="326" t="s">
        <v>215</v>
      </c>
      <c r="P71" s="53">
        <v>85.125</v>
      </c>
      <c r="Q71" s="54">
        <v>88.000001249999997</v>
      </c>
      <c r="R71" s="54">
        <v>80.44068200000001</v>
      </c>
      <c r="S71" s="54">
        <v>75.000007499999995</v>
      </c>
      <c r="T71" s="54">
        <v>102.83224800000001</v>
      </c>
      <c r="U71" s="54">
        <v>110.000001</v>
      </c>
      <c r="V71" s="54">
        <v>129.999999</v>
      </c>
      <c r="W71" s="54">
        <v>230.00000474999999</v>
      </c>
      <c r="X71" s="54">
        <v>170.00000175</v>
      </c>
      <c r="Y71" s="54">
        <v>120.000005</v>
      </c>
      <c r="Z71" s="55">
        <v>188.74997300000001</v>
      </c>
      <c r="AA71" s="214"/>
    </row>
    <row r="72" spans="2:27" ht="12" customHeight="1">
      <c r="B72" s="326" t="s">
        <v>216</v>
      </c>
      <c r="C72" s="34">
        <v>12</v>
      </c>
      <c r="D72" s="31">
        <v>13.75</v>
      </c>
      <c r="E72" s="31">
        <v>15</v>
      </c>
      <c r="F72" s="31">
        <v>15.9059615</v>
      </c>
      <c r="G72" s="31">
        <v>20</v>
      </c>
      <c r="H72" s="31">
        <v>23.000000499999999</v>
      </c>
      <c r="I72" s="31">
        <v>25</v>
      </c>
      <c r="J72" s="31">
        <v>39.999999000000003</v>
      </c>
      <c r="K72" s="31">
        <v>44.500003999999997</v>
      </c>
      <c r="L72" s="31">
        <v>35</v>
      </c>
      <c r="M72" s="32">
        <v>45.000020999999997</v>
      </c>
      <c r="O72" s="326" t="s">
        <v>216</v>
      </c>
      <c r="P72" s="34">
        <v>30.050000500000003</v>
      </c>
      <c r="Q72" s="31">
        <v>33</v>
      </c>
      <c r="R72" s="31">
        <v>29.999993</v>
      </c>
      <c r="S72" s="31">
        <v>29.999998000000001</v>
      </c>
      <c r="T72" s="31">
        <v>34.000000999999997</v>
      </c>
      <c r="U72" s="31">
        <v>38.400006500000003</v>
      </c>
      <c r="V72" s="31">
        <v>40</v>
      </c>
      <c r="W72" s="31">
        <v>66.999999000000003</v>
      </c>
      <c r="X72" s="31">
        <v>60</v>
      </c>
      <c r="Y72" s="31">
        <v>48</v>
      </c>
      <c r="Z72" s="32">
        <v>68.625007500000009</v>
      </c>
      <c r="AA72" s="214"/>
    </row>
    <row r="73" spans="2:27" ht="12" customHeight="1">
      <c r="B73" s="326" t="s">
        <v>217</v>
      </c>
      <c r="C73" s="9">
        <v>27.534622718077703</v>
      </c>
      <c r="D73" s="10">
        <v>34.10326790944044</v>
      </c>
      <c r="E73" s="10">
        <v>29.756984106326755</v>
      </c>
      <c r="F73" s="10">
        <v>34.261609454989326</v>
      </c>
      <c r="G73" s="10">
        <v>44.048367735936615</v>
      </c>
      <c r="H73" s="10">
        <v>55.638600754644827</v>
      </c>
      <c r="I73" s="10">
        <v>58.262547498290289</v>
      </c>
      <c r="J73" s="10">
        <v>102.63490718888197</v>
      </c>
      <c r="K73" s="10">
        <v>117.88723343382233</v>
      </c>
      <c r="L73" s="10">
        <v>85.360007023668089</v>
      </c>
      <c r="M73" s="11">
        <v>168.99371183870969</v>
      </c>
      <c r="O73" s="326" t="s">
        <v>217</v>
      </c>
      <c r="P73" s="9">
        <v>143.46040156754049</v>
      </c>
      <c r="Q73" s="10">
        <v>110.34414675129273</v>
      </c>
      <c r="R73" s="10">
        <v>105.48110184905521</v>
      </c>
      <c r="S73" s="10">
        <v>99.76334112227255</v>
      </c>
      <c r="T73" s="10">
        <v>153.10693792692058</v>
      </c>
      <c r="U73" s="10">
        <v>133.72387569772823</v>
      </c>
      <c r="V73" s="10">
        <v>169.2086757733091</v>
      </c>
      <c r="W73" s="10">
        <v>347.3851141525754</v>
      </c>
      <c r="X73" s="10">
        <v>253.5374602430575</v>
      </c>
      <c r="Y73" s="10">
        <v>198.25273918109201</v>
      </c>
      <c r="Z73" s="11">
        <v>244.76075096500008</v>
      </c>
      <c r="AA73" s="214"/>
    </row>
    <row r="74" spans="2:27" ht="12" customHeight="1">
      <c r="B74" s="326" t="s">
        <v>218</v>
      </c>
      <c r="C74" s="34">
        <v>5.3973015000000002</v>
      </c>
      <c r="D74" s="31">
        <v>6.5</v>
      </c>
      <c r="E74" s="31">
        <v>7.2</v>
      </c>
      <c r="F74" s="31">
        <v>7.9523621905000006</v>
      </c>
      <c r="G74" s="31">
        <v>8.5</v>
      </c>
      <c r="H74" s="31">
        <v>9.9999990000000007</v>
      </c>
      <c r="I74" s="31">
        <v>10.000000999999999</v>
      </c>
      <c r="J74" s="31">
        <v>16.500000499999999</v>
      </c>
      <c r="K74" s="31">
        <v>18</v>
      </c>
      <c r="L74" s="31">
        <v>17</v>
      </c>
      <c r="M74" s="32">
        <v>22.046682000000001</v>
      </c>
      <c r="O74" s="326" t="s">
        <v>218</v>
      </c>
      <c r="P74" s="34">
        <v>11.999999750000001</v>
      </c>
      <c r="Q74" s="31">
        <v>12.653622500000001</v>
      </c>
      <c r="R74" s="31">
        <v>11.75798</v>
      </c>
      <c r="S74" s="31">
        <v>12</v>
      </c>
      <c r="T74" s="31">
        <v>14</v>
      </c>
      <c r="U74" s="31">
        <v>15</v>
      </c>
      <c r="V74" s="31">
        <v>16</v>
      </c>
      <c r="W74" s="31">
        <v>25.000001000000001</v>
      </c>
      <c r="X74" s="31">
        <v>24.999998000000001</v>
      </c>
      <c r="Y74" s="31">
        <v>22</v>
      </c>
      <c r="Z74" s="32">
        <v>32.124989999999997</v>
      </c>
      <c r="AA74" s="214"/>
    </row>
    <row r="75" spans="2:27" ht="12" customHeight="1">
      <c r="B75" s="326" t="s">
        <v>200</v>
      </c>
      <c r="C75" s="654">
        <v>1956</v>
      </c>
      <c r="D75" s="655">
        <v>1987</v>
      </c>
      <c r="E75" s="655">
        <v>1781</v>
      </c>
      <c r="F75" s="655">
        <v>1958</v>
      </c>
      <c r="G75" s="655">
        <v>1955</v>
      </c>
      <c r="H75" s="655">
        <v>1906</v>
      </c>
      <c r="I75" s="655">
        <v>1784</v>
      </c>
      <c r="J75" s="655">
        <v>2515</v>
      </c>
      <c r="K75" s="655">
        <v>1793</v>
      </c>
      <c r="L75" s="655">
        <v>1055</v>
      </c>
      <c r="M75" s="656">
        <v>403</v>
      </c>
      <c r="O75" s="326" t="s">
        <v>200</v>
      </c>
      <c r="P75" s="654">
        <v>1112</v>
      </c>
      <c r="Q75" s="655">
        <v>1196</v>
      </c>
      <c r="R75" s="655">
        <v>1199</v>
      </c>
      <c r="S75" s="655">
        <v>1351</v>
      </c>
      <c r="T75" s="655">
        <v>1573</v>
      </c>
      <c r="U75" s="655">
        <v>1762</v>
      </c>
      <c r="V75" s="655">
        <v>1825</v>
      </c>
      <c r="W75" s="655">
        <v>2528</v>
      </c>
      <c r="X75" s="655">
        <v>1918</v>
      </c>
      <c r="Y75" s="655">
        <v>1313</v>
      </c>
      <c r="Z75" s="656">
        <v>498</v>
      </c>
      <c r="AA75" s="214"/>
    </row>
    <row r="76" spans="2:27" ht="12" customHeight="1">
      <c r="B76" s="231" t="s">
        <v>326</v>
      </c>
      <c r="O76" s="231" t="s">
        <v>326</v>
      </c>
    </row>
    <row r="78" spans="2:27" ht="12" customHeight="1"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</row>
    <row r="79" spans="2:27" ht="12" customHeight="1"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</row>
    <row r="80" spans="2:27" ht="12" customHeight="1">
      <c r="B80" s="329"/>
      <c r="C80" s="329"/>
      <c r="D80" s="329"/>
      <c r="E80" s="329"/>
      <c r="F80" s="329"/>
      <c r="G80" s="329"/>
      <c r="H80" s="329"/>
      <c r="I80" s="329"/>
      <c r="J80" s="329"/>
      <c r="K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</row>
    <row r="96" spans="3:3" ht="12" customHeight="1">
      <c r="C96" s="206" t="s">
        <v>461</v>
      </c>
    </row>
    <row r="97" spans="2:14" ht="12" customHeight="1">
      <c r="B97" s="209"/>
      <c r="C97" s="204">
        <v>2014</v>
      </c>
      <c r="D97" s="204">
        <v>2015</v>
      </c>
      <c r="E97" s="204">
        <v>2016</v>
      </c>
      <c r="F97" s="204">
        <v>2017</v>
      </c>
      <c r="G97" s="204">
        <v>2018</v>
      </c>
      <c r="H97" s="204">
        <v>2019</v>
      </c>
      <c r="I97" s="204">
        <v>2020</v>
      </c>
      <c r="J97" s="204">
        <v>2021</v>
      </c>
      <c r="K97" s="204">
        <v>2022</v>
      </c>
      <c r="L97" s="204">
        <v>2023</v>
      </c>
      <c r="M97" s="239">
        <v>2024</v>
      </c>
    </row>
    <row r="98" spans="2:14" ht="12" customHeight="1">
      <c r="B98" s="326" t="s">
        <v>215</v>
      </c>
      <c r="C98" s="53">
        <v>273.03750000000002</v>
      </c>
      <c r="D98" s="54">
        <v>339.000044</v>
      </c>
      <c r="E98" s="54">
        <v>249.0876255</v>
      </c>
      <c r="F98" s="54">
        <v>332.19519724999998</v>
      </c>
      <c r="G98" s="54">
        <v>450.00004000000001</v>
      </c>
      <c r="H98" s="54">
        <v>680.000001</v>
      </c>
      <c r="I98" s="54">
        <v>722.49999099999991</v>
      </c>
      <c r="J98" s="54">
        <v>1583.25</v>
      </c>
      <c r="K98" s="54">
        <v>1022.5000025000001</v>
      </c>
      <c r="L98" s="54">
        <v>490</v>
      </c>
      <c r="M98" s="55">
        <v>870</v>
      </c>
    </row>
    <row r="99" spans="2:14" ht="12" customHeight="1">
      <c r="B99" s="326" t="s">
        <v>216</v>
      </c>
      <c r="C99" s="34">
        <v>111.88890000000001</v>
      </c>
      <c r="D99" s="31">
        <v>120</v>
      </c>
      <c r="E99" s="31">
        <v>94.999999000000003</v>
      </c>
      <c r="F99" s="31">
        <v>114.9999985</v>
      </c>
      <c r="G99" s="31">
        <v>131.000024</v>
      </c>
      <c r="H99" s="31">
        <v>179.999999</v>
      </c>
      <c r="I99" s="31">
        <v>168.372525</v>
      </c>
      <c r="J99" s="31">
        <v>399.999999</v>
      </c>
      <c r="K99" s="31">
        <v>269.60000100000002</v>
      </c>
      <c r="L99" s="31">
        <v>139.999999</v>
      </c>
      <c r="M99" s="32">
        <v>238.00000399999999</v>
      </c>
      <c r="N99" s="269"/>
    </row>
    <row r="100" spans="2:14" ht="12" customHeight="1">
      <c r="B100" s="326" t="s">
        <v>217</v>
      </c>
      <c r="C100" s="9">
        <v>499.21493014560934</v>
      </c>
      <c r="D100" s="10">
        <v>792.6146975079082</v>
      </c>
      <c r="E100" s="10">
        <v>887.08205727886525</v>
      </c>
      <c r="F100" s="10">
        <v>596.78802103590647</v>
      </c>
      <c r="G100" s="10">
        <v>861.47206395606224</v>
      </c>
      <c r="H100" s="10">
        <v>1234.4708931940102</v>
      </c>
      <c r="I100" s="10">
        <v>1130.2339487992574</v>
      </c>
      <c r="J100" s="10">
        <v>1878.4776738426049</v>
      </c>
      <c r="K100" s="10">
        <v>1484.8784458242944</v>
      </c>
      <c r="L100" s="10">
        <v>1536.8045805303861</v>
      </c>
      <c r="M100" s="11">
        <v>970.7340696146789</v>
      </c>
    </row>
    <row r="101" spans="2:14" ht="12" customHeight="1">
      <c r="B101" s="326" t="s">
        <v>218</v>
      </c>
      <c r="C101" s="34">
        <v>45</v>
      </c>
      <c r="D101" s="31">
        <v>38.999999000000003</v>
      </c>
      <c r="E101" s="31">
        <v>31.232931000000001</v>
      </c>
      <c r="F101" s="31">
        <v>40</v>
      </c>
      <c r="G101" s="31">
        <v>45.05</v>
      </c>
      <c r="H101" s="31">
        <v>49.999999000000003</v>
      </c>
      <c r="I101" s="31">
        <v>50.349999500000003</v>
      </c>
      <c r="J101" s="31">
        <v>74</v>
      </c>
      <c r="K101" s="31">
        <v>74.662626500000002</v>
      </c>
      <c r="L101" s="31">
        <v>50</v>
      </c>
      <c r="M101" s="32">
        <v>62.538238</v>
      </c>
    </row>
    <row r="102" spans="2:14" ht="12" customHeight="1">
      <c r="B102" s="326" t="s">
        <v>200</v>
      </c>
      <c r="C102" s="23">
        <v>353</v>
      </c>
      <c r="D102" s="24">
        <v>349</v>
      </c>
      <c r="E102" s="24">
        <v>291</v>
      </c>
      <c r="F102" s="24">
        <v>320</v>
      </c>
      <c r="G102" s="24">
        <v>385</v>
      </c>
      <c r="H102" s="24">
        <v>381</v>
      </c>
      <c r="I102" s="24">
        <v>431</v>
      </c>
      <c r="J102" s="24">
        <v>561</v>
      </c>
      <c r="K102" s="24">
        <v>347</v>
      </c>
      <c r="L102" s="24">
        <v>233</v>
      </c>
      <c r="M102" s="25">
        <v>109</v>
      </c>
    </row>
    <row r="103" spans="2:14" ht="12" customHeight="1">
      <c r="B103" s="231" t="s">
        <v>326</v>
      </c>
    </row>
    <row r="105" spans="2:14" ht="12" customHeight="1">
      <c r="B105" s="329"/>
      <c r="C105" s="329"/>
      <c r="D105" s="329"/>
      <c r="E105" s="329"/>
      <c r="F105" s="329"/>
      <c r="G105" s="329"/>
      <c r="H105" s="329"/>
      <c r="I105" s="329"/>
      <c r="J105" s="329"/>
      <c r="K105" s="329"/>
    </row>
    <row r="106" spans="2:14" ht="12" customHeight="1">
      <c r="B106" s="329"/>
      <c r="C106" s="329"/>
      <c r="D106" s="329"/>
      <c r="E106" s="329"/>
      <c r="F106" s="329"/>
      <c r="G106" s="329"/>
      <c r="H106" s="329"/>
      <c r="I106" s="329"/>
      <c r="J106" s="329"/>
      <c r="K106" s="329"/>
    </row>
    <row r="107" spans="2:14" ht="12" customHeight="1">
      <c r="B107" s="329"/>
      <c r="C107" s="329"/>
      <c r="D107" s="329"/>
      <c r="E107" s="329"/>
      <c r="F107" s="329"/>
      <c r="G107" s="329"/>
      <c r="H107" s="329"/>
      <c r="I107" s="329"/>
      <c r="J107" s="329"/>
      <c r="K107" s="329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3D8D-8085-477A-822E-39FBE50D2A63}">
  <sheetPr>
    <tabColor theme="4"/>
  </sheetPr>
  <dimension ref="B6:Z103"/>
  <sheetViews>
    <sheetView showGridLines="0" zoomScaleNormal="100" workbookViewId="0">
      <selection activeCell="P7" sqref="P7"/>
    </sheetView>
  </sheetViews>
  <sheetFormatPr defaultColWidth="11.44140625" defaultRowHeight="12" customHeight="1"/>
  <cols>
    <col min="1" max="1" width="4.44140625" style="203" customWidth="1"/>
    <col min="2" max="2" width="15.77734375" style="203" bestFit="1" customWidth="1"/>
    <col min="3" max="14" width="8.109375" style="203" customWidth="1"/>
    <col min="15" max="15" width="15.77734375" style="203" bestFit="1" customWidth="1"/>
    <col min="16" max="23" width="8.109375" style="203" customWidth="1"/>
    <col min="24" max="16384" width="11.44140625" style="203"/>
  </cols>
  <sheetData>
    <row r="6" spans="2:26" ht="12" customHeight="1">
      <c r="C6" s="206" t="s">
        <v>465</v>
      </c>
      <c r="P6" s="206" t="s">
        <v>471</v>
      </c>
    </row>
    <row r="7" spans="2:26" ht="12" customHeight="1"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09"/>
      <c r="P7" s="204">
        <v>2014</v>
      </c>
      <c r="Q7" s="204">
        <v>2015</v>
      </c>
      <c r="R7" s="204">
        <v>2016</v>
      </c>
      <c r="S7" s="204">
        <v>2017</v>
      </c>
      <c r="T7" s="204">
        <v>2018</v>
      </c>
      <c r="U7" s="204">
        <v>2019</v>
      </c>
      <c r="V7" s="204">
        <v>2020</v>
      </c>
      <c r="W7" s="204">
        <v>2021</v>
      </c>
      <c r="X7" s="204">
        <v>2022</v>
      </c>
      <c r="Y7" s="204">
        <v>2023</v>
      </c>
      <c r="Z7" s="239">
        <v>2024</v>
      </c>
    </row>
    <row r="8" spans="2:26" ht="12" customHeight="1">
      <c r="B8" s="204" t="s">
        <v>92</v>
      </c>
      <c r="C8" s="77">
        <v>0.96438400000000002</v>
      </c>
      <c r="D8" s="78">
        <v>0.97534200000000004</v>
      </c>
      <c r="E8" s="78">
        <v>1.016438</v>
      </c>
      <c r="F8" s="78">
        <v>0.99726000000000004</v>
      </c>
      <c r="G8" s="78">
        <v>1.0246580000000001</v>
      </c>
      <c r="H8" s="78">
        <v>1.1616439999999999</v>
      </c>
      <c r="I8" s="78">
        <v>1.10137</v>
      </c>
      <c r="J8" s="78">
        <v>1.2041094999999999</v>
      </c>
      <c r="K8" s="78">
        <v>1.3424659999999999</v>
      </c>
      <c r="L8" s="78">
        <v>1.246575</v>
      </c>
      <c r="M8" s="79">
        <v>1.2109589999999999</v>
      </c>
      <c r="O8" s="204" t="s">
        <v>92</v>
      </c>
      <c r="P8" s="77">
        <v>0.96131757645466787</v>
      </c>
      <c r="Q8" s="78">
        <v>0.99179932432432549</v>
      </c>
      <c r="R8" s="78">
        <v>1.0351009342105257</v>
      </c>
      <c r="S8" s="78">
        <v>1.0832978938156359</v>
      </c>
      <c r="T8" s="78">
        <v>1.2206068363384188</v>
      </c>
      <c r="U8" s="78">
        <v>1.3522626380597023</v>
      </c>
      <c r="V8" s="78">
        <v>1.5388966937573623</v>
      </c>
      <c r="W8" s="78">
        <v>1.5514934010507848</v>
      </c>
      <c r="X8" s="78">
        <v>1.9241192466124626</v>
      </c>
      <c r="Y8" s="78">
        <v>1.6494524241192405</v>
      </c>
      <c r="Z8" s="79">
        <v>1.6571537534722223</v>
      </c>
    </row>
    <row r="9" spans="2:26" ht="12" customHeight="1">
      <c r="B9" s="204" t="s">
        <v>93</v>
      </c>
      <c r="C9" s="80">
        <v>1.7780819999999999</v>
      </c>
      <c r="D9" s="81">
        <v>1.90137</v>
      </c>
      <c r="E9" s="81">
        <v>2.1246575000000001</v>
      </c>
      <c r="F9" s="81">
        <v>2.334247</v>
      </c>
      <c r="G9" s="81">
        <v>2.3726029999999998</v>
      </c>
      <c r="H9" s="81">
        <v>2.517808</v>
      </c>
      <c r="I9" s="81">
        <v>2.4986299999999999</v>
      </c>
      <c r="J9" s="81">
        <v>2.4986299999999999</v>
      </c>
      <c r="K9" s="81">
        <v>2.4136989999999998</v>
      </c>
      <c r="L9" s="81">
        <v>2.6931509999999999</v>
      </c>
      <c r="M9" s="82">
        <v>2.794521</v>
      </c>
      <c r="O9" s="204" t="s">
        <v>93</v>
      </c>
      <c r="P9" s="80">
        <v>2.7718375880708241</v>
      </c>
      <c r="Q9" s="81">
        <v>3.1435312474317398</v>
      </c>
      <c r="R9" s="81">
        <v>3.1314069172955947</v>
      </c>
      <c r="S9" s="81">
        <v>3.2423423073782485</v>
      </c>
      <c r="T9" s="81">
        <v>3.3482630008036498</v>
      </c>
      <c r="U9" s="81">
        <v>3.3996766202132762</v>
      </c>
      <c r="V9" s="81">
        <v>3.4091562299741471</v>
      </c>
      <c r="W9" s="81">
        <v>3.3644909400236251</v>
      </c>
      <c r="X9" s="81">
        <v>3.4584906598071674</v>
      </c>
      <c r="Y9" s="81">
        <v>3.7856131588903046</v>
      </c>
      <c r="Z9" s="82">
        <v>3.8832524508038668</v>
      </c>
    </row>
    <row r="10" spans="2:26" ht="12" customHeight="1">
      <c r="B10" s="204" t="s">
        <v>59</v>
      </c>
      <c r="C10" s="83">
        <v>2.7808220000000001</v>
      </c>
      <c r="D10" s="84">
        <v>2.9369860000000001</v>
      </c>
      <c r="E10" s="84">
        <v>2.8506849999999999</v>
      </c>
      <c r="F10" s="84">
        <v>2.9931510000000001</v>
      </c>
      <c r="G10" s="84">
        <v>3.0027400000000002</v>
      </c>
      <c r="H10" s="84">
        <v>2.967123</v>
      </c>
      <c r="I10" s="84">
        <v>2.9986299999999999</v>
      </c>
      <c r="J10" s="84">
        <v>2.893151</v>
      </c>
      <c r="K10" s="84">
        <v>2.6684929999999998</v>
      </c>
      <c r="L10" s="84">
        <v>2.8328769999999999</v>
      </c>
      <c r="M10" s="85">
        <v>3</v>
      </c>
      <c r="O10" s="204" t="s">
        <v>59</v>
      </c>
      <c r="P10" s="83">
        <v>2.9942100400289293</v>
      </c>
      <c r="Q10" s="84">
        <v>3.0797645571460888</v>
      </c>
      <c r="R10" s="84">
        <v>2.9996238972292022</v>
      </c>
      <c r="S10" s="84">
        <v>3.088015160992915</v>
      </c>
      <c r="T10" s="84">
        <v>3.0527074755309473</v>
      </c>
      <c r="U10" s="84">
        <v>3.0108846289293938</v>
      </c>
      <c r="V10" s="84">
        <v>2.9558365550368575</v>
      </c>
      <c r="W10" s="84">
        <v>2.8304255321132388</v>
      </c>
      <c r="X10" s="84">
        <v>2.7295861521084297</v>
      </c>
      <c r="Y10" s="84">
        <v>2.8992607886198209</v>
      </c>
      <c r="Z10" s="85">
        <v>2.9414985710855026</v>
      </c>
    </row>
    <row r="11" spans="2:26" ht="12" customHeight="1">
      <c r="B11" s="204" t="s">
        <v>61</v>
      </c>
      <c r="C11" s="80">
        <v>7.8054790000000001</v>
      </c>
      <c r="D11" s="81">
        <v>7.7835619999999999</v>
      </c>
      <c r="E11" s="81">
        <v>7.3753419999999998</v>
      </c>
      <c r="F11" s="81">
        <v>7.29589</v>
      </c>
      <c r="G11" s="81">
        <v>7.29589</v>
      </c>
      <c r="H11" s="81">
        <v>7.2821920000000002</v>
      </c>
      <c r="I11" s="81">
        <v>7.1534250000000004</v>
      </c>
      <c r="J11" s="81">
        <v>7.1232879999999996</v>
      </c>
      <c r="K11" s="81">
        <v>7.279452</v>
      </c>
      <c r="L11" s="81">
        <v>7.6684929999999998</v>
      </c>
      <c r="M11" s="82">
        <v>7.4082189999999999</v>
      </c>
      <c r="O11" s="204" t="s">
        <v>61</v>
      </c>
      <c r="P11" s="80">
        <v>10.099687587119556</v>
      </c>
      <c r="Q11" s="81">
        <v>10.378389712412917</v>
      </c>
      <c r="R11" s="81">
        <v>9.5162933594852461</v>
      </c>
      <c r="S11" s="81">
        <v>9.2766588069704614</v>
      </c>
      <c r="T11" s="81">
        <v>9.2371751425688977</v>
      </c>
      <c r="U11" s="81">
        <v>9.3412194897011851</v>
      </c>
      <c r="V11" s="81">
        <v>9.4066878608887627</v>
      </c>
      <c r="W11" s="81">
        <v>9.1434677889852374</v>
      </c>
      <c r="X11" s="81">
        <v>9.1801742656690433</v>
      </c>
      <c r="Y11" s="81">
        <v>9.779471875643825</v>
      </c>
      <c r="Z11" s="82">
        <v>9.5282468084880652</v>
      </c>
    </row>
    <row r="12" spans="2:26" ht="12" customHeight="1">
      <c r="B12" s="204" t="s">
        <v>63</v>
      </c>
      <c r="C12" s="86">
        <v>10.3452055</v>
      </c>
      <c r="D12" s="87">
        <v>10.298629999999999</v>
      </c>
      <c r="E12" s="87">
        <v>10.857533999999999</v>
      </c>
      <c r="F12" s="87">
        <v>11.160273999999999</v>
      </c>
      <c r="G12" s="87">
        <v>10.606849</v>
      </c>
      <c r="H12" s="87">
        <v>10.441096</v>
      </c>
      <c r="I12" s="87">
        <v>10.6</v>
      </c>
      <c r="J12" s="87">
        <v>10.479452</v>
      </c>
      <c r="K12" s="87">
        <v>10.319178000000001</v>
      </c>
      <c r="L12" s="87">
        <v>10.957533999999999</v>
      </c>
      <c r="M12" s="88">
        <v>10.379452000000001</v>
      </c>
      <c r="O12" s="204" t="s">
        <v>63</v>
      </c>
      <c r="P12" s="86">
        <v>11.55663103479854</v>
      </c>
      <c r="Q12" s="87">
        <v>11.586434363106813</v>
      </c>
      <c r="R12" s="87">
        <v>12.12399325754528</v>
      </c>
      <c r="S12" s="87">
        <v>12.504155945488735</v>
      </c>
      <c r="T12" s="87">
        <v>11.959895622222232</v>
      </c>
      <c r="U12" s="87">
        <v>12.073149886094685</v>
      </c>
      <c r="V12" s="87">
        <v>12.151865410738264</v>
      </c>
      <c r="W12" s="87">
        <v>11.825472064864858</v>
      </c>
      <c r="X12" s="87">
        <v>12.107205335396042</v>
      </c>
      <c r="Y12" s="87">
        <v>12.745120092140917</v>
      </c>
      <c r="Z12" s="88">
        <v>12.712212342499981</v>
      </c>
    </row>
    <row r="13" spans="2:26" ht="12" customHeight="1">
      <c r="B13" s="231" t="s">
        <v>326</v>
      </c>
      <c r="O13" s="231" t="s">
        <v>326</v>
      </c>
    </row>
    <row r="36" spans="2:26" ht="12" customHeight="1">
      <c r="C36" s="206" t="s">
        <v>466</v>
      </c>
      <c r="P36" s="206" t="s">
        <v>470</v>
      </c>
    </row>
    <row r="37" spans="2:26" ht="12" customHeight="1">
      <c r="B37" s="209"/>
      <c r="C37" s="204">
        <v>2014</v>
      </c>
      <c r="D37" s="204">
        <v>2015</v>
      </c>
      <c r="E37" s="204">
        <v>2016</v>
      </c>
      <c r="F37" s="204">
        <v>2017</v>
      </c>
      <c r="G37" s="204">
        <v>2018</v>
      </c>
      <c r="H37" s="204">
        <v>2019</v>
      </c>
      <c r="I37" s="204">
        <v>2020</v>
      </c>
      <c r="J37" s="204">
        <v>2021</v>
      </c>
      <c r="K37" s="204">
        <v>2022</v>
      </c>
      <c r="L37" s="204">
        <v>2023</v>
      </c>
      <c r="M37" s="239">
        <v>2024</v>
      </c>
      <c r="O37" s="209"/>
      <c r="P37" s="204">
        <v>2014</v>
      </c>
      <c r="Q37" s="204">
        <v>2015</v>
      </c>
      <c r="R37" s="204">
        <v>2016</v>
      </c>
      <c r="S37" s="204">
        <v>2017</v>
      </c>
      <c r="T37" s="204">
        <v>2018</v>
      </c>
      <c r="U37" s="204">
        <v>2019</v>
      </c>
      <c r="V37" s="204">
        <v>2020</v>
      </c>
      <c r="W37" s="204">
        <v>2021</v>
      </c>
      <c r="X37" s="204">
        <v>2022</v>
      </c>
      <c r="Y37" s="204">
        <v>2023</v>
      </c>
      <c r="Z37" s="239">
        <v>2024</v>
      </c>
    </row>
    <row r="38" spans="2:26" ht="12" customHeight="1">
      <c r="B38" s="326" t="s">
        <v>215</v>
      </c>
      <c r="C38" s="77">
        <v>1.4479449999999998</v>
      </c>
      <c r="D38" s="78">
        <v>1.413699</v>
      </c>
      <c r="E38" s="78">
        <v>1.476712</v>
      </c>
      <c r="F38" s="78">
        <v>1.4164380000000001</v>
      </c>
      <c r="G38" s="78">
        <v>1.5561640000000001</v>
      </c>
      <c r="H38" s="78">
        <v>1.7068490000000001</v>
      </c>
      <c r="I38" s="78">
        <v>1.8356159999999999</v>
      </c>
      <c r="J38" s="78">
        <v>1.8630135000000001</v>
      </c>
      <c r="K38" s="78">
        <v>2.1643840000000001</v>
      </c>
      <c r="L38" s="78">
        <v>1.9630135</v>
      </c>
      <c r="M38" s="79">
        <v>2.011644</v>
      </c>
      <c r="O38" s="326" t="s">
        <v>215</v>
      </c>
      <c r="P38" s="77">
        <v>3.0273970000000001</v>
      </c>
      <c r="Q38" s="78">
        <v>3.3232879999999998</v>
      </c>
      <c r="R38" s="78">
        <v>3.6109589999999998</v>
      </c>
      <c r="S38" s="78">
        <v>3.753425</v>
      </c>
      <c r="T38" s="78">
        <v>4.049315</v>
      </c>
      <c r="U38" s="78">
        <v>4.2219179999999996</v>
      </c>
      <c r="V38" s="78">
        <v>4.3095889999999999</v>
      </c>
      <c r="W38" s="78">
        <v>4.3273969999999995</v>
      </c>
      <c r="X38" s="78">
        <v>4.3000000000000007</v>
      </c>
      <c r="Y38" s="78">
        <v>4.5835619999999997</v>
      </c>
      <c r="Z38" s="79">
        <v>4.6328765000000001</v>
      </c>
    </row>
    <row r="39" spans="2:26" ht="12" customHeight="1">
      <c r="B39" s="326" t="s">
        <v>216</v>
      </c>
      <c r="C39" s="80">
        <v>0.96438400000000002</v>
      </c>
      <c r="D39" s="81">
        <v>0.97534200000000004</v>
      </c>
      <c r="E39" s="81">
        <v>1.016438</v>
      </c>
      <c r="F39" s="81">
        <v>0.99726000000000004</v>
      </c>
      <c r="G39" s="81">
        <v>1.0246580000000001</v>
      </c>
      <c r="H39" s="81">
        <v>1.1616439999999999</v>
      </c>
      <c r="I39" s="81">
        <v>1.10137</v>
      </c>
      <c r="J39" s="81">
        <v>1.2041094999999999</v>
      </c>
      <c r="K39" s="81">
        <v>1.3424659999999999</v>
      </c>
      <c r="L39" s="81">
        <v>1.246575</v>
      </c>
      <c r="M39" s="82">
        <v>1.2109589999999999</v>
      </c>
      <c r="O39" s="326" t="s">
        <v>216</v>
      </c>
      <c r="P39" s="80">
        <v>1.7780819999999999</v>
      </c>
      <c r="Q39" s="81">
        <v>1.90137</v>
      </c>
      <c r="R39" s="81">
        <v>2.1246575000000001</v>
      </c>
      <c r="S39" s="81">
        <v>2.334247</v>
      </c>
      <c r="T39" s="81">
        <v>2.3726029999999998</v>
      </c>
      <c r="U39" s="81">
        <v>2.517808</v>
      </c>
      <c r="V39" s="81">
        <v>2.4986299999999999</v>
      </c>
      <c r="W39" s="81">
        <v>2.4986299999999999</v>
      </c>
      <c r="X39" s="81">
        <v>2.4136989999999998</v>
      </c>
      <c r="Y39" s="81">
        <v>2.6931509999999999</v>
      </c>
      <c r="Z39" s="82">
        <v>2.794521</v>
      </c>
    </row>
    <row r="40" spans="2:26" ht="12" customHeight="1">
      <c r="B40" s="326" t="s">
        <v>217</v>
      </c>
      <c r="C40" s="83">
        <v>0.96131757645466787</v>
      </c>
      <c r="D40" s="84">
        <v>0.99179932432432549</v>
      </c>
      <c r="E40" s="84">
        <v>1.0351009342105257</v>
      </c>
      <c r="F40" s="84">
        <v>1.0832978938156359</v>
      </c>
      <c r="G40" s="84">
        <v>1.2206068363384188</v>
      </c>
      <c r="H40" s="84">
        <v>1.3522626380597023</v>
      </c>
      <c r="I40" s="84">
        <v>1.5388966937573623</v>
      </c>
      <c r="J40" s="84">
        <v>1.5514934010507848</v>
      </c>
      <c r="K40" s="84">
        <v>1.9241192466124626</v>
      </c>
      <c r="L40" s="84">
        <v>1.6494524241192405</v>
      </c>
      <c r="M40" s="85">
        <v>1.6571537534722223</v>
      </c>
      <c r="O40" s="326" t="s">
        <v>217</v>
      </c>
      <c r="P40" s="83">
        <v>2.7718375880708241</v>
      </c>
      <c r="Q40" s="84">
        <v>3.1435312474317398</v>
      </c>
      <c r="R40" s="84">
        <v>3.1314069172955947</v>
      </c>
      <c r="S40" s="84">
        <v>3.2423423073782485</v>
      </c>
      <c r="T40" s="84">
        <v>3.3482630008036498</v>
      </c>
      <c r="U40" s="84">
        <v>3.3996766202132762</v>
      </c>
      <c r="V40" s="84">
        <v>3.4091562299741471</v>
      </c>
      <c r="W40" s="84">
        <v>3.3644909400236251</v>
      </c>
      <c r="X40" s="84">
        <v>3.4584906598071674</v>
      </c>
      <c r="Y40" s="84">
        <v>3.7856131588903046</v>
      </c>
      <c r="Z40" s="85">
        <v>3.8832524508038668</v>
      </c>
    </row>
    <row r="41" spans="2:26" ht="12" customHeight="1">
      <c r="B41" s="326" t="s">
        <v>218</v>
      </c>
      <c r="C41" s="80">
        <v>0.48767150000000004</v>
      </c>
      <c r="D41" s="81">
        <v>0.55890399999999996</v>
      </c>
      <c r="E41" s="81">
        <v>0.58630099999999996</v>
      </c>
      <c r="F41" s="81">
        <v>0.59726000000000001</v>
      </c>
      <c r="G41" s="81">
        <v>0.58082199999999995</v>
      </c>
      <c r="H41" s="81">
        <v>0.66575300000000004</v>
      </c>
      <c r="I41" s="81">
        <v>0.668493</v>
      </c>
      <c r="J41" s="81">
        <v>0.63287700000000002</v>
      </c>
      <c r="K41" s="81">
        <v>0.75890400000000002</v>
      </c>
      <c r="L41" s="81">
        <v>0.70616475000000001</v>
      </c>
      <c r="M41" s="82">
        <v>1</v>
      </c>
      <c r="O41" s="326" t="s">
        <v>218</v>
      </c>
      <c r="P41" s="80">
        <v>0.91506799999999999</v>
      </c>
      <c r="Q41" s="81">
        <v>1</v>
      </c>
      <c r="R41" s="81">
        <v>1.131507</v>
      </c>
      <c r="S41" s="81">
        <v>1.2438359999999999</v>
      </c>
      <c r="T41" s="81">
        <v>1.246575</v>
      </c>
      <c r="U41" s="81">
        <v>1.328767</v>
      </c>
      <c r="V41" s="81">
        <v>1.2657529999999999</v>
      </c>
      <c r="W41" s="81">
        <v>1.2712330000000001</v>
      </c>
      <c r="X41" s="81">
        <v>1.287671</v>
      </c>
      <c r="Y41" s="81">
        <v>1.4109590000000001</v>
      </c>
      <c r="Z41" s="82">
        <v>1.334247</v>
      </c>
    </row>
    <row r="42" spans="2:26" ht="12" customHeight="1">
      <c r="B42" s="326" t="s">
        <v>200</v>
      </c>
      <c r="C42" s="654">
        <v>739</v>
      </c>
      <c r="D42" s="655">
        <v>888</v>
      </c>
      <c r="E42" s="655">
        <v>760</v>
      </c>
      <c r="F42" s="655">
        <v>857</v>
      </c>
      <c r="G42" s="655">
        <v>721</v>
      </c>
      <c r="H42" s="655">
        <v>804</v>
      </c>
      <c r="I42" s="655">
        <v>849</v>
      </c>
      <c r="J42" s="655">
        <v>1142</v>
      </c>
      <c r="K42" s="655">
        <v>1107</v>
      </c>
      <c r="L42" s="655">
        <v>738</v>
      </c>
      <c r="M42" s="656">
        <v>288</v>
      </c>
      <c r="O42" s="326" t="s">
        <v>200</v>
      </c>
      <c r="P42" s="654">
        <v>3219</v>
      </c>
      <c r="Q42" s="655">
        <v>3407</v>
      </c>
      <c r="R42" s="655">
        <v>3180</v>
      </c>
      <c r="S42" s="655">
        <v>3429</v>
      </c>
      <c r="T42" s="655">
        <v>3733</v>
      </c>
      <c r="U42" s="655">
        <v>4126</v>
      </c>
      <c r="V42" s="655">
        <v>4257</v>
      </c>
      <c r="W42" s="655">
        <v>5919</v>
      </c>
      <c r="X42" s="655">
        <v>5394</v>
      </c>
      <c r="Y42" s="655">
        <v>3965</v>
      </c>
      <c r="Z42" s="656">
        <v>1555</v>
      </c>
    </row>
    <row r="43" spans="2:26" ht="12" customHeight="1">
      <c r="B43" s="231" t="s">
        <v>326</v>
      </c>
      <c r="O43" s="231" t="s">
        <v>326</v>
      </c>
    </row>
    <row r="45" spans="2:26" s="327" customFormat="1" ht="12" customHeight="1"/>
    <row r="46" spans="2:26" s="327" customFormat="1" ht="12" customHeight="1"/>
    <row r="47" spans="2:26" s="327" customFormat="1" ht="12" customHeight="1"/>
    <row r="68" spans="2:26" ht="12" customHeight="1">
      <c r="C68" s="206" t="s">
        <v>467</v>
      </c>
      <c r="P68" s="206" t="s">
        <v>469</v>
      </c>
    </row>
    <row r="69" spans="2:26" ht="12" customHeight="1">
      <c r="B69" s="209"/>
      <c r="C69" s="204">
        <v>2014</v>
      </c>
      <c r="D69" s="204">
        <v>2015</v>
      </c>
      <c r="E69" s="204">
        <v>2016</v>
      </c>
      <c r="F69" s="204">
        <v>2017</v>
      </c>
      <c r="G69" s="204">
        <v>2018</v>
      </c>
      <c r="H69" s="204">
        <v>2019</v>
      </c>
      <c r="I69" s="204">
        <v>2020</v>
      </c>
      <c r="J69" s="204">
        <v>2021</v>
      </c>
      <c r="K69" s="204">
        <v>2022</v>
      </c>
      <c r="L69" s="204">
        <v>2023</v>
      </c>
      <c r="M69" s="239">
        <v>2024</v>
      </c>
      <c r="O69" s="209"/>
      <c r="P69" s="204">
        <v>2014</v>
      </c>
      <c r="Q69" s="204">
        <v>2015</v>
      </c>
      <c r="R69" s="204">
        <v>2016</v>
      </c>
      <c r="S69" s="204">
        <v>2017</v>
      </c>
      <c r="T69" s="204">
        <v>2018</v>
      </c>
      <c r="U69" s="204">
        <v>2019</v>
      </c>
      <c r="V69" s="204">
        <v>2020</v>
      </c>
      <c r="W69" s="204">
        <v>2021</v>
      </c>
      <c r="X69" s="204">
        <v>2022</v>
      </c>
      <c r="Y69" s="204">
        <v>2023</v>
      </c>
      <c r="Z69" s="239">
        <v>2024</v>
      </c>
    </row>
    <row r="70" spans="2:26" ht="12" customHeight="1">
      <c r="B70" s="326" t="s">
        <v>215</v>
      </c>
      <c r="C70" s="77">
        <v>3.8863015000000001</v>
      </c>
      <c r="D70" s="78">
        <v>4.0027400000000002</v>
      </c>
      <c r="E70" s="78">
        <v>4.0027400000000002</v>
      </c>
      <c r="F70" s="78">
        <v>4.0136989999999999</v>
      </c>
      <c r="G70" s="78">
        <v>4.0027400000000002</v>
      </c>
      <c r="H70" s="78">
        <v>4.0876710000000003</v>
      </c>
      <c r="I70" s="78">
        <v>4</v>
      </c>
      <c r="J70" s="78">
        <v>3.9397259999999998</v>
      </c>
      <c r="K70" s="78">
        <v>3.8356159999999999</v>
      </c>
      <c r="L70" s="78">
        <v>3.8794520000000001</v>
      </c>
      <c r="M70" s="79">
        <v>4.0102739999999999</v>
      </c>
      <c r="O70" s="326" t="s">
        <v>215</v>
      </c>
      <c r="P70" s="77">
        <v>10.793151</v>
      </c>
      <c r="Q70" s="78">
        <v>10.772603</v>
      </c>
      <c r="R70" s="78">
        <v>10.323288</v>
      </c>
      <c r="S70" s="78">
        <v>10.052054999999999</v>
      </c>
      <c r="T70" s="78">
        <v>9.8410960000000003</v>
      </c>
      <c r="U70" s="78">
        <v>9.9575345000000013</v>
      </c>
      <c r="V70" s="78">
        <v>9.8493154999999994</v>
      </c>
      <c r="W70" s="78">
        <v>9.6136990000000004</v>
      </c>
      <c r="X70" s="78">
        <v>9.7232875000000014</v>
      </c>
      <c r="Y70" s="78">
        <v>10.334247</v>
      </c>
      <c r="Z70" s="79">
        <v>10.169862999999999</v>
      </c>
    </row>
    <row r="71" spans="2:26" ht="12" customHeight="1">
      <c r="B71" s="326" t="s">
        <v>216</v>
      </c>
      <c r="C71" s="80">
        <v>2.7808220000000001</v>
      </c>
      <c r="D71" s="81">
        <v>2.9369860000000001</v>
      </c>
      <c r="E71" s="81">
        <v>2.8506849999999999</v>
      </c>
      <c r="F71" s="81">
        <v>2.9931510000000001</v>
      </c>
      <c r="G71" s="81">
        <v>3.0027400000000002</v>
      </c>
      <c r="H71" s="81">
        <v>2.967123</v>
      </c>
      <c r="I71" s="81">
        <v>2.9986299999999999</v>
      </c>
      <c r="J71" s="81">
        <v>2.893151</v>
      </c>
      <c r="K71" s="81">
        <v>2.6684929999999998</v>
      </c>
      <c r="L71" s="81">
        <v>2.8328769999999999</v>
      </c>
      <c r="M71" s="82">
        <v>3</v>
      </c>
      <c r="O71" s="326" t="s">
        <v>216</v>
      </c>
      <c r="P71" s="80">
        <v>7.8054790000000001</v>
      </c>
      <c r="Q71" s="81">
        <v>7.7835619999999999</v>
      </c>
      <c r="R71" s="81">
        <v>7.3753419999999998</v>
      </c>
      <c r="S71" s="81">
        <v>7.29589</v>
      </c>
      <c r="T71" s="81">
        <v>7.29589</v>
      </c>
      <c r="U71" s="81">
        <v>7.2821920000000002</v>
      </c>
      <c r="V71" s="81">
        <v>7.1534250000000004</v>
      </c>
      <c r="W71" s="81">
        <v>7.1232879999999996</v>
      </c>
      <c r="X71" s="81">
        <v>7.279452</v>
      </c>
      <c r="Y71" s="81">
        <v>7.6684929999999998</v>
      </c>
      <c r="Z71" s="82">
        <v>7.4082189999999999</v>
      </c>
    </row>
    <row r="72" spans="2:26" ht="12" customHeight="1">
      <c r="B72" s="326" t="s">
        <v>217</v>
      </c>
      <c r="C72" s="83">
        <v>2.9942100400289293</v>
      </c>
      <c r="D72" s="84">
        <v>3.0797645571460888</v>
      </c>
      <c r="E72" s="84">
        <v>2.9996238972292022</v>
      </c>
      <c r="F72" s="84">
        <v>3.088015160992915</v>
      </c>
      <c r="G72" s="84">
        <v>3.0527074755309473</v>
      </c>
      <c r="H72" s="84">
        <v>3.0108846289293938</v>
      </c>
      <c r="I72" s="84">
        <v>2.9558365550368575</v>
      </c>
      <c r="J72" s="84">
        <v>2.8304255321132388</v>
      </c>
      <c r="K72" s="84">
        <v>2.7295861521084297</v>
      </c>
      <c r="L72" s="84">
        <v>2.8992607886198209</v>
      </c>
      <c r="M72" s="85">
        <v>2.9414985710855026</v>
      </c>
      <c r="O72" s="326" t="s">
        <v>217</v>
      </c>
      <c r="P72" s="83">
        <v>10.099687587119556</v>
      </c>
      <c r="Q72" s="84">
        <v>10.378389712412917</v>
      </c>
      <c r="R72" s="84">
        <v>9.5162933594852461</v>
      </c>
      <c r="S72" s="84">
        <v>9.2766588069704614</v>
      </c>
      <c r="T72" s="84">
        <v>9.2371751425688977</v>
      </c>
      <c r="U72" s="84">
        <v>9.3412194897011851</v>
      </c>
      <c r="V72" s="84">
        <v>9.4066878608887627</v>
      </c>
      <c r="W72" s="84">
        <v>9.1434677889852374</v>
      </c>
      <c r="X72" s="84">
        <v>9.1801742656690433</v>
      </c>
      <c r="Y72" s="84">
        <v>9.779471875643825</v>
      </c>
      <c r="Z72" s="85">
        <v>9.5282468084880652</v>
      </c>
    </row>
    <row r="73" spans="2:26" ht="12" customHeight="1">
      <c r="B73" s="326" t="s">
        <v>218</v>
      </c>
      <c r="C73" s="80">
        <v>1.7863009999999999</v>
      </c>
      <c r="D73" s="81">
        <v>1.9123289999999999</v>
      </c>
      <c r="E73" s="81">
        <v>1.8383560000000001</v>
      </c>
      <c r="F73" s="81">
        <v>2.0027400000000002</v>
      </c>
      <c r="G73" s="81">
        <v>1.9452050000000001</v>
      </c>
      <c r="H73" s="81">
        <v>1.947945</v>
      </c>
      <c r="I73" s="81">
        <v>1.9232880000000001</v>
      </c>
      <c r="J73" s="81">
        <v>1.7397260000000001</v>
      </c>
      <c r="K73" s="81">
        <v>1.6239729999999999</v>
      </c>
      <c r="L73" s="81">
        <v>1.6986300000000001</v>
      </c>
      <c r="M73" s="82">
        <v>1.468493</v>
      </c>
      <c r="O73" s="326" t="s">
        <v>218</v>
      </c>
      <c r="P73" s="80">
        <v>6.1232879999999996</v>
      </c>
      <c r="Q73" s="81">
        <v>6.1726029999999996</v>
      </c>
      <c r="R73" s="81">
        <v>6.0027400000000002</v>
      </c>
      <c r="S73" s="81">
        <v>5.8424659999999999</v>
      </c>
      <c r="T73" s="81">
        <v>5.967123</v>
      </c>
      <c r="U73" s="81">
        <v>5.868493</v>
      </c>
      <c r="V73" s="81">
        <v>5.8904110000000003</v>
      </c>
      <c r="W73" s="81">
        <v>5.9205480000000001</v>
      </c>
      <c r="X73" s="81">
        <v>5.8589040000000008</v>
      </c>
      <c r="Y73" s="81">
        <v>6.1643840000000001</v>
      </c>
      <c r="Z73" s="82">
        <v>6.1068490000000004</v>
      </c>
    </row>
    <row r="74" spans="2:26" ht="12" customHeight="1">
      <c r="B74" s="326" t="s">
        <v>200</v>
      </c>
      <c r="C74" s="654">
        <v>4147</v>
      </c>
      <c r="D74" s="655">
        <v>4401</v>
      </c>
      <c r="E74" s="655">
        <v>3970</v>
      </c>
      <c r="F74" s="655">
        <v>4230</v>
      </c>
      <c r="G74" s="655">
        <v>4332</v>
      </c>
      <c r="H74" s="655">
        <v>4390</v>
      </c>
      <c r="I74" s="655">
        <v>4070</v>
      </c>
      <c r="J74" s="655">
        <v>5792</v>
      </c>
      <c r="K74" s="655">
        <v>5312</v>
      </c>
      <c r="L74" s="655">
        <v>4253</v>
      </c>
      <c r="M74" s="656">
        <v>2082</v>
      </c>
      <c r="O74" s="326" t="s">
        <v>200</v>
      </c>
      <c r="P74" s="654">
        <v>2267</v>
      </c>
      <c r="Q74" s="655">
        <v>2441</v>
      </c>
      <c r="R74" s="655">
        <v>2409</v>
      </c>
      <c r="S74" s="655">
        <v>2611</v>
      </c>
      <c r="T74" s="655">
        <v>2974</v>
      </c>
      <c r="U74" s="655">
        <v>3447</v>
      </c>
      <c r="V74" s="655">
        <v>3623</v>
      </c>
      <c r="W74" s="655">
        <v>4957</v>
      </c>
      <c r="X74" s="655">
        <v>4611</v>
      </c>
      <c r="Y74" s="655">
        <v>4077</v>
      </c>
      <c r="Z74" s="656">
        <v>1885</v>
      </c>
    </row>
    <row r="75" spans="2:26" ht="12" customHeight="1">
      <c r="B75" s="231" t="s">
        <v>326</v>
      </c>
      <c r="O75" s="231" t="s">
        <v>326</v>
      </c>
    </row>
    <row r="77" spans="2:26" ht="12" customHeight="1"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</row>
    <row r="78" spans="2:26" ht="12" customHeight="1"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</row>
    <row r="79" spans="2:26" ht="12" customHeight="1"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</row>
    <row r="96" spans="3:3" ht="12" customHeight="1">
      <c r="C96" s="206" t="s">
        <v>468</v>
      </c>
    </row>
    <row r="97" spans="2:13" ht="12" customHeight="1">
      <c r="B97" s="209"/>
      <c r="C97" s="204">
        <v>2014</v>
      </c>
      <c r="D97" s="204">
        <v>2015</v>
      </c>
      <c r="E97" s="204">
        <v>2016</v>
      </c>
      <c r="F97" s="204">
        <v>2017</v>
      </c>
      <c r="G97" s="204">
        <v>2018</v>
      </c>
      <c r="H97" s="204">
        <v>2019</v>
      </c>
      <c r="I97" s="204">
        <v>2020</v>
      </c>
      <c r="J97" s="204">
        <v>2021</v>
      </c>
      <c r="K97" s="204">
        <v>2022</v>
      </c>
      <c r="L97" s="204">
        <v>2023</v>
      </c>
      <c r="M97" s="239">
        <v>2024</v>
      </c>
    </row>
    <row r="98" spans="2:13" ht="12" customHeight="1">
      <c r="B98" s="326" t="s">
        <v>215</v>
      </c>
      <c r="C98" s="77">
        <v>13.580822</v>
      </c>
      <c r="D98" s="78">
        <v>13.8082195</v>
      </c>
      <c r="E98" s="78">
        <v>14.430137</v>
      </c>
      <c r="F98" s="78">
        <v>14.77328775</v>
      </c>
      <c r="G98" s="78">
        <v>13.493150999999999</v>
      </c>
      <c r="H98" s="78">
        <v>13.608903999999999</v>
      </c>
      <c r="I98" s="78">
        <v>13.926026999999999</v>
      </c>
      <c r="J98" s="78">
        <v>13.561643999999999</v>
      </c>
      <c r="K98" s="78">
        <v>13.33767125</v>
      </c>
      <c r="L98" s="78">
        <v>14.222602500000001</v>
      </c>
      <c r="M98" s="79">
        <v>13.83013725</v>
      </c>
    </row>
    <row r="99" spans="2:13" ht="12" customHeight="1">
      <c r="B99" s="326" t="s">
        <v>216</v>
      </c>
      <c r="C99" s="80">
        <v>10.3452055</v>
      </c>
      <c r="D99" s="81">
        <v>10.298629999999999</v>
      </c>
      <c r="E99" s="81">
        <v>10.857533999999999</v>
      </c>
      <c r="F99" s="81">
        <v>11.160273999999999</v>
      </c>
      <c r="G99" s="81">
        <v>10.606849</v>
      </c>
      <c r="H99" s="81">
        <v>10.441096</v>
      </c>
      <c r="I99" s="81">
        <v>10.6</v>
      </c>
      <c r="J99" s="81">
        <v>10.479452</v>
      </c>
      <c r="K99" s="81">
        <v>10.319178000000001</v>
      </c>
      <c r="L99" s="81">
        <v>10.957533999999999</v>
      </c>
      <c r="M99" s="82">
        <v>10.379452000000001</v>
      </c>
    </row>
    <row r="100" spans="2:13" ht="12" customHeight="1">
      <c r="B100" s="326" t="s">
        <v>217</v>
      </c>
      <c r="C100" s="83">
        <v>11.55663103479854</v>
      </c>
      <c r="D100" s="84">
        <v>11.586434363106813</v>
      </c>
      <c r="E100" s="84">
        <v>12.12399325754528</v>
      </c>
      <c r="F100" s="84">
        <v>12.504155945488735</v>
      </c>
      <c r="G100" s="84">
        <v>11.959895622222232</v>
      </c>
      <c r="H100" s="84">
        <v>12.073149886094685</v>
      </c>
      <c r="I100" s="84">
        <v>12.151865410738264</v>
      </c>
      <c r="J100" s="84">
        <v>11.825472064864858</v>
      </c>
      <c r="K100" s="84">
        <v>12.107205335396042</v>
      </c>
      <c r="L100" s="84">
        <v>12.745120092140917</v>
      </c>
      <c r="M100" s="85">
        <v>12.712212342499981</v>
      </c>
    </row>
    <row r="101" spans="2:13" ht="12" customHeight="1">
      <c r="B101" s="326" t="s">
        <v>218</v>
      </c>
      <c r="C101" s="80">
        <v>8.3979452500000011</v>
      </c>
      <c r="D101" s="81">
        <v>8.3315069999999984</v>
      </c>
      <c r="E101" s="81">
        <v>8.7863009999999999</v>
      </c>
      <c r="F101" s="81">
        <v>8.8383564999999997</v>
      </c>
      <c r="G101" s="81">
        <v>8.5705477499999994</v>
      </c>
      <c r="H101" s="81">
        <v>8.3383562500000004</v>
      </c>
      <c r="I101" s="81">
        <v>8.5863010000000006</v>
      </c>
      <c r="J101" s="81">
        <v>8.4575340000000008</v>
      </c>
      <c r="K101" s="81">
        <v>8.5815064999999997</v>
      </c>
      <c r="L101" s="81">
        <v>9.088356000000001</v>
      </c>
      <c r="M101" s="82">
        <v>9.0219175000000007</v>
      </c>
    </row>
    <row r="102" spans="2:13" ht="12" customHeight="1">
      <c r="B102" s="326" t="s">
        <v>200</v>
      </c>
      <c r="C102" s="23">
        <v>546</v>
      </c>
      <c r="D102" s="24">
        <v>515</v>
      </c>
      <c r="E102" s="24">
        <v>497</v>
      </c>
      <c r="F102" s="24">
        <v>532</v>
      </c>
      <c r="G102" s="24">
        <v>630</v>
      </c>
      <c r="H102" s="24">
        <v>676</v>
      </c>
      <c r="I102" s="24">
        <v>745</v>
      </c>
      <c r="J102" s="24">
        <v>925</v>
      </c>
      <c r="K102" s="24">
        <v>808</v>
      </c>
      <c r="L102" s="24">
        <v>738</v>
      </c>
      <c r="M102" s="25">
        <v>400</v>
      </c>
    </row>
    <row r="103" spans="2:13" ht="12" customHeight="1">
      <c r="B103" s="231" t="s">
        <v>326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7B26A-4931-4F99-87E5-1B31A06E2D8E}">
  <sheetPr>
    <tabColor theme="4"/>
  </sheetPr>
  <dimension ref="B6:Z41"/>
  <sheetViews>
    <sheetView showGridLines="0" zoomScaleNormal="100" workbookViewId="0">
      <selection activeCell="P7" sqref="P7"/>
    </sheetView>
  </sheetViews>
  <sheetFormatPr defaultColWidth="9.44140625" defaultRowHeight="12" customHeight="1"/>
  <cols>
    <col min="1" max="1" width="4.44140625" style="203" customWidth="1"/>
    <col min="2" max="2" width="15.77734375" style="203" bestFit="1" customWidth="1"/>
    <col min="3" max="14" width="9.44140625" style="203" customWidth="1"/>
    <col min="15" max="15" width="15.77734375" style="203" bestFit="1" customWidth="1"/>
    <col min="16" max="23" width="9.44140625" style="203" customWidth="1"/>
    <col min="24" max="16384" width="9.44140625" style="203"/>
  </cols>
  <sheetData>
    <row r="6" spans="2:26" ht="12" customHeight="1">
      <c r="C6" s="206" t="s">
        <v>472</v>
      </c>
      <c r="P6" s="206" t="s">
        <v>475</v>
      </c>
    </row>
    <row r="7" spans="2:26" ht="12" customHeight="1"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09"/>
      <c r="P7" s="204">
        <v>2014</v>
      </c>
      <c r="Q7" s="204">
        <v>2015</v>
      </c>
      <c r="R7" s="204">
        <v>2016</v>
      </c>
      <c r="S7" s="204">
        <v>2017</v>
      </c>
      <c r="T7" s="204">
        <v>2018</v>
      </c>
      <c r="U7" s="204">
        <v>2019</v>
      </c>
      <c r="V7" s="204">
        <v>2020</v>
      </c>
      <c r="W7" s="204">
        <v>2021</v>
      </c>
      <c r="X7" s="204">
        <v>2022</v>
      </c>
      <c r="Y7" s="204">
        <v>2023</v>
      </c>
      <c r="Z7" s="239">
        <v>2024</v>
      </c>
    </row>
    <row r="8" spans="2:26" ht="12" customHeight="1">
      <c r="B8" s="204" t="s">
        <v>219</v>
      </c>
      <c r="C8" s="53">
        <v>1.7</v>
      </c>
      <c r="D8" s="54">
        <v>1.83</v>
      </c>
      <c r="E8" s="54">
        <v>2</v>
      </c>
      <c r="F8" s="54">
        <v>2.2999999999999998</v>
      </c>
      <c r="G8" s="54">
        <v>2.9750000000000001</v>
      </c>
      <c r="H8" s="54">
        <v>2.9999950000000002</v>
      </c>
      <c r="I8" s="54">
        <v>3.0399989999999999</v>
      </c>
      <c r="J8" s="54">
        <v>4.2</v>
      </c>
      <c r="K8" s="54">
        <v>4.0000140000000002</v>
      </c>
      <c r="L8" s="54">
        <v>3.9</v>
      </c>
      <c r="M8" s="55">
        <v>4.5329999999999995</v>
      </c>
      <c r="O8" s="204" t="s">
        <v>219</v>
      </c>
      <c r="P8" s="53">
        <v>8.2543778963123735</v>
      </c>
      <c r="Q8" s="54">
        <v>9.2497552645486962</v>
      </c>
      <c r="R8" s="54">
        <v>9.9018063019130764</v>
      </c>
      <c r="S8" s="54">
        <v>9.5168463629603668</v>
      </c>
      <c r="T8" s="54">
        <v>15.324858242874729</v>
      </c>
      <c r="U8" s="54">
        <v>14.651827485367566</v>
      </c>
      <c r="V8" s="54">
        <v>17.010044094479728</v>
      </c>
      <c r="W8" s="54">
        <v>25.407051996146787</v>
      </c>
      <c r="X8" s="54">
        <v>19.4038348742192</v>
      </c>
      <c r="Y8" s="54">
        <v>15.399405408160979</v>
      </c>
      <c r="Z8" s="55">
        <v>22.633233009514317</v>
      </c>
    </row>
    <row r="9" spans="2:26" ht="12" customHeight="1">
      <c r="B9" s="204" t="s">
        <v>220</v>
      </c>
      <c r="C9" s="34">
        <v>0.73</v>
      </c>
      <c r="D9" s="31">
        <v>0.95</v>
      </c>
      <c r="E9" s="31">
        <v>0.99184099999999997</v>
      </c>
      <c r="F9" s="31">
        <v>1.1000000000000001</v>
      </c>
      <c r="G9" s="31">
        <v>1.41</v>
      </c>
      <c r="H9" s="31">
        <v>1.5</v>
      </c>
      <c r="I9" s="31">
        <v>1.3</v>
      </c>
      <c r="J9" s="31">
        <v>1.706562108</v>
      </c>
      <c r="K9" s="31">
        <v>2</v>
      </c>
      <c r="L9" s="31">
        <v>1.8</v>
      </c>
      <c r="M9" s="32">
        <v>2.4</v>
      </c>
      <c r="O9" s="204" t="s">
        <v>220</v>
      </c>
      <c r="P9" s="34">
        <v>4.2727027692162816</v>
      </c>
      <c r="Q9" s="31">
        <v>5.8664842059553317</v>
      </c>
      <c r="R9" s="31">
        <v>3.2244802262024419</v>
      </c>
      <c r="S9" s="31">
        <v>4.8274822839136817</v>
      </c>
      <c r="T9" s="31">
        <v>5.9115391953034742</v>
      </c>
      <c r="U9" s="31">
        <v>6.4412511128913383</v>
      </c>
      <c r="V9" s="31">
        <v>5.606997130887124</v>
      </c>
      <c r="W9" s="31">
        <v>7.8206599579295197</v>
      </c>
      <c r="X9" s="31">
        <v>6.1171610073419806</v>
      </c>
      <c r="Y9" s="31">
        <v>5.3640592207607654</v>
      </c>
      <c r="Z9" s="32">
        <v>8.5897489313404254</v>
      </c>
    </row>
    <row r="10" spans="2:26" ht="12" customHeight="1">
      <c r="B10" s="204" t="s">
        <v>221</v>
      </c>
      <c r="C10" s="89">
        <v>1.3</v>
      </c>
      <c r="D10" s="90">
        <v>1.5</v>
      </c>
      <c r="E10" s="90">
        <v>1.75</v>
      </c>
      <c r="F10" s="90">
        <v>2</v>
      </c>
      <c r="G10" s="90">
        <v>2.2104404999999998</v>
      </c>
      <c r="H10" s="90">
        <v>2.4342495</v>
      </c>
      <c r="I10" s="90">
        <v>2.4999985000000002</v>
      </c>
      <c r="J10" s="90">
        <v>3.4999989999999999</v>
      </c>
      <c r="K10" s="90">
        <v>4</v>
      </c>
      <c r="L10" s="90">
        <v>3.6</v>
      </c>
      <c r="M10" s="91">
        <v>4.9999985000000002</v>
      </c>
      <c r="O10" s="204" t="s">
        <v>221</v>
      </c>
      <c r="P10" s="89">
        <v>5.7506935450055989</v>
      </c>
      <c r="Q10" s="90">
        <v>6.4911214710299632</v>
      </c>
      <c r="R10" s="90">
        <v>6.0424602421074276</v>
      </c>
      <c r="S10" s="90">
        <v>7.652062665972708</v>
      </c>
      <c r="T10" s="90">
        <v>8.8993923847903975</v>
      </c>
      <c r="U10" s="90">
        <v>9.2548721004578773</v>
      </c>
      <c r="V10" s="90">
        <v>9.9700020600157693</v>
      </c>
      <c r="W10" s="90">
        <v>17.270604476144957</v>
      </c>
      <c r="X10" s="90">
        <v>14.919233863089802</v>
      </c>
      <c r="Y10" s="90">
        <v>21.666173251383952</v>
      </c>
      <c r="Z10" s="91">
        <v>17.073732977312499</v>
      </c>
    </row>
    <row r="11" spans="2:26" ht="12" customHeight="1">
      <c r="B11" s="231" t="s">
        <v>326</v>
      </c>
      <c r="O11" s="231" t="s">
        <v>326</v>
      </c>
    </row>
    <row r="36" spans="2:26" ht="12" customHeight="1">
      <c r="C36" s="206" t="s">
        <v>473</v>
      </c>
      <c r="P36" s="206" t="s">
        <v>474</v>
      </c>
    </row>
    <row r="37" spans="2:26" ht="12" customHeight="1">
      <c r="B37" s="209"/>
      <c r="C37" s="204">
        <v>2014</v>
      </c>
      <c r="D37" s="204">
        <v>2015</v>
      </c>
      <c r="E37" s="204">
        <v>2016</v>
      </c>
      <c r="F37" s="204">
        <v>2017</v>
      </c>
      <c r="G37" s="204">
        <v>2018</v>
      </c>
      <c r="H37" s="204">
        <v>2019</v>
      </c>
      <c r="I37" s="204">
        <v>2020</v>
      </c>
      <c r="J37" s="204">
        <v>2021</v>
      </c>
      <c r="K37" s="204">
        <v>2022</v>
      </c>
      <c r="L37" s="204">
        <v>2023</v>
      </c>
      <c r="M37" s="239">
        <v>2024</v>
      </c>
      <c r="O37" s="209"/>
      <c r="P37" s="204">
        <v>2014</v>
      </c>
      <c r="Q37" s="204">
        <v>2015</v>
      </c>
      <c r="R37" s="204">
        <v>2016</v>
      </c>
      <c r="S37" s="204">
        <v>2017</v>
      </c>
      <c r="T37" s="204">
        <v>2018</v>
      </c>
      <c r="U37" s="204">
        <v>2019</v>
      </c>
      <c r="V37" s="204">
        <v>2020</v>
      </c>
      <c r="W37" s="204">
        <v>2021</v>
      </c>
      <c r="X37" s="204">
        <v>2022</v>
      </c>
      <c r="Y37" s="204">
        <v>2023</v>
      </c>
      <c r="Z37" s="239">
        <v>2024</v>
      </c>
    </row>
    <row r="38" spans="2:26" ht="12" customHeight="1">
      <c r="B38" s="204" t="s">
        <v>219</v>
      </c>
      <c r="C38" s="53">
        <v>12.5</v>
      </c>
      <c r="D38" s="54">
        <v>12.600001000000001</v>
      </c>
      <c r="E38" s="54">
        <v>13.066666</v>
      </c>
      <c r="F38" s="54">
        <v>13.5</v>
      </c>
      <c r="G38" s="54">
        <v>15</v>
      </c>
      <c r="H38" s="54">
        <v>15.886733</v>
      </c>
      <c r="I38" s="54">
        <v>17.500000499999999</v>
      </c>
      <c r="J38" s="54">
        <v>27.999998999999999</v>
      </c>
      <c r="K38" s="54">
        <v>27.000001999999999</v>
      </c>
      <c r="L38" s="54">
        <v>23.500000499999999</v>
      </c>
      <c r="M38" s="55">
        <v>32.000001499999996</v>
      </c>
      <c r="O38" s="204" t="s">
        <v>219</v>
      </c>
      <c r="P38" s="53">
        <v>96.923995455663857</v>
      </c>
      <c r="Q38" s="54">
        <v>113.89363773059148</v>
      </c>
      <c r="R38" s="54">
        <v>114.30358577625007</v>
      </c>
      <c r="S38" s="54">
        <v>84.575373208885907</v>
      </c>
      <c r="T38" s="54">
        <v>135.91691758099719</v>
      </c>
      <c r="U38" s="54">
        <v>153.59784563856533</v>
      </c>
      <c r="V38" s="54">
        <v>171.16562391621352</v>
      </c>
      <c r="W38" s="54">
        <v>302.62064840221103</v>
      </c>
      <c r="X38" s="54">
        <v>217.51427763751636</v>
      </c>
      <c r="Y38" s="54">
        <v>186.44828281234027</v>
      </c>
      <c r="Z38" s="55">
        <v>214.71775698562291</v>
      </c>
    </row>
    <row r="39" spans="2:26" ht="12" customHeight="1">
      <c r="B39" s="204" t="s">
        <v>220</v>
      </c>
      <c r="C39" s="34">
        <v>5.4697440000000004</v>
      </c>
      <c r="D39" s="31">
        <v>6.1999999999999993</v>
      </c>
      <c r="E39" s="31">
        <v>6.9999979999999997</v>
      </c>
      <c r="F39" s="31">
        <v>7.75</v>
      </c>
      <c r="G39" s="31">
        <v>8.3000000000000007</v>
      </c>
      <c r="H39" s="31">
        <v>10</v>
      </c>
      <c r="I39" s="31">
        <v>9.4999995000000013</v>
      </c>
      <c r="J39" s="31">
        <v>11</v>
      </c>
      <c r="K39" s="31">
        <v>17</v>
      </c>
      <c r="L39" s="31">
        <v>12.115</v>
      </c>
      <c r="M39" s="32">
        <v>15.450002</v>
      </c>
      <c r="O39" s="204" t="s">
        <v>220</v>
      </c>
      <c r="P39" s="34">
        <v>45.643193005813941</v>
      </c>
      <c r="Q39" s="31">
        <v>34.621807299176467</v>
      </c>
      <c r="R39" s="31">
        <v>23.17059151844445</v>
      </c>
      <c r="S39" s="31">
        <v>24.597499281690123</v>
      </c>
      <c r="T39" s="31">
        <v>38.786691330214552</v>
      </c>
      <c r="U39" s="31">
        <v>40.495047037010458</v>
      </c>
      <c r="V39" s="31">
        <v>33.503996237797352</v>
      </c>
      <c r="W39" s="31">
        <v>58.383675650018354</v>
      </c>
      <c r="X39" s="31">
        <v>51.658883412769235</v>
      </c>
      <c r="Y39" s="31">
        <v>35.092237821945936</v>
      </c>
      <c r="Z39" s="32">
        <v>61.540290202463765</v>
      </c>
    </row>
    <row r="40" spans="2:26" ht="12" customHeight="1">
      <c r="B40" s="204" t="s">
        <v>221</v>
      </c>
      <c r="C40" s="89">
        <v>8.8759999999999994</v>
      </c>
      <c r="D40" s="90">
        <v>10.874999500000001</v>
      </c>
      <c r="E40" s="90">
        <v>10.565440500000001</v>
      </c>
      <c r="F40" s="90">
        <v>10.000000999999999</v>
      </c>
      <c r="G40" s="90">
        <v>11.567081</v>
      </c>
      <c r="H40" s="90">
        <v>11.749999000000001</v>
      </c>
      <c r="I40" s="90">
        <v>12</v>
      </c>
      <c r="J40" s="90">
        <v>19.9999985</v>
      </c>
      <c r="K40" s="90">
        <v>23.000000499999999</v>
      </c>
      <c r="L40" s="90">
        <v>23.713820500000001</v>
      </c>
      <c r="M40" s="91">
        <v>28.072282000000001</v>
      </c>
      <c r="O40" s="204" t="s">
        <v>221</v>
      </c>
      <c r="P40" s="89">
        <v>52.781041251879053</v>
      </c>
      <c r="Q40" s="90">
        <v>52.823801477296172</v>
      </c>
      <c r="R40" s="90">
        <v>33.318648485149005</v>
      </c>
      <c r="S40" s="90">
        <v>51.570775999602084</v>
      </c>
      <c r="T40" s="90">
        <v>50.345515293191944</v>
      </c>
      <c r="U40" s="90">
        <v>67.600143244956342</v>
      </c>
      <c r="V40" s="90">
        <v>71.663508483480499</v>
      </c>
      <c r="W40" s="90">
        <v>148.80159478286097</v>
      </c>
      <c r="X40" s="90">
        <v>136.6591852858507</v>
      </c>
      <c r="Y40" s="90">
        <v>134.74624473627355</v>
      </c>
      <c r="Z40" s="91">
        <v>137.58136220748301</v>
      </c>
    </row>
    <row r="41" spans="2:26" ht="12" customHeight="1">
      <c r="B41" s="231" t="s">
        <v>326</v>
      </c>
      <c r="O41" s="231" t="s">
        <v>326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1561A-052E-4C3B-8653-7DBF78C610B4}">
  <sheetPr>
    <tabColor theme="4"/>
  </sheetPr>
  <dimension ref="B5:BO152"/>
  <sheetViews>
    <sheetView showGridLines="0" zoomScaleNormal="100" workbookViewId="0">
      <selection activeCell="R7" sqref="R7:U7"/>
    </sheetView>
  </sheetViews>
  <sheetFormatPr defaultColWidth="9" defaultRowHeight="12" customHeight="1"/>
  <cols>
    <col min="1" max="1" width="3" style="203" customWidth="1"/>
    <col min="2" max="2" width="13.6640625" style="203" hidden="1" customWidth="1"/>
    <col min="3" max="3" width="14.33203125" style="203" bestFit="1" customWidth="1"/>
    <col min="4" max="5" width="10.44140625" style="203" customWidth="1"/>
    <col min="6" max="7" width="9" style="203" customWidth="1"/>
    <col min="8" max="8" width="10.6640625" style="203" customWidth="1"/>
    <col min="9" max="9" width="9" style="203" customWidth="1"/>
    <col min="10" max="10" width="11.44140625" style="203" customWidth="1"/>
    <col min="11" max="11" width="10.21875" style="203" customWidth="1"/>
    <col min="12" max="14" width="9" style="203" customWidth="1"/>
    <col min="15" max="15" width="7.6640625" style="203" customWidth="1"/>
    <col min="16" max="16" width="10.33203125" style="203" hidden="1" customWidth="1"/>
    <col min="17" max="17" width="21" style="203" customWidth="1"/>
    <col min="18" max="37" width="7.6640625" style="203" customWidth="1"/>
    <col min="38" max="16384" width="9" style="203"/>
  </cols>
  <sheetData>
    <row r="5" spans="2:61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1" ht="12" customHeight="1">
      <c r="D6" s="206" t="s">
        <v>356</v>
      </c>
      <c r="R6" s="206" t="s">
        <v>356</v>
      </c>
      <c r="BF6" s="234"/>
      <c r="BG6" s="234"/>
    </row>
    <row r="7" spans="2:61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1" ht="12" customHeight="1">
      <c r="B8" s="203" t="s">
        <v>71</v>
      </c>
      <c r="C8" s="204" t="s">
        <v>357</v>
      </c>
      <c r="D8" s="186">
        <v>3739</v>
      </c>
      <c r="E8" s="186">
        <v>3887</v>
      </c>
      <c r="F8" s="186">
        <v>3459</v>
      </c>
      <c r="G8" s="186">
        <v>3439</v>
      </c>
      <c r="H8" s="186">
        <v>3245</v>
      </c>
      <c r="I8" s="186">
        <v>3491</v>
      </c>
      <c r="J8" s="186">
        <v>3335</v>
      </c>
      <c r="K8" s="186">
        <v>3478</v>
      </c>
      <c r="L8" s="186">
        <v>3132</v>
      </c>
      <c r="M8" s="186">
        <v>2494</v>
      </c>
      <c r="N8" s="187">
        <v>976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1" ht="12" customHeight="1">
      <c r="B9" s="203" t="s">
        <v>72</v>
      </c>
      <c r="C9" s="204" t="s">
        <v>73</v>
      </c>
      <c r="D9" s="188">
        <v>3244</v>
      </c>
      <c r="E9" s="188">
        <v>3540</v>
      </c>
      <c r="F9" s="188">
        <v>3363</v>
      </c>
      <c r="G9" s="188">
        <v>3713</v>
      </c>
      <c r="H9" s="188">
        <v>3745</v>
      </c>
      <c r="I9" s="188">
        <v>4010</v>
      </c>
      <c r="J9" s="188">
        <v>3975</v>
      </c>
      <c r="K9" s="188">
        <v>5306</v>
      </c>
      <c r="L9" s="188">
        <v>4605</v>
      </c>
      <c r="M9" s="188">
        <v>3693</v>
      </c>
      <c r="N9" s="189">
        <v>1507</v>
      </c>
      <c r="P9" s="203" t="s">
        <v>71</v>
      </c>
      <c r="Q9" s="204" t="s">
        <v>74</v>
      </c>
      <c r="R9" s="41">
        <v>1008</v>
      </c>
      <c r="S9" s="42">
        <v>898</v>
      </c>
      <c r="T9" s="42">
        <v>919</v>
      </c>
      <c r="U9" s="42">
        <v>914</v>
      </c>
      <c r="V9" s="42">
        <v>1001</v>
      </c>
      <c r="W9" s="42">
        <v>1005</v>
      </c>
      <c r="X9" s="42">
        <v>974</v>
      </c>
      <c r="Y9" s="42">
        <v>907</v>
      </c>
      <c r="Z9" s="42">
        <v>1001</v>
      </c>
      <c r="AA9" s="42">
        <v>918</v>
      </c>
      <c r="AB9" s="42">
        <v>797</v>
      </c>
      <c r="AC9" s="42">
        <v>743</v>
      </c>
      <c r="AD9" s="42">
        <v>916</v>
      </c>
      <c r="AE9" s="42">
        <v>873</v>
      </c>
      <c r="AF9" s="42">
        <v>836</v>
      </c>
      <c r="AG9" s="42">
        <v>814</v>
      </c>
      <c r="AH9" s="42">
        <v>883</v>
      </c>
      <c r="AI9" s="42">
        <v>782</v>
      </c>
      <c r="AJ9" s="42">
        <v>734</v>
      </c>
      <c r="AK9" s="42">
        <v>846</v>
      </c>
      <c r="AL9" s="42">
        <v>942</v>
      </c>
      <c r="AM9" s="42">
        <v>852</v>
      </c>
      <c r="AN9" s="42">
        <v>870</v>
      </c>
      <c r="AO9" s="42">
        <v>827</v>
      </c>
      <c r="AP9" s="42">
        <v>973</v>
      </c>
      <c r="AQ9" s="42">
        <v>781</v>
      </c>
      <c r="AR9" s="42">
        <v>734</v>
      </c>
      <c r="AS9" s="42">
        <v>847</v>
      </c>
      <c r="AT9" s="42">
        <v>952</v>
      </c>
      <c r="AU9" s="42">
        <v>846</v>
      </c>
      <c r="AV9" s="42">
        <v>860</v>
      </c>
      <c r="AW9" s="42">
        <v>820</v>
      </c>
      <c r="AX9" s="42">
        <v>947</v>
      </c>
      <c r="AY9" s="42">
        <v>763</v>
      </c>
      <c r="AZ9" s="42">
        <v>738</v>
      </c>
      <c r="BA9" s="42">
        <v>684</v>
      </c>
      <c r="BB9" s="42">
        <v>678</v>
      </c>
      <c r="BC9" s="42">
        <v>653</v>
      </c>
      <c r="BD9" s="42">
        <v>577</v>
      </c>
      <c r="BE9" s="42">
        <v>586</v>
      </c>
      <c r="BF9" s="42">
        <v>557</v>
      </c>
      <c r="BG9" s="42">
        <v>419</v>
      </c>
      <c r="BH9" s="42"/>
      <c r="BI9" s="43"/>
    </row>
    <row r="10" spans="2:61" ht="12" customHeight="1">
      <c r="B10" s="203" t="s">
        <v>75</v>
      </c>
      <c r="C10" s="204" t="s">
        <v>76</v>
      </c>
      <c r="D10" s="186">
        <v>1047</v>
      </c>
      <c r="E10" s="186">
        <v>1088</v>
      </c>
      <c r="F10" s="186">
        <v>1082</v>
      </c>
      <c r="G10" s="186">
        <v>1252</v>
      </c>
      <c r="H10" s="186">
        <v>1437</v>
      </c>
      <c r="I10" s="186">
        <v>1476</v>
      </c>
      <c r="J10" s="186">
        <v>1494</v>
      </c>
      <c r="K10" s="186">
        <v>2062</v>
      </c>
      <c r="L10" s="186">
        <v>2104</v>
      </c>
      <c r="M10" s="186">
        <v>1723</v>
      </c>
      <c r="N10" s="187">
        <v>744</v>
      </c>
      <c r="P10" s="203" t="s">
        <v>72</v>
      </c>
      <c r="Q10" s="204" t="s">
        <v>73</v>
      </c>
      <c r="R10" s="12">
        <v>807</v>
      </c>
      <c r="S10" s="13">
        <v>796</v>
      </c>
      <c r="T10" s="13">
        <v>829</v>
      </c>
      <c r="U10" s="13">
        <v>812</v>
      </c>
      <c r="V10" s="13">
        <v>878</v>
      </c>
      <c r="W10" s="13">
        <v>969</v>
      </c>
      <c r="X10" s="13">
        <v>815</v>
      </c>
      <c r="Y10" s="13">
        <v>878</v>
      </c>
      <c r="Z10" s="13">
        <v>945</v>
      </c>
      <c r="AA10" s="13">
        <v>818</v>
      </c>
      <c r="AB10" s="13">
        <v>822</v>
      </c>
      <c r="AC10" s="13">
        <v>778</v>
      </c>
      <c r="AD10" s="13">
        <v>999</v>
      </c>
      <c r="AE10" s="13">
        <v>897</v>
      </c>
      <c r="AF10" s="13">
        <v>899</v>
      </c>
      <c r="AG10" s="13">
        <v>918</v>
      </c>
      <c r="AH10" s="13">
        <v>956</v>
      </c>
      <c r="AI10" s="13">
        <v>951</v>
      </c>
      <c r="AJ10" s="13">
        <v>877</v>
      </c>
      <c r="AK10" s="13">
        <v>961</v>
      </c>
      <c r="AL10" s="13">
        <v>1018</v>
      </c>
      <c r="AM10" s="13">
        <v>1008</v>
      </c>
      <c r="AN10" s="13">
        <v>964</v>
      </c>
      <c r="AO10" s="13">
        <v>1020</v>
      </c>
      <c r="AP10" s="13">
        <v>1040</v>
      </c>
      <c r="AQ10" s="13">
        <v>899</v>
      </c>
      <c r="AR10" s="13">
        <v>934</v>
      </c>
      <c r="AS10" s="13">
        <v>1102</v>
      </c>
      <c r="AT10" s="13">
        <v>1317</v>
      </c>
      <c r="AU10" s="13">
        <v>1321</v>
      </c>
      <c r="AV10" s="13">
        <v>1325</v>
      </c>
      <c r="AW10" s="13">
        <v>1343</v>
      </c>
      <c r="AX10" s="13">
        <v>1302</v>
      </c>
      <c r="AY10" s="13">
        <v>1229</v>
      </c>
      <c r="AZ10" s="13">
        <v>1037</v>
      </c>
      <c r="BA10" s="13">
        <v>1037</v>
      </c>
      <c r="BB10" s="13">
        <v>976</v>
      </c>
      <c r="BC10" s="13">
        <v>1021</v>
      </c>
      <c r="BD10" s="13">
        <v>841</v>
      </c>
      <c r="BE10" s="13">
        <v>855</v>
      </c>
      <c r="BF10" s="13">
        <v>798</v>
      </c>
      <c r="BG10" s="13">
        <v>709</v>
      </c>
      <c r="BH10" s="13"/>
      <c r="BI10" s="14"/>
    </row>
    <row r="11" spans="2:61" ht="12" customHeight="1">
      <c r="B11" s="203" t="s">
        <v>77</v>
      </c>
      <c r="C11" s="204" t="s">
        <v>78</v>
      </c>
      <c r="D11" s="188">
        <v>949</v>
      </c>
      <c r="E11" s="188">
        <v>1046</v>
      </c>
      <c r="F11" s="188">
        <v>1030</v>
      </c>
      <c r="G11" s="188">
        <v>1182</v>
      </c>
      <c r="H11" s="188">
        <v>1348</v>
      </c>
      <c r="I11" s="188">
        <v>1496</v>
      </c>
      <c r="J11" s="188">
        <v>1444</v>
      </c>
      <c r="K11" s="188">
        <v>2180</v>
      </c>
      <c r="L11" s="188">
        <v>2008</v>
      </c>
      <c r="M11" s="188">
        <v>1520</v>
      </c>
      <c r="N11" s="189">
        <v>701</v>
      </c>
      <c r="P11" s="203" t="s">
        <v>75</v>
      </c>
      <c r="Q11" s="204" t="s">
        <v>76</v>
      </c>
      <c r="R11" s="20">
        <v>237</v>
      </c>
      <c r="S11" s="21">
        <v>268</v>
      </c>
      <c r="T11" s="21">
        <v>265</v>
      </c>
      <c r="U11" s="21">
        <v>277</v>
      </c>
      <c r="V11" s="21">
        <v>279</v>
      </c>
      <c r="W11" s="21">
        <v>259</v>
      </c>
      <c r="X11" s="21">
        <v>264</v>
      </c>
      <c r="Y11" s="21">
        <v>286</v>
      </c>
      <c r="Z11" s="21">
        <v>257</v>
      </c>
      <c r="AA11" s="21">
        <v>269</v>
      </c>
      <c r="AB11" s="21">
        <v>276</v>
      </c>
      <c r="AC11" s="21">
        <v>280</v>
      </c>
      <c r="AD11" s="21">
        <v>282</v>
      </c>
      <c r="AE11" s="21">
        <v>315</v>
      </c>
      <c r="AF11" s="21">
        <v>323</v>
      </c>
      <c r="AG11" s="21">
        <v>332</v>
      </c>
      <c r="AH11" s="21">
        <v>354</v>
      </c>
      <c r="AI11" s="21">
        <v>376</v>
      </c>
      <c r="AJ11" s="21">
        <v>331</v>
      </c>
      <c r="AK11" s="21">
        <v>376</v>
      </c>
      <c r="AL11" s="21">
        <v>361</v>
      </c>
      <c r="AM11" s="21">
        <v>389</v>
      </c>
      <c r="AN11" s="21">
        <v>372</v>
      </c>
      <c r="AO11" s="21">
        <v>354</v>
      </c>
      <c r="AP11" s="21">
        <v>383</v>
      </c>
      <c r="AQ11" s="21">
        <v>374</v>
      </c>
      <c r="AR11" s="21">
        <v>348</v>
      </c>
      <c r="AS11" s="21">
        <v>389</v>
      </c>
      <c r="AT11" s="21">
        <v>467</v>
      </c>
      <c r="AU11" s="21">
        <v>525</v>
      </c>
      <c r="AV11" s="21">
        <v>497</v>
      </c>
      <c r="AW11" s="21">
        <v>573</v>
      </c>
      <c r="AX11" s="21">
        <v>591</v>
      </c>
      <c r="AY11" s="21">
        <v>566</v>
      </c>
      <c r="AZ11" s="21">
        <v>514</v>
      </c>
      <c r="BA11" s="21">
        <v>433</v>
      </c>
      <c r="BB11" s="21">
        <v>452</v>
      </c>
      <c r="BC11" s="21">
        <v>407</v>
      </c>
      <c r="BD11" s="21">
        <v>420</v>
      </c>
      <c r="BE11" s="21">
        <v>444</v>
      </c>
      <c r="BF11" s="21">
        <v>390</v>
      </c>
      <c r="BG11" s="21">
        <v>354</v>
      </c>
      <c r="BH11" s="21"/>
      <c r="BI11" s="22"/>
    </row>
    <row r="12" spans="2:61" ht="12" customHeight="1">
      <c r="B12" s="203" t="s">
        <v>79</v>
      </c>
      <c r="C12" s="204" t="s">
        <v>80</v>
      </c>
      <c r="D12" s="186">
        <v>413</v>
      </c>
      <c r="E12" s="186">
        <v>435</v>
      </c>
      <c r="F12" s="186">
        <v>414</v>
      </c>
      <c r="G12" s="186">
        <v>479</v>
      </c>
      <c r="H12" s="186">
        <v>597</v>
      </c>
      <c r="I12" s="186">
        <v>650</v>
      </c>
      <c r="J12" s="186">
        <v>729</v>
      </c>
      <c r="K12" s="186">
        <v>1146</v>
      </c>
      <c r="L12" s="186">
        <v>988</v>
      </c>
      <c r="M12" s="186">
        <v>643</v>
      </c>
      <c r="N12" s="187">
        <v>317</v>
      </c>
      <c r="P12" s="203" t="s">
        <v>77</v>
      </c>
      <c r="Q12" s="204" t="s">
        <v>78</v>
      </c>
      <c r="R12" s="12">
        <v>213</v>
      </c>
      <c r="S12" s="13">
        <v>255</v>
      </c>
      <c r="T12" s="13">
        <v>244</v>
      </c>
      <c r="U12" s="13">
        <v>237</v>
      </c>
      <c r="V12" s="13">
        <v>293</v>
      </c>
      <c r="W12" s="13">
        <v>264</v>
      </c>
      <c r="X12" s="13">
        <v>252</v>
      </c>
      <c r="Y12" s="13">
        <v>237</v>
      </c>
      <c r="Z12" s="13">
        <v>254</v>
      </c>
      <c r="AA12" s="13">
        <v>276</v>
      </c>
      <c r="AB12" s="13">
        <v>245</v>
      </c>
      <c r="AC12" s="13">
        <v>255</v>
      </c>
      <c r="AD12" s="13">
        <v>284</v>
      </c>
      <c r="AE12" s="13">
        <v>307</v>
      </c>
      <c r="AF12" s="13">
        <v>295</v>
      </c>
      <c r="AG12" s="13">
        <v>296</v>
      </c>
      <c r="AH12" s="13">
        <v>350</v>
      </c>
      <c r="AI12" s="13">
        <v>326</v>
      </c>
      <c r="AJ12" s="13">
        <v>326</v>
      </c>
      <c r="AK12" s="13">
        <v>346</v>
      </c>
      <c r="AL12" s="13">
        <v>380</v>
      </c>
      <c r="AM12" s="13">
        <v>378</v>
      </c>
      <c r="AN12" s="13">
        <v>368</v>
      </c>
      <c r="AO12" s="13">
        <v>370</v>
      </c>
      <c r="AP12" s="13">
        <v>369</v>
      </c>
      <c r="AQ12" s="13">
        <v>305</v>
      </c>
      <c r="AR12" s="13">
        <v>348</v>
      </c>
      <c r="AS12" s="13">
        <v>422</v>
      </c>
      <c r="AT12" s="13">
        <v>491</v>
      </c>
      <c r="AU12" s="13">
        <v>580</v>
      </c>
      <c r="AV12" s="13">
        <v>542</v>
      </c>
      <c r="AW12" s="13">
        <v>567</v>
      </c>
      <c r="AX12" s="13">
        <v>584</v>
      </c>
      <c r="AY12" s="13">
        <v>542</v>
      </c>
      <c r="AZ12" s="13">
        <v>474</v>
      </c>
      <c r="BA12" s="13">
        <v>408</v>
      </c>
      <c r="BB12" s="13">
        <v>395</v>
      </c>
      <c r="BC12" s="13">
        <v>408</v>
      </c>
      <c r="BD12" s="13">
        <v>360</v>
      </c>
      <c r="BE12" s="13">
        <v>357</v>
      </c>
      <c r="BF12" s="13">
        <v>322</v>
      </c>
      <c r="BG12" s="13">
        <v>379</v>
      </c>
      <c r="BH12" s="13"/>
      <c r="BI12" s="14"/>
    </row>
    <row r="13" spans="2:61" ht="12" customHeight="1">
      <c r="B13" s="203" t="s">
        <v>81</v>
      </c>
      <c r="C13" s="204" t="s">
        <v>82</v>
      </c>
      <c r="D13" s="188">
        <v>264</v>
      </c>
      <c r="E13" s="188">
        <v>314</v>
      </c>
      <c r="F13" s="188">
        <v>260</v>
      </c>
      <c r="G13" s="188">
        <v>328</v>
      </c>
      <c r="H13" s="188">
        <v>544</v>
      </c>
      <c r="I13" s="188">
        <v>595</v>
      </c>
      <c r="J13" s="188">
        <v>755</v>
      </c>
      <c r="K13" s="188">
        <v>1569</v>
      </c>
      <c r="L13" s="188">
        <v>1070</v>
      </c>
      <c r="M13" s="188">
        <v>596</v>
      </c>
      <c r="N13" s="189">
        <v>345</v>
      </c>
      <c r="P13" s="203" t="s">
        <v>79</v>
      </c>
      <c r="Q13" s="204" t="s">
        <v>80</v>
      </c>
      <c r="R13" s="20">
        <v>87</v>
      </c>
      <c r="S13" s="21">
        <v>120</v>
      </c>
      <c r="T13" s="21">
        <v>105</v>
      </c>
      <c r="U13" s="21">
        <v>101</v>
      </c>
      <c r="V13" s="21">
        <v>103</v>
      </c>
      <c r="W13" s="21">
        <v>110</v>
      </c>
      <c r="X13" s="21">
        <v>112</v>
      </c>
      <c r="Y13" s="21">
        <v>110</v>
      </c>
      <c r="Z13" s="21">
        <v>121</v>
      </c>
      <c r="AA13" s="21">
        <v>95</v>
      </c>
      <c r="AB13" s="21">
        <v>94</v>
      </c>
      <c r="AC13" s="21">
        <v>104</v>
      </c>
      <c r="AD13" s="21">
        <v>114</v>
      </c>
      <c r="AE13" s="21">
        <v>127</v>
      </c>
      <c r="AF13" s="21">
        <v>121</v>
      </c>
      <c r="AG13" s="21">
        <v>117</v>
      </c>
      <c r="AH13" s="21">
        <v>139</v>
      </c>
      <c r="AI13" s="21">
        <v>152</v>
      </c>
      <c r="AJ13" s="21">
        <v>150</v>
      </c>
      <c r="AK13" s="21">
        <v>156</v>
      </c>
      <c r="AL13" s="21">
        <v>154</v>
      </c>
      <c r="AM13" s="21">
        <v>167</v>
      </c>
      <c r="AN13" s="21">
        <v>169</v>
      </c>
      <c r="AO13" s="21">
        <v>160</v>
      </c>
      <c r="AP13" s="21">
        <v>192</v>
      </c>
      <c r="AQ13" s="21">
        <v>152</v>
      </c>
      <c r="AR13" s="21">
        <v>191</v>
      </c>
      <c r="AS13" s="21">
        <v>194</v>
      </c>
      <c r="AT13" s="21">
        <v>240</v>
      </c>
      <c r="AU13" s="21">
        <v>272</v>
      </c>
      <c r="AV13" s="21">
        <v>313</v>
      </c>
      <c r="AW13" s="21">
        <v>321</v>
      </c>
      <c r="AX13" s="21">
        <v>325</v>
      </c>
      <c r="AY13" s="21">
        <v>283</v>
      </c>
      <c r="AZ13" s="21">
        <v>209</v>
      </c>
      <c r="BA13" s="21">
        <v>171</v>
      </c>
      <c r="BB13" s="21">
        <v>180</v>
      </c>
      <c r="BC13" s="21">
        <v>156</v>
      </c>
      <c r="BD13" s="21">
        <v>149</v>
      </c>
      <c r="BE13" s="21">
        <v>158</v>
      </c>
      <c r="BF13" s="21">
        <v>155</v>
      </c>
      <c r="BG13" s="21">
        <v>162</v>
      </c>
      <c r="BH13" s="21"/>
      <c r="BI13" s="22"/>
    </row>
    <row r="14" spans="2:61" ht="12" customHeight="1">
      <c r="B14" s="203" t="s">
        <v>83</v>
      </c>
      <c r="C14" s="204" t="s">
        <v>83</v>
      </c>
      <c r="D14" s="192">
        <v>1510</v>
      </c>
      <c r="E14" s="192">
        <v>1569</v>
      </c>
      <c r="F14" s="192">
        <v>1430</v>
      </c>
      <c r="G14" s="192">
        <v>1533</v>
      </c>
      <c r="H14" s="192">
        <v>1727</v>
      </c>
      <c r="I14" s="192">
        <v>1983</v>
      </c>
      <c r="J14" s="192">
        <v>2093</v>
      </c>
      <c r="K14" s="192">
        <v>3463</v>
      </c>
      <c r="L14" s="192">
        <v>3890</v>
      </c>
      <c r="M14" s="192">
        <v>3940</v>
      </c>
      <c r="N14" s="193">
        <v>1987</v>
      </c>
      <c r="P14" s="203" t="s">
        <v>81</v>
      </c>
      <c r="Q14" s="204" t="s">
        <v>82</v>
      </c>
      <c r="R14" s="12">
        <v>56</v>
      </c>
      <c r="S14" s="13">
        <v>73</v>
      </c>
      <c r="T14" s="13">
        <v>62</v>
      </c>
      <c r="U14" s="13">
        <v>73</v>
      </c>
      <c r="V14" s="13">
        <v>75</v>
      </c>
      <c r="W14" s="13">
        <v>83</v>
      </c>
      <c r="X14" s="13">
        <v>93</v>
      </c>
      <c r="Y14" s="13">
        <v>63</v>
      </c>
      <c r="Z14" s="13">
        <v>81</v>
      </c>
      <c r="AA14" s="13">
        <v>67</v>
      </c>
      <c r="AB14" s="13">
        <v>61</v>
      </c>
      <c r="AC14" s="13">
        <v>51</v>
      </c>
      <c r="AD14" s="13">
        <v>69</v>
      </c>
      <c r="AE14" s="13">
        <v>89</v>
      </c>
      <c r="AF14" s="13">
        <v>86</v>
      </c>
      <c r="AG14" s="13">
        <v>84</v>
      </c>
      <c r="AH14" s="13">
        <v>127</v>
      </c>
      <c r="AI14" s="13">
        <v>138</v>
      </c>
      <c r="AJ14" s="13">
        <v>143</v>
      </c>
      <c r="AK14" s="13">
        <v>136</v>
      </c>
      <c r="AL14" s="13">
        <v>148</v>
      </c>
      <c r="AM14" s="13">
        <v>154</v>
      </c>
      <c r="AN14" s="13">
        <v>159</v>
      </c>
      <c r="AO14" s="13">
        <v>134</v>
      </c>
      <c r="AP14" s="13">
        <v>151</v>
      </c>
      <c r="AQ14" s="13">
        <v>170</v>
      </c>
      <c r="AR14" s="13">
        <v>219</v>
      </c>
      <c r="AS14" s="13">
        <v>215</v>
      </c>
      <c r="AT14" s="13">
        <v>365</v>
      </c>
      <c r="AU14" s="13">
        <v>401</v>
      </c>
      <c r="AV14" s="13">
        <v>391</v>
      </c>
      <c r="AW14" s="13">
        <v>412</v>
      </c>
      <c r="AX14" s="13">
        <v>388</v>
      </c>
      <c r="AY14" s="13">
        <v>305</v>
      </c>
      <c r="AZ14" s="13">
        <v>199</v>
      </c>
      <c r="BA14" s="13">
        <v>178</v>
      </c>
      <c r="BB14" s="13">
        <v>148</v>
      </c>
      <c r="BC14" s="13">
        <v>153</v>
      </c>
      <c r="BD14" s="13">
        <v>159</v>
      </c>
      <c r="BE14" s="13">
        <v>136</v>
      </c>
      <c r="BF14" s="13">
        <v>178</v>
      </c>
      <c r="BG14" s="13">
        <v>167</v>
      </c>
      <c r="BH14" s="13"/>
      <c r="BI14" s="14"/>
    </row>
    <row r="15" spans="2:61" ht="12" customHeight="1">
      <c r="C15" s="231" t="s">
        <v>326</v>
      </c>
      <c r="O15" s="232"/>
      <c r="P15" s="203" t="s">
        <v>83</v>
      </c>
      <c r="Q15" s="204" t="s">
        <v>83</v>
      </c>
      <c r="R15" s="28">
        <v>508</v>
      </c>
      <c r="S15" s="26">
        <v>329</v>
      </c>
      <c r="T15" s="26">
        <v>374</v>
      </c>
      <c r="U15" s="26">
        <v>299</v>
      </c>
      <c r="V15" s="26">
        <v>550</v>
      </c>
      <c r="W15" s="26">
        <v>391</v>
      </c>
      <c r="X15" s="26">
        <v>337</v>
      </c>
      <c r="Y15" s="26">
        <v>291</v>
      </c>
      <c r="Z15" s="26">
        <v>584</v>
      </c>
      <c r="AA15" s="26">
        <v>262</v>
      </c>
      <c r="AB15" s="26">
        <v>292</v>
      </c>
      <c r="AC15" s="26">
        <v>292</v>
      </c>
      <c r="AD15" s="26">
        <v>571</v>
      </c>
      <c r="AE15" s="26">
        <v>336</v>
      </c>
      <c r="AF15" s="26">
        <v>301</v>
      </c>
      <c r="AG15" s="26">
        <v>325</v>
      </c>
      <c r="AH15" s="26">
        <v>663</v>
      </c>
      <c r="AI15" s="26">
        <v>309</v>
      </c>
      <c r="AJ15" s="26">
        <v>377</v>
      </c>
      <c r="AK15" s="26">
        <v>378</v>
      </c>
      <c r="AL15" s="26">
        <v>761</v>
      </c>
      <c r="AM15" s="26">
        <v>380</v>
      </c>
      <c r="AN15" s="26">
        <v>433</v>
      </c>
      <c r="AO15" s="26">
        <v>409</v>
      </c>
      <c r="AP15" s="26">
        <v>827</v>
      </c>
      <c r="AQ15" s="26">
        <v>356</v>
      </c>
      <c r="AR15" s="26">
        <v>447</v>
      </c>
      <c r="AS15" s="26">
        <v>463</v>
      </c>
      <c r="AT15" s="26">
        <v>1195</v>
      </c>
      <c r="AU15" s="26">
        <v>671</v>
      </c>
      <c r="AV15" s="26">
        <v>758</v>
      </c>
      <c r="AW15" s="26">
        <v>839</v>
      </c>
      <c r="AX15" s="26">
        <v>1346</v>
      </c>
      <c r="AY15" s="26">
        <v>865</v>
      </c>
      <c r="AZ15" s="26">
        <v>840</v>
      </c>
      <c r="BA15" s="26">
        <v>839</v>
      </c>
      <c r="BB15" s="26">
        <v>1267</v>
      </c>
      <c r="BC15" s="26">
        <v>872</v>
      </c>
      <c r="BD15" s="26">
        <v>849</v>
      </c>
      <c r="BE15" s="26">
        <v>952</v>
      </c>
      <c r="BF15" s="26">
        <v>1069</v>
      </c>
      <c r="BG15" s="26">
        <v>918</v>
      </c>
      <c r="BH15" s="26"/>
      <c r="BI15" s="27"/>
    </row>
    <row r="43" spans="2:67" s="215" customFormat="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7" ht="12" customHeight="1">
      <c r="D44" s="206" t="s">
        <v>358</v>
      </c>
      <c r="R44" s="206" t="s">
        <v>358</v>
      </c>
      <c r="BN44" s="234"/>
      <c r="BO44" s="234"/>
    </row>
    <row r="45" spans="2:67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7" ht="12" customHeight="1">
      <c r="B46" s="203" t="s">
        <v>71</v>
      </c>
      <c r="C46" s="204" t="s">
        <v>74</v>
      </c>
      <c r="D46" s="29">
        <v>1.2917573471529968</v>
      </c>
      <c r="E46" s="29">
        <v>1.3471585794599965</v>
      </c>
      <c r="F46" s="29">
        <v>1.1964066583179953</v>
      </c>
      <c r="G46" s="29">
        <v>1.1776762928499962</v>
      </c>
      <c r="H46" s="29">
        <v>1.161190823367996</v>
      </c>
      <c r="I46" s="29">
        <v>1.2549974025389949</v>
      </c>
      <c r="J46" s="29">
        <v>1.1570174024149931</v>
      </c>
      <c r="K46" s="29">
        <v>1.2707532621379989</v>
      </c>
      <c r="L46" s="29">
        <v>1.0922588418529953</v>
      </c>
      <c r="M46" s="29">
        <v>0.85954716323299885</v>
      </c>
      <c r="N46" s="30">
        <v>0.34006130826799974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7" ht="12" customHeight="1">
      <c r="B47" s="203" t="s">
        <v>72</v>
      </c>
      <c r="C47" s="204" t="s">
        <v>73</v>
      </c>
      <c r="D47" s="31">
        <v>7.3307244254530017</v>
      </c>
      <c r="E47" s="31">
        <v>8.0211147166450196</v>
      </c>
      <c r="F47" s="31">
        <v>7.9376051087860073</v>
      </c>
      <c r="G47" s="31">
        <v>8.7307902448840053</v>
      </c>
      <c r="H47" s="31">
        <v>9.07528840252</v>
      </c>
      <c r="I47" s="31">
        <v>9.8489521351580098</v>
      </c>
      <c r="J47" s="31">
        <v>9.7932223531049818</v>
      </c>
      <c r="K47" s="31">
        <v>13.248402821693023</v>
      </c>
      <c r="L47" s="31">
        <v>11.749695945736047</v>
      </c>
      <c r="M47" s="31">
        <v>9.4534041328450087</v>
      </c>
      <c r="N47" s="32">
        <v>3.9368034269940004</v>
      </c>
      <c r="P47" s="203" t="s">
        <v>71</v>
      </c>
      <c r="Q47" s="204" t="s">
        <v>74</v>
      </c>
      <c r="R47" s="50">
        <v>0.33276034132899979</v>
      </c>
      <c r="S47" s="48">
        <v>0.29681793103399934</v>
      </c>
      <c r="T47" s="48">
        <v>0.32671340611300026</v>
      </c>
      <c r="U47" s="48">
        <v>0.33546566867700028</v>
      </c>
      <c r="V47" s="48">
        <v>0.35397095652700006</v>
      </c>
      <c r="W47" s="48">
        <v>0.33616754970400098</v>
      </c>
      <c r="X47" s="48">
        <v>0.34050907142999987</v>
      </c>
      <c r="Y47" s="48">
        <v>0.31651100179900021</v>
      </c>
      <c r="Z47" s="48">
        <v>0.34780821602499984</v>
      </c>
      <c r="AA47" s="48">
        <v>0.30551917686300001</v>
      </c>
      <c r="AB47" s="48">
        <v>0.27811481287299983</v>
      </c>
      <c r="AC47" s="48">
        <v>0.26496445255700019</v>
      </c>
      <c r="AD47" s="48">
        <v>0.3087781649849996</v>
      </c>
      <c r="AE47" s="48">
        <v>0.28896159395300008</v>
      </c>
      <c r="AF47" s="48">
        <v>0.29329029224800041</v>
      </c>
      <c r="AG47" s="48">
        <v>0.28664624166400005</v>
      </c>
      <c r="AH47" s="48">
        <v>0.31156755787399976</v>
      </c>
      <c r="AI47" s="48">
        <v>0.29670959519100032</v>
      </c>
      <c r="AJ47" s="48">
        <v>0.25683103022500015</v>
      </c>
      <c r="AK47" s="48">
        <v>0.29608264007800039</v>
      </c>
      <c r="AL47" s="48">
        <v>0.3382148839539999</v>
      </c>
      <c r="AM47" s="48">
        <v>0.30162584373900064</v>
      </c>
      <c r="AN47" s="48">
        <v>0.30677629546300056</v>
      </c>
      <c r="AO47" s="48">
        <v>0.308380379383</v>
      </c>
      <c r="AP47" s="48">
        <v>0.33427667751700002</v>
      </c>
      <c r="AQ47" s="48">
        <v>0.27141677180800017</v>
      </c>
      <c r="AR47" s="48">
        <v>0.24928295437499995</v>
      </c>
      <c r="AS47" s="48">
        <v>0.30204099871500034</v>
      </c>
      <c r="AT47" s="48">
        <v>0.33747265236500024</v>
      </c>
      <c r="AU47" s="48">
        <v>0.31144353157000032</v>
      </c>
      <c r="AV47" s="48">
        <v>0.30953269789200011</v>
      </c>
      <c r="AW47" s="48">
        <v>0.31230438031100022</v>
      </c>
      <c r="AX47" s="48">
        <v>0.32546952542100055</v>
      </c>
      <c r="AY47" s="48">
        <v>0.26806102227000012</v>
      </c>
      <c r="AZ47" s="48">
        <v>0.25522303977199984</v>
      </c>
      <c r="BA47" s="48">
        <v>0.2435052543899999</v>
      </c>
      <c r="BB47" s="48">
        <v>0.23118608341000008</v>
      </c>
      <c r="BC47" s="48">
        <v>0.23244004655900041</v>
      </c>
      <c r="BD47" s="48">
        <v>0.19158354633300012</v>
      </c>
      <c r="BE47" s="48">
        <v>0.20433748693099998</v>
      </c>
      <c r="BF47" s="48">
        <v>0.18776042732500003</v>
      </c>
      <c r="BG47" s="48">
        <v>0.15230088094300012</v>
      </c>
      <c r="BH47" s="48"/>
      <c r="BI47" s="49"/>
    </row>
    <row r="48" spans="2:67" ht="12" customHeight="1">
      <c r="B48" s="203" t="s">
        <v>75</v>
      </c>
      <c r="C48" s="204" t="s">
        <v>76</v>
      </c>
      <c r="D48" s="29">
        <v>7.0381545600289979</v>
      </c>
      <c r="E48" s="29">
        <v>7.3127173438369972</v>
      </c>
      <c r="F48" s="29">
        <v>7.3389244471630084</v>
      </c>
      <c r="G48" s="29">
        <v>8.571455048853009</v>
      </c>
      <c r="H48" s="29">
        <v>9.9636646402620013</v>
      </c>
      <c r="I48" s="29">
        <v>10.107183212027985</v>
      </c>
      <c r="J48" s="29">
        <v>10.221503629998994</v>
      </c>
      <c r="K48" s="29">
        <v>14.222308558144</v>
      </c>
      <c r="L48" s="29">
        <v>14.321497060410019</v>
      </c>
      <c r="M48" s="29">
        <v>11.775983056031013</v>
      </c>
      <c r="N48" s="30">
        <v>5.0892539637410019</v>
      </c>
      <c r="P48" s="203" t="s">
        <v>72</v>
      </c>
      <c r="Q48" s="204" t="s">
        <v>73</v>
      </c>
      <c r="R48" s="34">
        <v>1.7705926846980011</v>
      </c>
      <c r="S48" s="31">
        <v>1.8418458523870009</v>
      </c>
      <c r="T48" s="31">
        <v>1.8741440384750017</v>
      </c>
      <c r="U48" s="31">
        <v>1.8441418498930013</v>
      </c>
      <c r="V48" s="31">
        <v>1.9545864442310015</v>
      </c>
      <c r="W48" s="31">
        <v>2.1905785246320004</v>
      </c>
      <c r="X48" s="31">
        <v>1.86786631934</v>
      </c>
      <c r="Y48" s="31">
        <v>2.0080834284419984</v>
      </c>
      <c r="Z48" s="31">
        <v>2.2037401938169996</v>
      </c>
      <c r="AA48" s="31">
        <v>1.9198782318630003</v>
      </c>
      <c r="AB48" s="31">
        <v>1.9345976023769997</v>
      </c>
      <c r="AC48" s="31">
        <v>1.8793890807289995</v>
      </c>
      <c r="AD48" s="31">
        <v>2.3395267578149981</v>
      </c>
      <c r="AE48" s="31">
        <v>2.1472106973389997</v>
      </c>
      <c r="AF48" s="31">
        <v>2.1386007696559997</v>
      </c>
      <c r="AG48" s="31">
        <v>2.105452020073999</v>
      </c>
      <c r="AH48" s="31">
        <v>2.2696514709900004</v>
      </c>
      <c r="AI48" s="31">
        <v>2.3424265270339983</v>
      </c>
      <c r="AJ48" s="31">
        <v>2.1057440871740019</v>
      </c>
      <c r="AK48" s="31">
        <v>2.3574663173219976</v>
      </c>
      <c r="AL48" s="31">
        <v>2.5208654536669965</v>
      </c>
      <c r="AM48" s="31">
        <v>2.5090081550859975</v>
      </c>
      <c r="AN48" s="31">
        <v>2.3272417821629974</v>
      </c>
      <c r="AO48" s="31">
        <v>2.4918367442419971</v>
      </c>
      <c r="AP48" s="31">
        <v>2.5243611216089956</v>
      </c>
      <c r="AQ48" s="31">
        <v>2.2336988354630001</v>
      </c>
      <c r="AR48" s="31">
        <v>2.3009568322639975</v>
      </c>
      <c r="AS48" s="31">
        <v>2.734205563769001</v>
      </c>
      <c r="AT48" s="31">
        <v>3.1541096421099954</v>
      </c>
      <c r="AU48" s="31">
        <v>3.3794819359639949</v>
      </c>
      <c r="AV48" s="31">
        <v>3.2715935354689982</v>
      </c>
      <c r="AW48" s="31">
        <v>3.4432177081499944</v>
      </c>
      <c r="AX48" s="31">
        <v>3.2889774081099947</v>
      </c>
      <c r="AY48" s="31">
        <v>3.1579386193229939</v>
      </c>
      <c r="AZ48" s="31">
        <v>2.6558567882799933</v>
      </c>
      <c r="BA48" s="31">
        <v>2.6469231300229983</v>
      </c>
      <c r="BB48" s="31">
        <v>2.4546547103760026</v>
      </c>
      <c r="BC48" s="31">
        <v>2.6062864760239965</v>
      </c>
      <c r="BD48" s="31">
        <v>2.1871745489239967</v>
      </c>
      <c r="BE48" s="31">
        <v>2.205288397521</v>
      </c>
      <c r="BF48" s="31">
        <v>2.0788016265830001</v>
      </c>
      <c r="BG48" s="31">
        <v>1.8580018004109986</v>
      </c>
      <c r="BH48" s="31"/>
      <c r="BI48" s="32"/>
    </row>
    <row r="49" spans="2:61" ht="12" customHeight="1">
      <c r="B49" s="203" t="s">
        <v>77</v>
      </c>
      <c r="C49" s="204" t="s">
        <v>78</v>
      </c>
      <c r="D49" s="31">
        <v>14.294451320349994</v>
      </c>
      <c r="E49" s="31">
        <v>15.966679839590018</v>
      </c>
      <c r="F49" s="31">
        <v>15.536146633640019</v>
      </c>
      <c r="G49" s="31">
        <v>17.795610722460012</v>
      </c>
      <c r="H49" s="31">
        <v>20.465711740049969</v>
      </c>
      <c r="I49" s="31">
        <v>22.942003005180005</v>
      </c>
      <c r="J49" s="31">
        <v>21.999447462059983</v>
      </c>
      <c r="K49" s="31">
        <v>34.071669202740004</v>
      </c>
      <c r="L49" s="31">
        <v>31.135440231730026</v>
      </c>
      <c r="M49" s="31">
        <v>23.147993572399979</v>
      </c>
      <c r="N49" s="32">
        <v>10.735933169439996</v>
      </c>
      <c r="P49" s="203" t="s">
        <v>75</v>
      </c>
      <c r="Q49" s="204" t="s">
        <v>76</v>
      </c>
      <c r="R49" s="33">
        <v>1.5961359229999992</v>
      </c>
      <c r="S49" s="29">
        <v>1.8232599832099992</v>
      </c>
      <c r="T49" s="29">
        <v>1.7333930555090009</v>
      </c>
      <c r="U49" s="29">
        <v>1.8853655983100011</v>
      </c>
      <c r="V49" s="29">
        <v>1.8955830867089984</v>
      </c>
      <c r="W49" s="29">
        <v>1.7243151767890006</v>
      </c>
      <c r="X49" s="29">
        <v>1.8099615949390009</v>
      </c>
      <c r="Y49" s="29">
        <v>1.8828574854000006</v>
      </c>
      <c r="Z49" s="29">
        <v>1.7129091892619994</v>
      </c>
      <c r="AA49" s="29">
        <v>1.8717461080930002</v>
      </c>
      <c r="AB49" s="29">
        <v>1.8787355012080005</v>
      </c>
      <c r="AC49" s="29">
        <v>1.8755336485999998</v>
      </c>
      <c r="AD49" s="29">
        <v>1.8883600909999994</v>
      </c>
      <c r="AE49" s="29">
        <v>2.1730726897100006</v>
      </c>
      <c r="AF49" s="29">
        <v>2.2478790984640011</v>
      </c>
      <c r="AG49" s="29">
        <v>2.2621431696789989</v>
      </c>
      <c r="AH49" s="29">
        <v>2.4260525622569995</v>
      </c>
      <c r="AI49" s="29">
        <v>2.6045443096580008</v>
      </c>
      <c r="AJ49" s="29">
        <v>2.3349540855389987</v>
      </c>
      <c r="AK49" s="29">
        <v>2.5981136828079996</v>
      </c>
      <c r="AL49" s="29">
        <v>2.5120251968969982</v>
      </c>
      <c r="AM49" s="29">
        <v>2.6529995343500001</v>
      </c>
      <c r="AN49" s="29">
        <v>2.5775413049459992</v>
      </c>
      <c r="AO49" s="29">
        <v>2.3646171758350021</v>
      </c>
      <c r="AP49" s="29">
        <v>2.6287237346299985</v>
      </c>
      <c r="AQ49" s="29">
        <v>2.5515061614480015</v>
      </c>
      <c r="AR49" s="29">
        <v>2.3987295137329978</v>
      </c>
      <c r="AS49" s="29">
        <v>2.6425442201879998</v>
      </c>
      <c r="AT49" s="29">
        <v>3.2320343192589962</v>
      </c>
      <c r="AU49" s="29">
        <v>3.6536887234579991</v>
      </c>
      <c r="AV49" s="29">
        <v>3.438275403579</v>
      </c>
      <c r="AW49" s="29">
        <v>3.8983101118479975</v>
      </c>
      <c r="AX49" s="29">
        <v>4.0503883976999981</v>
      </c>
      <c r="AY49" s="29">
        <v>3.7896542052940019</v>
      </c>
      <c r="AZ49" s="29">
        <v>3.4930495803840005</v>
      </c>
      <c r="BA49" s="29">
        <v>2.9884048770320004</v>
      </c>
      <c r="BB49" s="29">
        <v>3.1177442576929995</v>
      </c>
      <c r="BC49" s="29">
        <v>2.750398081793997</v>
      </c>
      <c r="BD49" s="29">
        <v>2.8729849009999979</v>
      </c>
      <c r="BE49" s="29">
        <v>3.0348558155439989</v>
      </c>
      <c r="BF49" s="29">
        <v>2.6814574669999991</v>
      </c>
      <c r="BG49" s="29">
        <v>2.4077964967409984</v>
      </c>
      <c r="BH49" s="29"/>
      <c r="BI49" s="30"/>
    </row>
    <row r="50" spans="2:61" ht="12" customHeight="1">
      <c r="B50" s="203" t="s">
        <v>79</v>
      </c>
      <c r="C50" s="204" t="s">
        <v>80</v>
      </c>
      <c r="D50" s="29">
        <v>13.799143205220004</v>
      </c>
      <c r="E50" s="29">
        <v>14.750459124370007</v>
      </c>
      <c r="F50" s="29">
        <v>14.274185610620011</v>
      </c>
      <c r="G50" s="29">
        <v>16.274270843950006</v>
      </c>
      <c r="H50" s="29">
        <v>20.144600340770001</v>
      </c>
      <c r="I50" s="29">
        <v>22.460172192509994</v>
      </c>
      <c r="J50" s="29">
        <v>25.120001309069991</v>
      </c>
      <c r="K50" s="29">
        <v>40.013376135040005</v>
      </c>
      <c r="L50" s="29">
        <v>33.985147415880029</v>
      </c>
      <c r="M50" s="29">
        <v>21.729417398430016</v>
      </c>
      <c r="N50" s="30">
        <v>11.023966648000005</v>
      </c>
      <c r="P50" s="203" t="s">
        <v>77</v>
      </c>
      <c r="Q50" s="204" t="s">
        <v>78</v>
      </c>
      <c r="R50" s="34">
        <v>3.2596269289099991</v>
      </c>
      <c r="S50" s="31">
        <v>3.8590285233400006</v>
      </c>
      <c r="T50" s="31">
        <v>3.66128177</v>
      </c>
      <c r="U50" s="31">
        <v>3.5145140981000003</v>
      </c>
      <c r="V50" s="31">
        <v>4.5758936305000013</v>
      </c>
      <c r="W50" s="31">
        <v>4.0846084608900002</v>
      </c>
      <c r="X50" s="31">
        <v>3.7476687417299996</v>
      </c>
      <c r="Y50" s="31">
        <v>3.5585090064699996</v>
      </c>
      <c r="Z50" s="31">
        <v>3.8023809575800009</v>
      </c>
      <c r="AA50" s="31">
        <v>4.1757061849500001</v>
      </c>
      <c r="AB50" s="31">
        <v>3.6333426351099991</v>
      </c>
      <c r="AC50" s="31">
        <v>3.9247168559999999</v>
      </c>
      <c r="AD50" s="31">
        <v>4.260395131100001</v>
      </c>
      <c r="AE50" s="31">
        <v>4.544742493330002</v>
      </c>
      <c r="AF50" s="31">
        <v>4.4025775283099984</v>
      </c>
      <c r="AG50" s="31">
        <v>4.5878955697200023</v>
      </c>
      <c r="AH50" s="31">
        <v>5.2043079869099991</v>
      </c>
      <c r="AI50" s="31">
        <v>4.8736211036400006</v>
      </c>
      <c r="AJ50" s="31">
        <v>4.9371379155600028</v>
      </c>
      <c r="AK50" s="31">
        <v>5.4506447339399982</v>
      </c>
      <c r="AL50" s="31">
        <v>5.705046455889998</v>
      </c>
      <c r="AM50" s="31">
        <v>5.8539207581899984</v>
      </c>
      <c r="AN50" s="31">
        <v>5.6635733112700004</v>
      </c>
      <c r="AO50" s="31">
        <v>5.7194624798300016</v>
      </c>
      <c r="AP50" s="31">
        <v>5.749880577079999</v>
      </c>
      <c r="AQ50" s="31">
        <v>4.658484035939999</v>
      </c>
      <c r="AR50" s="31">
        <v>5.1561975019300004</v>
      </c>
      <c r="AS50" s="31">
        <v>6.4348853471099972</v>
      </c>
      <c r="AT50" s="31">
        <v>7.6413671633200018</v>
      </c>
      <c r="AU50" s="31">
        <v>8.9974469569399993</v>
      </c>
      <c r="AV50" s="31">
        <v>8.566124612860003</v>
      </c>
      <c r="AW50" s="31">
        <v>8.8667304696199967</v>
      </c>
      <c r="AX50" s="31">
        <v>9.1659599923100039</v>
      </c>
      <c r="AY50" s="31">
        <v>8.4262624436399989</v>
      </c>
      <c r="AZ50" s="31">
        <v>7.3469971777399996</v>
      </c>
      <c r="BA50" s="31">
        <v>6.1962206180399999</v>
      </c>
      <c r="BB50" s="31">
        <v>6.1183174946500003</v>
      </c>
      <c r="BC50" s="31">
        <v>6.2216834914199985</v>
      </c>
      <c r="BD50" s="31">
        <v>5.443213161000001</v>
      </c>
      <c r="BE50" s="31">
        <v>5.364779425330001</v>
      </c>
      <c r="BF50" s="31">
        <v>4.9522324920099967</v>
      </c>
      <c r="BG50" s="31">
        <v>5.7837006774300015</v>
      </c>
      <c r="BH50" s="31"/>
      <c r="BI50" s="32"/>
    </row>
    <row r="51" spans="2:61" ht="12" customHeight="1">
      <c r="B51" s="203" t="s">
        <v>81</v>
      </c>
      <c r="C51" s="204" t="s">
        <v>82</v>
      </c>
      <c r="D51" s="35">
        <v>30.332752100309985</v>
      </c>
      <c r="E51" s="35">
        <v>39.114662848000009</v>
      </c>
      <c r="F51" s="35">
        <v>37.050060162859985</v>
      </c>
      <c r="G51" s="35">
        <v>37.863046445420004</v>
      </c>
      <c r="H51" s="35">
        <v>85.464422657399979</v>
      </c>
      <c r="I51" s="35">
        <v>85.664569049649955</v>
      </c>
      <c r="J51" s="35">
        <v>104.77748929817001</v>
      </c>
      <c r="K51" s="35">
        <v>247.61423834137983</v>
      </c>
      <c r="L51" s="35">
        <v>150.31230321321991</v>
      </c>
      <c r="M51" s="35">
        <v>99.456742350390016</v>
      </c>
      <c r="N51" s="36">
        <v>62.294137184100002</v>
      </c>
      <c r="P51" s="203" t="s">
        <v>79</v>
      </c>
      <c r="Q51" s="204" t="s">
        <v>80</v>
      </c>
      <c r="R51" s="33">
        <v>2.9479599120000004</v>
      </c>
      <c r="S51" s="29">
        <v>4.1121905048999992</v>
      </c>
      <c r="T51" s="29">
        <v>3.4238725973200008</v>
      </c>
      <c r="U51" s="29">
        <v>3.3151201910000014</v>
      </c>
      <c r="V51" s="29">
        <v>3.5011955019999998</v>
      </c>
      <c r="W51" s="29">
        <v>3.67973637437</v>
      </c>
      <c r="X51" s="29">
        <v>3.8354636259999997</v>
      </c>
      <c r="Y51" s="29">
        <v>3.734063621999999</v>
      </c>
      <c r="Z51" s="29">
        <v>4.1244603671200011</v>
      </c>
      <c r="AA51" s="29">
        <v>3.298775413</v>
      </c>
      <c r="AB51" s="29">
        <v>3.2996073369999999</v>
      </c>
      <c r="AC51" s="29">
        <v>3.5513424935000018</v>
      </c>
      <c r="AD51" s="29">
        <v>3.7161606311600006</v>
      </c>
      <c r="AE51" s="29">
        <v>4.3756853175399995</v>
      </c>
      <c r="AF51" s="29">
        <v>4.1056797336600015</v>
      </c>
      <c r="AG51" s="29">
        <v>4.0767451615899999</v>
      </c>
      <c r="AH51" s="29">
        <v>4.7450225969499975</v>
      </c>
      <c r="AI51" s="29">
        <v>5.0745203976000015</v>
      </c>
      <c r="AJ51" s="29">
        <v>5.0701734623700005</v>
      </c>
      <c r="AK51" s="29">
        <v>5.2548838838500016</v>
      </c>
      <c r="AL51" s="29">
        <v>5.3062933240600021</v>
      </c>
      <c r="AM51" s="29">
        <v>5.7543604380000035</v>
      </c>
      <c r="AN51" s="29">
        <v>5.8639586224500011</v>
      </c>
      <c r="AO51" s="29">
        <v>5.5355598080000012</v>
      </c>
      <c r="AP51" s="29">
        <v>6.5713609284899999</v>
      </c>
      <c r="AQ51" s="29">
        <v>5.193431035559998</v>
      </c>
      <c r="AR51" s="29">
        <v>6.5036735999599973</v>
      </c>
      <c r="AS51" s="29">
        <v>6.8515357450600014</v>
      </c>
      <c r="AT51" s="29">
        <v>8.4376789855099936</v>
      </c>
      <c r="AU51" s="29">
        <v>9.3879595329700027</v>
      </c>
      <c r="AV51" s="29">
        <v>11.06453601124</v>
      </c>
      <c r="AW51" s="29">
        <v>11.123201605320002</v>
      </c>
      <c r="AX51" s="29">
        <v>11.163176695479995</v>
      </c>
      <c r="AY51" s="29">
        <v>9.7472388725099979</v>
      </c>
      <c r="AZ51" s="29">
        <v>7.2098985176299974</v>
      </c>
      <c r="BA51" s="29">
        <v>5.8648333302600042</v>
      </c>
      <c r="BB51" s="29">
        <v>6.0165439530000011</v>
      </c>
      <c r="BC51" s="29">
        <v>5.1898313191499996</v>
      </c>
      <c r="BD51" s="29">
        <v>5.0334987155699977</v>
      </c>
      <c r="BE51" s="29">
        <v>5.4895434107100023</v>
      </c>
      <c r="BF51" s="29">
        <v>5.3210653220000017</v>
      </c>
      <c r="BG51" s="29">
        <v>5.702901326000001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81</v>
      </c>
      <c r="Q52" s="204" t="s">
        <v>82</v>
      </c>
      <c r="R52" s="37">
        <v>5.6344381710000002</v>
      </c>
      <c r="S52" s="35">
        <v>8.8156097379000027</v>
      </c>
      <c r="T52" s="35">
        <v>6.2548610289999997</v>
      </c>
      <c r="U52" s="35">
        <v>9.6278431624099987</v>
      </c>
      <c r="V52" s="35">
        <v>9.1126536060000038</v>
      </c>
      <c r="W52" s="35">
        <v>9.4289579359999998</v>
      </c>
      <c r="X52" s="35">
        <v>11.512878240000004</v>
      </c>
      <c r="Y52" s="35">
        <v>9.0601730660000008</v>
      </c>
      <c r="Z52" s="35">
        <v>9.5871076079999966</v>
      </c>
      <c r="AA52" s="35">
        <v>14.63184562286</v>
      </c>
      <c r="AB52" s="35">
        <v>7.526031822000002</v>
      </c>
      <c r="AC52" s="35">
        <v>5.3050751099999998</v>
      </c>
      <c r="AD52" s="35">
        <v>6.238728569680001</v>
      </c>
      <c r="AE52" s="35">
        <v>9.589646701000003</v>
      </c>
      <c r="AF52" s="35">
        <v>12.037976360000005</v>
      </c>
      <c r="AG52" s="35">
        <v>9.9966948147399979</v>
      </c>
      <c r="AH52" s="35">
        <v>16.422752342000003</v>
      </c>
      <c r="AI52" s="35">
        <v>16.828246934000003</v>
      </c>
      <c r="AJ52" s="35">
        <v>20.432393933000004</v>
      </c>
      <c r="AK52" s="35">
        <v>31.781029448400005</v>
      </c>
      <c r="AL52" s="35">
        <v>24.765614954990003</v>
      </c>
      <c r="AM52" s="35">
        <v>21.727579450999993</v>
      </c>
      <c r="AN52" s="35">
        <v>20.143314113309994</v>
      </c>
      <c r="AO52" s="35">
        <v>19.028060530349997</v>
      </c>
      <c r="AP52" s="35">
        <v>21.896143094999999</v>
      </c>
      <c r="AQ52" s="35">
        <v>23.089601877050004</v>
      </c>
      <c r="AR52" s="35">
        <v>31.847259909729999</v>
      </c>
      <c r="AS52" s="35">
        <v>27.944484416390008</v>
      </c>
      <c r="AT52" s="35">
        <v>57.350423978899983</v>
      </c>
      <c r="AU52" s="35">
        <v>58.674167696399991</v>
      </c>
      <c r="AV52" s="35">
        <v>61.72652539305998</v>
      </c>
      <c r="AW52" s="35">
        <v>69.863121273020042</v>
      </c>
      <c r="AX52" s="35">
        <v>52.222724643969975</v>
      </c>
      <c r="AY52" s="35">
        <v>52.165230870240016</v>
      </c>
      <c r="AZ52" s="35">
        <v>24.288631118009999</v>
      </c>
      <c r="BA52" s="35">
        <v>21.635716580999993</v>
      </c>
      <c r="BB52" s="35">
        <v>34.398713360999992</v>
      </c>
      <c r="BC52" s="35">
        <v>18.433804571</v>
      </c>
      <c r="BD52" s="35">
        <v>24.160431337390008</v>
      </c>
      <c r="BE52" s="35">
        <v>22.463793080999999</v>
      </c>
      <c r="BF52" s="35">
        <v>22.608423953100001</v>
      </c>
      <c r="BG52" s="35">
        <v>39.685713230999987</v>
      </c>
      <c r="BH52" s="35"/>
      <c r="BI52" s="36"/>
    </row>
    <row r="53" spans="2:61" ht="12" customHeight="1">
      <c r="P53" s="203" t="s">
        <v>83</v>
      </c>
      <c r="Q53" s="231"/>
    </row>
    <row r="85" spans="3:30" ht="12" customHeight="1">
      <c r="D85" s="240" t="s">
        <v>286</v>
      </c>
      <c r="K85" s="240" t="s">
        <v>287</v>
      </c>
      <c r="P85" s="240" t="s">
        <v>84</v>
      </c>
      <c r="Q85" s="240" t="s">
        <v>288</v>
      </c>
    </row>
    <row r="86" spans="3:30" s="241" customFormat="1" ht="33">
      <c r="D86" s="242" t="s">
        <v>57</v>
      </c>
      <c r="E86" s="243" t="s">
        <v>59</v>
      </c>
      <c r="F86" s="243" t="s">
        <v>61</v>
      </c>
      <c r="G86" s="244" t="s">
        <v>62</v>
      </c>
      <c r="K86" s="242" t="s">
        <v>57</v>
      </c>
      <c r="L86" s="243" t="s">
        <v>59</v>
      </c>
      <c r="M86" s="243" t="s">
        <v>61</v>
      </c>
      <c r="N86" s="244" t="s">
        <v>62</v>
      </c>
      <c r="O86" s="203"/>
      <c r="Q86" s="242" t="s">
        <v>57</v>
      </c>
      <c r="R86" s="243" t="s">
        <v>59</v>
      </c>
      <c r="S86" s="243" t="s">
        <v>61</v>
      </c>
      <c r="T86" s="244" t="s">
        <v>62</v>
      </c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</row>
    <row r="87" spans="3:30" ht="12" customHeight="1">
      <c r="C87" s="204" t="s">
        <v>89</v>
      </c>
      <c r="D87" s="628">
        <v>3003</v>
      </c>
      <c r="E87" s="629">
        <v>2085</v>
      </c>
      <c r="F87" s="629">
        <v>1421</v>
      </c>
      <c r="G87" s="630">
        <v>133</v>
      </c>
      <c r="J87" s="204" t="s">
        <v>89</v>
      </c>
      <c r="K87" s="190">
        <v>4244</v>
      </c>
      <c r="L87" s="186">
        <v>3120</v>
      </c>
      <c r="M87" s="186">
        <v>1462</v>
      </c>
      <c r="N87" s="187">
        <v>138</v>
      </c>
      <c r="P87" s="204" t="s">
        <v>85</v>
      </c>
      <c r="Q87" s="190">
        <v>3828</v>
      </c>
      <c r="R87" s="186">
        <v>2511</v>
      </c>
      <c r="S87" s="186">
        <v>1037</v>
      </c>
      <c r="T87" s="187">
        <v>85</v>
      </c>
    </row>
    <row r="88" spans="3:30" ht="12" customHeight="1">
      <c r="C88" s="204" t="s">
        <v>90</v>
      </c>
      <c r="D88" s="191">
        <v>1708</v>
      </c>
      <c r="E88" s="188">
        <v>856</v>
      </c>
      <c r="F88" s="188">
        <v>768</v>
      </c>
      <c r="G88" s="189">
        <v>91</v>
      </c>
      <c r="J88" s="204" t="s">
        <v>90</v>
      </c>
      <c r="K88" s="191">
        <v>2265</v>
      </c>
      <c r="L88" s="188">
        <v>1326</v>
      </c>
      <c r="M88" s="188">
        <v>828</v>
      </c>
      <c r="N88" s="189">
        <v>87</v>
      </c>
      <c r="P88" s="204" t="s">
        <v>86</v>
      </c>
      <c r="Q88" s="191">
        <v>1780</v>
      </c>
      <c r="R88" s="188">
        <v>1191</v>
      </c>
      <c r="S88" s="188">
        <v>548</v>
      </c>
      <c r="T88" s="189">
        <v>66</v>
      </c>
    </row>
    <row r="89" spans="3:30" ht="12" customHeight="1">
      <c r="C89" s="204" t="s">
        <v>73</v>
      </c>
      <c r="D89" s="190">
        <v>9090</v>
      </c>
      <c r="E89" s="186">
        <v>2783</v>
      </c>
      <c r="F89" s="186">
        <v>2822</v>
      </c>
      <c r="G89" s="187">
        <v>410</v>
      </c>
      <c r="J89" s="204" t="s">
        <v>73</v>
      </c>
      <c r="K89" s="190">
        <v>8638</v>
      </c>
      <c r="L89" s="186">
        <v>3542</v>
      </c>
      <c r="M89" s="186">
        <v>2836</v>
      </c>
      <c r="N89" s="187">
        <v>422</v>
      </c>
      <c r="P89" s="204" t="s">
        <v>72</v>
      </c>
      <c r="Q89" s="190">
        <v>4718</v>
      </c>
      <c r="R89" s="186">
        <v>3400</v>
      </c>
      <c r="S89" s="186">
        <v>1741</v>
      </c>
      <c r="T89" s="187">
        <v>287</v>
      </c>
    </row>
    <row r="90" spans="3:30" ht="12" customHeight="1">
      <c r="C90" s="204" t="s">
        <v>76</v>
      </c>
      <c r="D90" s="191">
        <v>2939</v>
      </c>
      <c r="E90" s="188">
        <v>1557</v>
      </c>
      <c r="F90" s="188">
        <v>1854</v>
      </c>
      <c r="G90" s="189">
        <v>283</v>
      </c>
      <c r="J90" s="204" t="s">
        <v>76</v>
      </c>
      <c r="K90" s="191">
        <v>1447</v>
      </c>
      <c r="L90" s="188">
        <v>2180</v>
      </c>
      <c r="M90" s="188">
        <v>1731</v>
      </c>
      <c r="N90" s="189">
        <v>300</v>
      </c>
      <c r="P90" s="204" t="s">
        <v>75</v>
      </c>
      <c r="Q90" s="191">
        <v>432</v>
      </c>
      <c r="R90" s="188">
        <v>1657</v>
      </c>
      <c r="S90" s="188">
        <v>937</v>
      </c>
      <c r="T90" s="189">
        <v>190</v>
      </c>
    </row>
    <row r="91" spans="3:30" ht="12" customHeight="1">
      <c r="C91" s="204" t="s">
        <v>78</v>
      </c>
      <c r="D91" s="190">
        <v>812</v>
      </c>
      <c r="E91" s="186">
        <v>2648</v>
      </c>
      <c r="F91" s="186">
        <v>2545</v>
      </c>
      <c r="G91" s="187">
        <v>404</v>
      </c>
      <c r="J91" s="204" t="s">
        <v>78</v>
      </c>
      <c r="K91" s="190">
        <v>272</v>
      </c>
      <c r="L91" s="186">
        <v>2549</v>
      </c>
      <c r="M91" s="186">
        <v>2163</v>
      </c>
      <c r="N91" s="187">
        <v>486</v>
      </c>
      <c r="P91" s="204" t="s">
        <v>77</v>
      </c>
      <c r="Q91" s="190">
        <v>51</v>
      </c>
      <c r="R91" s="186">
        <v>1486</v>
      </c>
      <c r="S91" s="186">
        <v>1147</v>
      </c>
      <c r="T91" s="187">
        <v>341</v>
      </c>
    </row>
    <row r="92" spans="3:30" ht="12" customHeight="1">
      <c r="C92" s="204" t="s">
        <v>91</v>
      </c>
      <c r="D92" s="631">
        <v>156</v>
      </c>
      <c r="E92" s="632">
        <v>2240</v>
      </c>
      <c r="F92" s="632">
        <v>3141</v>
      </c>
      <c r="G92" s="633">
        <v>1137</v>
      </c>
      <c r="J92" s="204" t="s">
        <v>91</v>
      </c>
      <c r="K92" s="631">
        <v>50</v>
      </c>
      <c r="L92" s="632">
        <v>1481</v>
      </c>
      <c r="M92" s="632">
        <v>2203</v>
      </c>
      <c r="N92" s="633">
        <v>942</v>
      </c>
      <c r="P92" s="204" t="s">
        <v>87</v>
      </c>
      <c r="Q92" s="631">
        <v>8</v>
      </c>
      <c r="R92" s="632">
        <v>587</v>
      </c>
      <c r="S92" s="632">
        <v>988</v>
      </c>
      <c r="T92" s="633">
        <v>517</v>
      </c>
    </row>
    <row r="93" spans="3:30" ht="12" customHeight="1">
      <c r="D93" s="21"/>
      <c r="E93" s="21"/>
      <c r="F93" s="21"/>
      <c r="G93" s="21"/>
    </row>
    <row r="95" spans="3:30" ht="12" customHeight="1">
      <c r="E95" s="240" t="s">
        <v>359</v>
      </c>
    </row>
    <row r="96" spans="3:30" ht="21.5" customHeight="1">
      <c r="E96" s="245" t="s">
        <v>88</v>
      </c>
      <c r="F96" s="245" t="s">
        <v>59</v>
      </c>
      <c r="G96" s="245" t="s">
        <v>61</v>
      </c>
      <c r="H96" s="245" t="s">
        <v>62</v>
      </c>
    </row>
    <row r="97" spans="2:8" ht="12" customHeight="1">
      <c r="B97" s="246" t="s">
        <v>85</v>
      </c>
      <c r="C97" s="718" t="s">
        <v>89</v>
      </c>
      <c r="D97" s="247" t="s">
        <v>288</v>
      </c>
      <c r="E97" s="628">
        <v>3828</v>
      </c>
      <c r="F97" s="629">
        <v>2511</v>
      </c>
      <c r="G97" s="629">
        <v>1037</v>
      </c>
      <c r="H97" s="630">
        <v>85</v>
      </c>
    </row>
    <row r="98" spans="2:8" ht="12" customHeight="1">
      <c r="B98" s="246" t="s">
        <v>85</v>
      </c>
      <c r="C98" s="718"/>
      <c r="D98" s="247" t="s">
        <v>287</v>
      </c>
      <c r="E98" s="191">
        <v>4244</v>
      </c>
      <c r="F98" s="188">
        <v>3120</v>
      </c>
      <c r="G98" s="188">
        <v>1462</v>
      </c>
      <c r="H98" s="189">
        <v>138</v>
      </c>
    </row>
    <row r="99" spans="2:8" ht="12" customHeight="1">
      <c r="B99" s="246" t="s">
        <v>85</v>
      </c>
      <c r="C99" s="718"/>
      <c r="D99" s="247" t="s">
        <v>286</v>
      </c>
      <c r="E99" s="190">
        <v>3003</v>
      </c>
      <c r="F99" s="186">
        <v>2085</v>
      </c>
      <c r="G99" s="186">
        <v>1421</v>
      </c>
      <c r="H99" s="187">
        <v>133</v>
      </c>
    </row>
    <row r="100" spans="2:8" ht="12" customHeight="1">
      <c r="B100" s="246"/>
      <c r="C100" s="204"/>
      <c r="D100" s="247"/>
      <c r="E100" s="190"/>
      <c r="F100" s="186"/>
      <c r="G100" s="186"/>
      <c r="H100" s="187"/>
    </row>
    <row r="101" spans="2:8" ht="12" customHeight="1">
      <c r="B101" s="246" t="s">
        <v>86</v>
      </c>
      <c r="C101" s="718" t="s">
        <v>90</v>
      </c>
      <c r="D101" s="247" t="s">
        <v>288</v>
      </c>
      <c r="E101" s="190">
        <v>1780</v>
      </c>
      <c r="F101" s="186">
        <v>1191</v>
      </c>
      <c r="G101" s="186">
        <v>548</v>
      </c>
      <c r="H101" s="187">
        <v>66</v>
      </c>
    </row>
    <row r="102" spans="2:8" ht="12" customHeight="1">
      <c r="B102" s="246" t="s">
        <v>86</v>
      </c>
      <c r="C102" s="718"/>
      <c r="D102" s="247" t="s">
        <v>287</v>
      </c>
      <c r="E102" s="191">
        <v>2265</v>
      </c>
      <c r="F102" s="188">
        <v>1326</v>
      </c>
      <c r="G102" s="188">
        <v>828</v>
      </c>
      <c r="H102" s="189">
        <v>87</v>
      </c>
    </row>
    <row r="103" spans="2:8" ht="12" customHeight="1">
      <c r="B103" s="246" t="s">
        <v>86</v>
      </c>
      <c r="C103" s="718"/>
      <c r="D103" s="247" t="s">
        <v>286</v>
      </c>
      <c r="E103" s="190">
        <v>1708</v>
      </c>
      <c r="F103" s="186">
        <v>856</v>
      </c>
      <c r="G103" s="186">
        <v>768</v>
      </c>
      <c r="H103" s="187">
        <v>91</v>
      </c>
    </row>
    <row r="104" spans="2:8" ht="12" customHeight="1">
      <c r="B104" s="246"/>
      <c r="C104" s="204"/>
      <c r="D104" s="247"/>
      <c r="E104" s="634"/>
      <c r="F104" s="635"/>
      <c r="G104" s="635"/>
      <c r="H104" s="636"/>
    </row>
    <row r="105" spans="2:8" ht="12" customHeight="1">
      <c r="B105" s="246" t="s">
        <v>72</v>
      </c>
      <c r="C105" s="718" t="s">
        <v>73</v>
      </c>
      <c r="D105" s="247" t="s">
        <v>288</v>
      </c>
      <c r="E105" s="190">
        <v>4718</v>
      </c>
      <c r="F105" s="186">
        <v>3400</v>
      </c>
      <c r="G105" s="186">
        <v>1741</v>
      </c>
      <c r="H105" s="187">
        <v>287</v>
      </c>
    </row>
    <row r="106" spans="2:8" ht="12" customHeight="1">
      <c r="B106" s="246" t="s">
        <v>72</v>
      </c>
      <c r="C106" s="718"/>
      <c r="D106" s="247" t="s">
        <v>287</v>
      </c>
      <c r="E106" s="191">
        <v>8638</v>
      </c>
      <c r="F106" s="188">
        <v>3542</v>
      </c>
      <c r="G106" s="188">
        <v>2836</v>
      </c>
      <c r="H106" s="189">
        <v>422</v>
      </c>
    </row>
    <row r="107" spans="2:8" ht="12" customHeight="1">
      <c r="B107" s="246" t="s">
        <v>72</v>
      </c>
      <c r="C107" s="718"/>
      <c r="D107" s="247" t="s">
        <v>286</v>
      </c>
      <c r="E107" s="190">
        <v>9090</v>
      </c>
      <c r="F107" s="186">
        <v>2783</v>
      </c>
      <c r="G107" s="186">
        <v>2822</v>
      </c>
      <c r="H107" s="187">
        <v>410</v>
      </c>
    </row>
    <row r="108" spans="2:8" ht="12" customHeight="1">
      <c r="B108" s="246"/>
      <c r="C108" s="204"/>
      <c r="D108" s="247"/>
      <c r="E108" s="190"/>
      <c r="F108" s="186"/>
      <c r="G108" s="186"/>
      <c r="H108" s="187"/>
    </row>
    <row r="109" spans="2:8" ht="12" customHeight="1">
      <c r="B109" s="246" t="s">
        <v>75</v>
      </c>
      <c r="C109" s="718" t="s">
        <v>76</v>
      </c>
      <c r="D109" s="247" t="s">
        <v>288</v>
      </c>
      <c r="E109" s="190">
        <v>432</v>
      </c>
      <c r="F109" s="186">
        <v>1657</v>
      </c>
      <c r="G109" s="186">
        <v>937</v>
      </c>
      <c r="H109" s="187">
        <v>190</v>
      </c>
    </row>
    <row r="110" spans="2:8" ht="12" customHeight="1">
      <c r="B110" s="246" t="s">
        <v>75</v>
      </c>
      <c r="C110" s="718"/>
      <c r="D110" s="247" t="s">
        <v>287</v>
      </c>
      <c r="E110" s="191">
        <v>1447</v>
      </c>
      <c r="F110" s="188">
        <v>2180</v>
      </c>
      <c r="G110" s="188">
        <v>1731</v>
      </c>
      <c r="H110" s="189">
        <v>300</v>
      </c>
    </row>
    <row r="111" spans="2:8" ht="12" customHeight="1">
      <c r="B111" s="246" t="s">
        <v>75</v>
      </c>
      <c r="C111" s="718"/>
      <c r="D111" s="247" t="s">
        <v>286</v>
      </c>
      <c r="E111" s="190">
        <v>2939</v>
      </c>
      <c r="F111" s="186">
        <v>1557</v>
      </c>
      <c r="G111" s="186">
        <v>1854</v>
      </c>
      <c r="H111" s="187">
        <v>283</v>
      </c>
    </row>
    <row r="112" spans="2:8" ht="12" customHeight="1">
      <c r="B112" s="246"/>
      <c r="C112" s="204"/>
      <c r="D112" s="247"/>
      <c r="E112" s="634"/>
      <c r="F112" s="635"/>
      <c r="G112" s="635"/>
      <c r="H112" s="636"/>
    </row>
    <row r="113" spans="2:8" ht="12" customHeight="1">
      <c r="B113" s="246" t="s">
        <v>77</v>
      </c>
      <c r="C113" s="718" t="s">
        <v>78</v>
      </c>
      <c r="D113" s="247" t="s">
        <v>288</v>
      </c>
      <c r="E113" s="190">
        <v>51</v>
      </c>
      <c r="F113" s="186">
        <v>1486</v>
      </c>
      <c r="G113" s="186">
        <v>1147</v>
      </c>
      <c r="H113" s="187">
        <v>341</v>
      </c>
    </row>
    <row r="114" spans="2:8" ht="12" customHeight="1">
      <c r="B114" s="246" t="s">
        <v>77</v>
      </c>
      <c r="C114" s="718"/>
      <c r="D114" s="247" t="s">
        <v>287</v>
      </c>
      <c r="E114" s="191">
        <v>272</v>
      </c>
      <c r="F114" s="188">
        <v>2549</v>
      </c>
      <c r="G114" s="188">
        <v>2163</v>
      </c>
      <c r="H114" s="189">
        <v>486</v>
      </c>
    </row>
    <row r="115" spans="2:8" ht="12" customHeight="1">
      <c r="B115" s="246" t="s">
        <v>77</v>
      </c>
      <c r="C115" s="718"/>
      <c r="D115" s="247" t="s">
        <v>286</v>
      </c>
      <c r="E115" s="190">
        <v>812</v>
      </c>
      <c r="F115" s="186">
        <v>2648</v>
      </c>
      <c r="G115" s="186">
        <v>2545</v>
      </c>
      <c r="H115" s="187">
        <v>404</v>
      </c>
    </row>
    <row r="116" spans="2:8" ht="12" customHeight="1">
      <c r="B116" s="246"/>
      <c r="C116" s="204"/>
      <c r="D116" s="247"/>
      <c r="E116" s="190"/>
      <c r="F116" s="186"/>
      <c r="G116" s="186"/>
      <c r="H116" s="187"/>
    </row>
    <row r="117" spans="2:8" ht="12" customHeight="1">
      <c r="B117" s="246" t="s">
        <v>87</v>
      </c>
      <c r="C117" s="718" t="s">
        <v>91</v>
      </c>
      <c r="D117" s="247" t="s">
        <v>288</v>
      </c>
      <c r="E117" s="190">
        <v>8</v>
      </c>
      <c r="F117" s="186">
        <v>587</v>
      </c>
      <c r="G117" s="186">
        <v>988</v>
      </c>
      <c r="H117" s="187">
        <v>517</v>
      </c>
    </row>
    <row r="118" spans="2:8" ht="12" customHeight="1">
      <c r="B118" s="246" t="s">
        <v>87</v>
      </c>
      <c r="C118" s="718"/>
      <c r="D118" s="247" t="s">
        <v>287</v>
      </c>
      <c r="E118" s="191">
        <v>50</v>
      </c>
      <c r="F118" s="188">
        <v>1481</v>
      </c>
      <c r="G118" s="188">
        <v>2203</v>
      </c>
      <c r="H118" s="189">
        <v>942</v>
      </c>
    </row>
    <row r="119" spans="2:8" ht="12" customHeight="1">
      <c r="B119" s="246" t="s">
        <v>87</v>
      </c>
      <c r="C119" s="718"/>
      <c r="D119" s="247" t="s">
        <v>286</v>
      </c>
      <c r="E119" s="194">
        <v>156</v>
      </c>
      <c r="F119" s="192">
        <v>2240</v>
      </c>
      <c r="G119" s="192">
        <v>3141</v>
      </c>
      <c r="H119" s="193">
        <v>1137</v>
      </c>
    </row>
    <row r="128" spans="2:8" ht="12" customHeight="1">
      <c r="E128" s="240" t="s">
        <v>360</v>
      </c>
    </row>
    <row r="129" spans="2:13" ht="12" customHeight="1">
      <c r="E129" s="245" t="s">
        <v>92</v>
      </c>
      <c r="F129" s="245" t="s">
        <v>93</v>
      </c>
      <c r="G129" s="245" t="s">
        <v>94</v>
      </c>
      <c r="H129" s="245" t="s">
        <v>95</v>
      </c>
      <c r="I129" s="245" t="s">
        <v>96</v>
      </c>
      <c r="J129" s="245" t="s">
        <v>97</v>
      </c>
    </row>
    <row r="130" spans="2:13" ht="12" customHeight="1">
      <c r="B130" s="209" t="s">
        <v>85</v>
      </c>
      <c r="C130" s="718" t="s">
        <v>89</v>
      </c>
      <c r="D130" s="247" t="s">
        <v>288</v>
      </c>
      <c r="E130" s="186">
        <v>1442</v>
      </c>
      <c r="F130" s="186">
        <v>2360</v>
      </c>
      <c r="G130" s="186">
        <v>290</v>
      </c>
      <c r="H130" s="186">
        <v>60</v>
      </c>
      <c r="I130" s="186">
        <v>18</v>
      </c>
      <c r="J130" s="186">
        <v>8</v>
      </c>
    </row>
    <row r="131" spans="2:13" ht="12" customHeight="1">
      <c r="B131" s="209" t="s">
        <v>85</v>
      </c>
      <c r="C131" s="718"/>
      <c r="D131" s="247" t="s">
        <v>287</v>
      </c>
      <c r="E131" s="188">
        <v>1885</v>
      </c>
      <c r="F131" s="188">
        <v>2280</v>
      </c>
      <c r="G131" s="188">
        <v>273</v>
      </c>
      <c r="H131" s="188">
        <v>53</v>
      </c>
      <c r="I131" s="188">
        <v>17</v>
      </c>
      <c r="J131" s="188">
        <v>11</v>
      </c>
    </row>
    <row r="132" spans="2:13" ht="12" customHeight="1">
      <c r="B132" s="209" t="s">
        <v>85</v>
      </c>
      <c r="C132" s="718"/>
      <c r="D132" s="247" t="s">
        <v>286</v>
      </c>
      <c r="E132" s="186">
        <v>1249</v>
      </c>
      <c r="F132" s="186">
        <v>1662</v>
      </c>
      <c r="G132" s="186">
        <v>97</v>
      </c>
      <c r="H132" s="186">
        <v>21</v>
      </c>
      <c r="I132" s="186">
        <v>6</v>
      </c>
      <c r="J132" s="186">
        <v>5</v>
      </c>
    </row>
    <row r="133" spans="2:13" ht="12" customHeight="1">
      <c r="B133" s="209"/>
      <c r="C133" s="204"/>
      <c r="D133" s="247"/>
      <c r="E133" s="186"/>
      <c r="F133" s="186"/>
      <c r="G133" s="186"/>
      <c r="H133" s="186"/>
      <c r="I133" s="186"/>
      <c r="J133" s="186"/>
    </row>
    <row r="134" spans="2:13" ht="12" customHeight="1">
      <c r="B134" s="203" t="s">
        <v>86</v>
      </c>
      <c r="C134" s="718" t="s">
        <v>90</v>
      </c>
      <c r="D134" s="247" t="s">
        <v>288</v>
      </c>
      <c r="E134" s="186">
        <v>402</v>
      </c>
      <c r="F134" s="186">
        <v>1345</v>
      </c>
      <c r="G134" s="186">
        <v>415</v>
      </c>
      <c r="H134" s="186">
        <v>85</v>
      </c>
      <c r="I134" s="186">
        <v>29</v>
      </c>
      <c r="J134" s="186">
        <v>13</v>
      </c>
    </row>
    <row r="135" spans="2:13" ht="12" customHeight="1">
      <c r="B135" s="203" t="s">
        <v>86</v>
      </c>
      <c r="C135" s="718"/>
      <c r="D135" s="247" t="s">
        <v>287</v>
      </c>
      <c r="E135" s="188">
        <v>565</v>
      </c>
      <c r="F135" s="188">
        <v>1623</v>
      </c>
      <c r="G135" s="188">
        <v>329</v>
      </c>
      <c r="H135" s="188">
        <v>62</v>
      </c>
      <c r="I135" s="188">
        <v>19</v>
      </c>
      <c r="J135" s="188">
        <v>10</v>
      </c>
    </row>
    <row r="136" spans="2:13" ht="12" customHeight="1">
      <c r="B136" s="203" t="s">
        <v>86</v>
      </c>
      <c r="C136" s="718"/>
      <c r="D136" s="247" t="s">
        <v>286</v>
      </c>
      <c r="E136" s="186">
        <v>508</v>
      </c>
      <c r="F136" s="186">
        <v>1120</v>
      </c>
      <c r="G136" s="186">
        <v>135</v>
      </c>
      <c r="H136" s="186">
        <v>23</v>
      </c>
      <c r="I136" s="186">
        <v>10</v>
      </c>
      <c r="J136" s="186">
        <v>4</v>
      </c>
    </row>
    <row r="137" spans="2:13" ht="12" customHeight="1">
      <c r="B137" s="209"/>
      <c r="C137" s="204"/>
      <c r="D137" s="247"/>
      <c r="E137" s="635"/>
      <c r="F137" s="635"/>
      <c r="G137" s="635"/>
      <c r="H137" s="635"/>
      <c r="I137" s="635"/>
      <c r="J137" s="635"/>
    </row>
    <row r="138" spans="2:13" ht="12" customHeight="1">
      <c r="B138" s="203" t="s">
        <v>72</v>
      </c>
      <c r="C138" s="718" t="s">
        <v>73</v>
      </c>
      <c r="D138" s="247" t="s">
        <v>288</v>
      </c>
      <c r="E138" s="186">
        <v>153</v>
      </c>
      <c r="F138" s="186">
        <v>4379</v>
      </c>
      <c r="G138" s="186">
        <v>2688</v>
      </c>
      <c r="H138" s="186">
        <v>583</v>
      </c>
      <c r="I138" s="186">
        <v>197</v>
      </c>
      <c r="J138" s="186">
        <v>136</v>
      </c>
    </row>
    <row r="139" spans="2:13" ht="12" customHeight="1">
      <c r="B139" s="203" t="s">
        <v>72</v>
      </c>
      <c r="C139" s="718"/>
      <c r="D139" s="247" t="s">
        <v>287</v>
      </c>
      <c r="E139" s="188">
        <v>375</v>
      </c>
      <c r="F139" s="188">
        <v>7822</v>
      </c>
      <c r="G139" s="188">
        <v>2955</v>
      </c>
      <c r="H139" s="188">
        <v>559</v>
      </c>
      <c r="I139" s="188">
        <v>192</v>
      </c>
      <c r="J139" s="188">
        <v>109</v>
      </c>
    </row>
    <row r="140" spans="2:13" ht="12" customHeight="1">
      <c r="B140" s="203" t="s">
        <v>72</v>
      </c>
      <c r="C140" s="718"/>
      <c r="D140" s="247" t="s">
        <v>286</v>
      </c>
      <c r="E140" s="186">
        <v>926</v>
      </c>
      <c r="F140" s="186">
        <v>7605</v>
      </c>
      <c r="G140" s="186">
        <v>1604</v>
      </c>
      <c r="H140" s="186">
        <v>294</v>
      </c>
      <c r="I140" s="186">
        <v>96</v>
      </c>
      <c r="J140" s="186">
        <v>36</v>
      </c>
    </row>
    <row r="141" spans="2:13" ht="12" customHeight="1">
      <c r="B141" s="209"/>
      <c r="C141" s="204"/>
      <c r="D141" s="247"/>
      <c r="E141" s="186"/>
      <c r="F141" s="186"/>
      <c r="G141" s="186"/>
      <c r="H141" s="186"/>
      <c r="I141" s="186"/>
      <c r="J141" s="186"/>
    </row>
    <row r="142" spans="2:13" ht="12" customHeight="1">
      <c r="B142" s="203" t="s">
        <v>75</v>
      </c>
      <c r="C142" s="718" t="s">
        <v>76</v>
      </c>
      <c r="D142" s="247" t="s">
        <v>288</v>
      </c>
      <c r="E142" s="186">
        <v>14</v>
      </c>
      <c r="F142" s="186">
        <v>388</v>
      </c>
      <c r="G142" s="186">
        <v>1507</v>
      </c>
      <c r="H142" s="186">
        <v>518</v>
      </c>
      <c r="I142" s="186">
        <v>192</v>
      </c>
      <c r="J142" s="186">
        <v>131</v>
      </c>
    </row>
    <row r="143" spans="2:13" ht="12" customHeight="1">
      <c r="B143" s="203" t="s">
        <v>75</v>
      </c>
      <c r="C143" s="718"/>
      <c r="D143" s="247" t="s">
        <v>287</v>
      </c>
      <c r="E143" s="188">
        <v>24</v>
      </c>
      <c r="F143" s="188">
        <v>1321</v>
      </c>
      <c r="G143" s="188">
        <v>2461</v>
      </c>
      <c r="H143" s="188">
        <v>624</v>
      </c>
      <c r="I143" s="188">
        <v>194</v>
      </c>
      <c r="J143" s="188">
        <v>144</v>
      </c>
      <c r="M143" s="124"/>
    </row>
    <row r="144" spans="2:13" ht="12" customHeight="1">
      <c r="B144" s="203" t="s">
        <v>75</v>
      </c>
      <c r="C144" s="718"/>
      <c r="D144" s="247" t="s">
        <v>286</v>
      </c>
      <c r="E144" s="186">
        <v>59</v>
      </c>
      <c r="F144" s="186">
        <v>2663</v>
      </c>
      <c r="G144" s="186">
        <v>1807</v>
      </c>
      <c r="H144" s="186">
        <v>356</v>
      </c>
      <c r="I144" s="186">
        <v>115</v>
      </c>
      <c r="J144" s="186">
        <v>47</v>
      </c>
      <c r="M144" s="124"/>
    </row>
    <row r="145" spans="2:13" ht="12" customHeight="1">
      <c r="B145" s="209"/>
      <c r="C145" s="204"/>
      <c r="D145" s="247"/>
      <c r="E145" s="635"/>
      <c r="F145" s="635"/>
      <c r="G145" s="635"/>
      <c r="H145" s="635"/>
      <c r="I145" s="635"/>
      <c r="J145" s="635"/>
      <c r="M145" s="124"/>
    </row>
    <row r="146" spans="2:13" ht="12" customHeight="1">
      <c r="B146" s="203" t="s">
        <v>77</v>
      </c>
      <c r="C146" s="718" t="s">
        <v>78</v>
      </c>
      <c r="D146" s="247" t="s">
        <v>288</v>
      </c>
      <c r="E146" s="186">
        <v>6</v>
      </c>
      <c r="F146" s="186">
        <v>42</v>
      </c>
      <c r="G146" s="186">
        <v>925</v>
      </c>
      <c r="H146" s="186">
        <v>907</v>
      </c>
      <c r="I146" s="186">
        <v>417</v>
      </c>
      <c r="J146" s="186">
        <v>288</v>
      </c>
    </row>
    <row r="147" spans="2:13" ht="12" customHeight="1">
      <c r="B147" s="203" t="s">
        <v>77</v>
      </c>
      <c r="C147" s="718"/>
      <c r="D147" s="247" t="s">
        <v>287</v>
      </c>
      <c r="E147" s="188">
        <v>9</v>
      </c>
      <c r="F147" s="188">
        <v>240</v>
      </c>
      <c r="G147" s="188">
        <v>2304</v>
      </c>
      <c r="H147" s="188">
        <v>1428</v>
      </c>
      <c r="I147" s="188">
        <v>463</v>
      </c>
      <c r="J147" s="188">
        <v>282</v>
      </c>
      <c r="M147" s="124"/>
    </row>
    <row r="148" spans="2:13" ht="12" customHeight="1">
      <c r="B148" s="203" t="s">
        <v>77</v>
      </c>
      <c r="C148" s="718"/>
      <c r="D148" s="247" t="s">
        <v>286</v>
      </c>
      <c r="E148" s="186">
        <v>17</v>
      </c>
      <c r="F148" s="186">
        <v>729</v>
      </c>
      <c r="G148" s="186">
        <v>3126</v>
      </c>
      <c r="H148" s="186">
        <v>1027</v>
      </c>
      <c r="I148" s="186">
        <v>246</v>
      </c>
      <c r="J148" s="186">
        <v>116</v>
      </c>
      <c r="M148" s="124"/>
    </row>
    <row r="149" spans="2:13" ht="12" customHeight="1">
      <c r="B149" s="209"/>
      <c r="C149" s="204"/>
      <c r="D149" s="247"/>
      <c r="E149" s="186"/>
      <c r="F149" s="186"/>
      <c r="G149" s="186"/>
      <c r="H149" s="186"/>
      <c r="I149" s="186"/>
      <c r="J149" s="186"/>
      <c r="M149" s="124"/>
    </row>
    <row r="150" spans="2:13" ht="12" customHeight="1">
      <c r="B150" s="203" t="s">
        <v>87</v>
      </c>
      <c r="C150" s="718" t="s">
        <v>91</v>
      </c>
      <c r="D150" s="247" t="s">
        <v>288</v>
      </c>
      <c r="E150" s="186">
        <v>2</v>
      </c>
      <c r="F150" s="186">
        <v>5</v>
      </c>
      <c r="G150" s="186">
        <v>256</v>
      </c>
      <c r="H150" s="186">
        <v>462</v>
      </c>
      <c r="I150" s="186">
        <v>456</v>
      </c>
      <c r="J150" s="186">
        <v>629</v>
      </c>
    </row>
    <row r="151" spans="2:13" ht="12" customHeight="1">
      <c r="B151" s="203" t="s">
        <v>87</v>
      </c>
      <c r="C151" s="718"/>
      <c r="D151" s="247" t="s">
        <v>287</v>
      </c>
      <c r="E151" s="188">
        <v>1</v>
      </c>
      <c r="F151" s="188">
        <v>45</v>
      </c>
      <c r="G151" s="188">
        <v>792</v>
      </c>
      <c r="H151" s="188">
        <v>1245</v>
      </c>
      <c r="I151" s="188">
        <v>996</v>
      </c>
      <c r="J151" s="188">
        <v>1071</v>
      </c>
    </row>
    <row r="152" spans="2:13" ht="12" customHeight="1">
      <c r="B152" s="203" t="s">
        <v>87</v>
      </c>
      <c r="C152" s="718"/>
      <c r="D152" s="247" t="s">
        <v>286</v>
      </c>
      <c r="E152" s="186">
        <v>3</v>
      </c>
      <c r="F152" s="186">
        <v>140</v>
      </c>
      <c r="G152" s="186">
        <v>1414</v>
      </c>
      <c r="H152" s="186">
        <v>1956</v>
      </c>
      <c r="I152" s="186">
        <v>1171</v>
      </c>
      <c r="J152" s="186">
        <v>1062</v>
      </c>
    </row>
  </sheetData>
  <mergeCells count="34">
    <mergeCell ref="C150:C152"/>
    <mergeCell ref="C97:C99"/>
    <mergeCell ref="C101:C103"/>
    <mergeCell ref="C105:C107"/>
    <mergeCell ref="C109:C111"/>
    <mergeCell ref="C113:C115"/>
    <mergeCell ref="C117:C119"/>
    <mergeCell ref="C130:C132"/>
    <mergeCell ref="C134:C136"/>
    <mergeCell ref="C138:C140"/>
    <mergeCell ref="C142:C144"/>
    <mergeCell ref="C146:C148"/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65601-DD71-4D21-B610-4405A85F548F}">
  <sheetPr>
    <tabColor theme="4"/>
  </sheetPr>
  <dimension ref="B2:AU44"/>
  <sheetViews>
    <sheetView showGridLines="0" zoomScaleNormal="100" workbookViewId="0">
      <selection activeCell="C38" sqref="C38:F38"/>
    </sheetView>
  </sheetViews>
  <sheetFormatPr defaultColWidth="9.109375" defaultRowHeight="12" customHeight="1"/>
  <cols>
    <col min="1" max="1" width="4.109375" style="330" customWidth="1"/>
    <col min="2" max="2" width="28.6640625" style="330" customWidth="1"/>
    <col min="3" max="6" width="9.109375" style="330"/>
    <col min="7" max="7" width="11.109375" style="330" customWidth="1"/>
    <col min="8" max="8" width="12.44140625" style="330" customWidth="1"/>
    <col min="9" max="16384" width="9.109375" style="330"/>
  </cols>
  <sheetData>
    <row r="2" spans="2:15" ht="12" customHeight="1">
      <c r="F2"/>
      <c r="G2"/>
      <c r="H2"/>
    </row>
    <row r="3" spans="2:15" ht="12" customHeight="1">
      <c r="F3"/>
      <c r="G3"/>
      <c r="H3"/>
    </row>
    <row r="4" spans="2:15" ht="12" customHeight="1">
      <c r="F4"/>
      <c r="G4"/>
      <c r="H4"/>
    </row>
    <row r="6" spans="2:15" ht="12" customHeight="1">
      <c r="C6" s="332" t="s">
        <v>222</v>
      </c>
    </row>
    <row r="7" spans="2:15" ht="12" customHeight="1">
      <c r="B7" s="333"/>
      <c r="C7" s="334">
        <v>2014</v>
      </c>
      <c r="D7" s="335">
        <v>2015</v>
      </c>
      <c r="E7" s="335">
        <v>2016</v>
      </c>
      <c r="F7" s="335">
        <v>2017</v>
      </c>
      <c r="G7" s="335">
        <v>2018</v>
      </c>
      <c r="H7" s="335">
        <v>2019</v>
      </c>
      <c r="I7" s="335">
        <v>2020</v>
      </c>
      <c r="J7" s="335">
        <v>2021</v>
      </c>
      <c r="K7" s="335">
        <v>2022</v>
      </c>
      <c r="L7" s="335">
        <v>2023</v>
      </c>
      <c r="M7" s="336">
        <v>2024</v>
      </c>
      <c r="N7" s="337"/>
      <c r="O7" s="337"/>
    </row>
    <row r="8" spans="2:15" ht="12" customHeight="1">
      <c r="B8" s="331" t="s">
        <v>223</v>
      </c>
      <c r="C8" s="115">
        <v>114.858908017659</v>
      </c>
      <c r="D8" s="92">
        <v>78.215314455700991</v>
      </c>
      <c r="E8" s="92">
        <v>65.680533086356007</v>
      </c>
      <c r="F8" s="92">
        <v>104.698592398887</v>
      </c>
      <c r="G8" s="92">
        <v>135.51042149760099</v>
      </c>
      <c r="H8" s="92">
        <v>251.51149252351797</v>
      </c>
      <c r="I8" s="92">
        <v>297.4836915771221</v>
      </c>
      <c r="J8" s="92">
        <v>710.74195828732672</v>
      </c>
      <c r="K8" s="92">
        <v>88.374357632563999</v>
      </c>
      <c r="L8" s="92">
        <v>65.338640863210003</v>
      </c>
      <c r="M8" s="93">
        <v>49.008692086908994</v>
      </c>
      <c r="N8" s="337"/>
      <c r="O8" s="338"/>
    </row>
    <row r="9" spans="2:15" ht="12" customHeight="1">
      <c r="B9" s="331" t="s">
        <v>224</v>
      </c>
      <c r="C9" s="657">
        <v>1134</v>
      </c>
      <c r="D9" s="658">
        <v>1127</v>
      </c>
      <c r="E9" s="658">
        <v>1059</v>
      </c>
      <c r="F9" s="658">
        <v>1103</v>
      </c>
      <c r="G9" s="658">
        <v>1281</v>
      </c>
      <c r="H9" s="658">
        <v>1339</v>
      </c>
      <c r="I9" s="658">
        <v>1268</v>
      </c>
      <c r="J9" s="658">
        <v>2006</v>
      </c>
      <c r="K9" s="658">
        <v>1417</v>
      </c>
      <c r="L9" s="658">
        <v>1095</v>
      </c>
      <c r="M9" s="659">
        <v>502</v>
      </c>
      <c r="N9" s="337"/>
      <c r="O9" s="338"/>
    </row>
    <row r="10" spans="2:15" ht="12" customHeight="1">
      <c r="B10" s="331" t="s">
        <v>225</v>
      </c>
      <c r="C10" s="660"/>
      <c r="D10" s="661"/>
      <c r="E10" s="661"/>
      <c r="F10" s="661"/>
      <c r="G10" s="661"/>
      <c r="H10" s="661"/>
      <c r="I10" s="661"/>
      <c r="J10" s="661"/>
      <c r="K10" s="661"/>
      <c r="L10" s="661">
        <v>38</v>
      </c>
      <c r="M10" s="662">
        <v>132</v>
      </c>
      <c r="N10" s="337"/>
      <c r="O10" s="337"/>
    </row>
    <row r="11" spans="2:15" ht="12" customHeight="1">
      <c r="B11" s="331" t="s">
        <v>226</v>
      </c>
      <c r="C11" s="663"/>
      <c r="D11" s="664"/>
      <c r="E11" s="664"/>
      <c r="F11" s="664"/>
      <c r="G11" s="664"/>
      <c r="H11" s="664"/>
      <c r="I11" s="664"/>
      <c r="J11" s="664"/>
      <c r="K11" s="664"/>
      <c r="L11" s="664">
        <v>1133</v>
      </c>
      <c r="M11" s="665">
        <v>634</v>
      </c>
      <c r="N11" s="337"/>
      <c r="O11" s="337"/>
    </row>
    <row r="12" spans="2:15" ht="12" customHeight="1">
      <c r="B12" s="339" t="s">
        <v>326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</row>
    <row r="36" spans="2:47" ht="12" customHeight="1">
      <c r="C36" s="482">
        <v>2014</v>
      </c>
      <c r="D36" s="482">
        <v>2014</v>
      </c>
      <c r="E36" s="482">
        <v>2014</v>
      </c>
      <c r="F36" s="482">
        <v>2014</v>
      </c>
      <c r="G36" s="482">
        <v>2015</v>
      </c>
      <c r="H36" s="482">
        <v>2015</v>
      </c>
      <c r="I36" s="482">
        <v>2015</v>
      </c>
      <c r="J36" s="482">
        <v>2015</v>
      </c>
      <c r="K36" s="482">
        <v>2016</v>
      </c>
      <c r="L36" s="482">
        <v>2016</v>
      </c>
      <c r="M36" s="482">
        <v>2016</v>
      </c>
      <c r="N36" s="482">
        <v>2016</v>
      </c>
      <c r="O36" s="482">
        <v>2017</v>
      </c>
      <c r="P36" s="482">
        <v>2017</v>
      </c>
      <c r="Q36" s="482">
        <v>2017</v>
      </c>
      <c r="R36" s="482">
        <v>2017</v>
      </c>
      <c r="S36" s="482">
        <v>2018</v>
      </c>
      <c r="T36" s="482">
        <v>2018</v>
      </c>
      <c r="U36" s="482">
        <v>2018</v>
      </c>
      <c r="V36" s="482">
        <v>2018</v>
      </c>
      <c r="W36" s="482">
        <v>2019</v>
      </c>
      <c r="X36" s="482">
        <v>2019</v>
      </c>
      <c r="Y36" s="482">
        <v>2019</v>
      </c>
      <c r="Z36" s="482">
        <v>2019</v>
      </c>
      <c r="AA36" s="482">
        <v>2020</v>
      </c>
      <c r="AB36" s="482">
        <v>2020</v>
      </c>
      <c r="AC36" s="482">
        <v>2020</v>
      </c>
      <c r="AD36" s="482">
        <v>2020</v>
      </c>
      <c r="AE36" s="482">
        <v>2021</v>
      </c>
      <c r="AF36" s="482">
        <v>2021</v>
      </c>
      <c r="AG36" s="482">
        <v>2021</v>
      </c>
      <c r="AH36" s="482">
        <v>2021</v>
      </c>
      <c r="AI36" s="482">
        <v>2022</v>
      </c>
      <c r="AJ36" s="482">
        <v>2022</v>
      </c>
      <c r="AK36" s="482">
        <v>2022</v>
      </c>
      <c r="AL36" s="482">
        <v>2022</v>
      </c>
      <c r="AM36" s="482">
        <v>2023</v>
      </c>
      <c r="AN36" s="482">
        <v>2023</v>
      </c>
      <c r="AO36" s="482">
        <v>2023</v>
      </c>
      <c r="AP36" s="482">
        <v>2023</v>
      </c>
      <c r="AQ36" s="482">
        <v>2024</v>
      </c>
      <c r="AR36" s="482">
        <v>2024</v>
      </c>
      <c r="AS36" s="482">
        <v>2024</v>
      </c>
      <c r="AT36" s="482">
        <v>2024</v>
      </c>
    </row>
    <row r="37" spans="2:47" ht="12" customHeight="1">
      <c r="C37" s="332" t="s">
        <v>476</v>
      </c>
    </row>
    <row r="38" spans="2:47" ht="12" customHeight="1">
      <c r="C38" s="731">
        <v>2014</v>
      </c>
      <c r="D38" s="730"/>
      <c r="E38" s="730"/>
      <c r="F38" s="730"/>
      <c r="G38" s="730">
        <v>2015</v>
      </c>
      <c r="H38" s="730"/>
      <c r="I38" s="730"/>
      <c r="J38" s="730"/>
      <c r="K38" s="730">
        <v>2016</v>
      </c>
      <c r="L38" s="730"/>
      <c r="M38" s="730"/>
      <c r="N38" s="730"/>
      <c r="O38" s="730">
        <v>2017</v>
      </c>
      <c r="P38" s="730"/>
      <c r="Q38" s="730"/>
      <c r="R38" s="730"/>
      <c r="S38" s="730">
        <v>2018</v>
      </c>
      <c r="T38" s="730"/>
      <c r="U38" s="730"/>
      <c r="V38" s="730"/>
      <c r="W38" s="730">
        <v>2019</v>
      </c>
      <c r="X38" s="730"/>
      <c r="Y38" s="730"/>
      <c r="Z38" s="730"/>
      <c r="AA38" s="730">
        <v>2020</v>
      </c>
      <c r="AB38" s="730"/>
      <c r="AC38" s="730"/>
      <c r="AD38" s="730"/>
      <c r="AE38" s="730">
        <v>2021</v>
      </c>
      <c r="AF38" s="730"/>
      <c r="AG38" s="730"/>
      <c r="AH38" s="730"/>
      <c r="AI38" s="730">
        <v>2022</v>
      </c>
      <c r="AJ38" s="730"/>
      <c r="AK38" s="730"/>
      <c r="AL38" s="730"/>
      <c r="AM38" s="730">
        <v>2023</v>
      </c>
      <c r="AN38" s="730"/>
      <c r="AO38" s="730"/>
      <c r="AP38" s="730"/>
      <c r="AQ38" s="732">
        <v>2024</v>
      </c>
      <c r="AR38" s="732"/>
      <c r="AS38" s="732"/>
      <c r="AT38" s="733"/>
    </row>
    <row r="39" spans="2:47" ht="12" customHeight="1">
      <c r="C39" s="340" t="s">
        <v>65</v>
      </c>
      <c r="D39" s="341" t="s">
        <v>66</v>
      </c>
      <c r="E39" s="341" t="s">
        <v>67</v>
      </c>
      <c r="F39" s="341" t="s">
        <v>68</v>
      </c>
      <c r="G39" s="341" t="s">
        <v>65</v>
      </c>
      <c r="H39" s="341" t="s">
        <v>66</v>
      </c>
      <c r="I39" s="341" t="s">
        <v>67</v>
      </c>
      <c r="J39" s="341" t="s">
        <v>68</v>
      </c>
      <c r="K39" s="341" t="s">
        <v>65</v>
      </c>
      <c r="L39" s="341" t="s">
        <v>66</v>
      </c>
      <c r="M39" s="341" t="s">
        <v>67</v>
      </c>
      <c r="N39" s="341" t="s">
        <v>68</v>
      </c>
      <c r="O39" s="341" t="s">
        <v>65</v>
      </c>
      <c r="P39" s="341" t="s">
        <v>66</v>
      </c>
      <c r="Q39" s="341" t="s">
        <v>67</v>
      </c>
      <c r="R39" s="341" t="s">
        <v>68</v>
      </c>
      <c r="S39" s="341" t="s">
        <v>65</v>
      </c>
      <c r="T39" s="341" t="s">
        <v>66</v>
      </c>
      <c r="U39" s="341" t="s">
        <v>67</v>
      </c>
      <c r="V39" s="341" t="s">
        <v>68</v>
      </c>
      <c r="W39" s="341" t="s">
        <v>65</v>
      </c>
      <c r="X39" s="341" t="s">
        <v>66</v>
      </c>
      <c r="Y39" s="341" t="s">
        <v>67</v>
      </c>
      <c r="Z39" s="341" t="s">
        <v>68</v>
      </c>
      <c r="AA39" s="341" t="s">
        <v>65</v>
      </c>
      <c r="AB39" s="341" t="s">
        <v>66</v>
      </c>
      <c r="AC39" s="341" t="s">
        <v>67</v>
      </c>
      <c r="AD39" s="341" t="s">
        <v>68</v>
      </c>
      <c r="AE39" s="341" t="s">
        <v>65</v>
      </c>
      <c r="AF39" s="341" t="s">
        <v>66</v>
      </c>
      <c r="AG39" s="341" t="s">
        <v>67</v>
      </c>
      <c r="AH39" s="341" t="s">
        <v>68</v>
      </c>
      <c r="AI39" s="341" t="s">
        <v>65</v>
      </c>
      <c r="AJ39" s="341" t="s">
        <v>66</v>
      </c>
      <c r="AK39" s="341" t="s">
        <v>67</v>
      </c>
      <c r="AL39" s="341" t="s">
        <v>68</v>
      </c>
      <c r="AM39" s="341" t="s">
        <v>65</v>
      </c>
      <c r="AN39" s="341" t="s">
        <v>66</v>
      </c>
      <c r="AO39" s="341" t="s">
        <v>67</v>
      </c>
      <c r="AP39" s="341" t="s">
        <v>68</v>
      </c>
      <c r="AQ39" s="341" t="s">
        <v>65</v>
      </c>
      <c r="AR39" s="341" t="s">
        <v>66</v>
      </c>
      <c r="AS39" s="341" t="s">
        <v>67</v>
      </c>
      <c r="AT39" s="342" t="s">
        <v>68</v>
      </c>
    </row>
    <row r="40" spans="2:47" ht="12" customHeight="1">
      <c r="B40" s="331" t="s">
        <v>52</v>
      </c>
      <c r="C40" s="94">
        <v>22.861045315999995</v>
      </c>
      <c r="D40" s="95">
        <v>24.170324799630006</v>
      </c>
      <c r="E40" s="95">
        <v>21.030480086297004</v>
      </c>
      <c r="F40" s="95">
        <v>46.797057815731996</v>
      </c>
      <c r="G40" s="95">
        <v>12.632277769769999</v>
      </c>
      <c r="H40" s="95">
        <v>19.478638061180995</v>
      </c>
      <c r="I40" s="95">
        <v>24.194133255699999</v>
      </c>
      <c r="J40" s="95">
        <v>21.910265369050006</v>
      </c>
      <c r="K40" s="95">
        <v>13.184080654983001</v>
      </c>
      <c r="L40" s="95">
        <v>18.866942946391006</v>
      </c>
      <c r="M40" s="95">
        <v>22.530368079743013</v>
      </c>
      <c r="N40" s="95">
        <v>11.099141405239001</v>
      </c>
      <c r="O40" s="95">
        <v>32.834982798010003</v>
      </c>
      <c r="P40" s="95">
        <v>19.851992692487002</v>
      </c>
      <c r="Q40" s="95">
        <v>16.890830540780005</v>
      </c>
      <c r="R40" s="95">
        <v>35.120786367609988</v>
      </c>
      <c r="S40" s="95">
        <v>27.245327509216001</v>
      </c>
      <c r="T40" s="95">
        <v>37.109545745999995</v>
      </c>
      <c r="U40" s="95">
        <v>32.932611360536008</v>
      </c>
      <c r="V40" s="95">
        <v>38.222936881849002</v>
      </c>
      <c r="W40" s="95">
        <v>53.25787172551</v>
      </c>
      <c r="X40" s="95">
        <v>128.467229042844</v>
      </c>
      <c r="Y40" s="95">
        <v>44.809975706522991</v>
      </c>
      <c r="Z40" s="95">
        <v>24.976416048640996</v>
      </c>
      <c r="AA40" s="95">
        <v>16.592169320683002</v>
      </c>
      <c r="AB40" s="95">
        <v>38.006729989074998</v>
      </c>
      <c r="AC40" s="95">
        <v>102.41818209299002</v>
      </c>
      <c r="AD40" s="95">
        <v>140.46661017437404</v>
      </c>
      <c r="AE40" s="95">
        <v>128.29285848379996</v>
      </c>
      <c r="AF40" s="95">
        <v>184.69638644621307</v>
      </c>
      <c r="AG40" s="95">
        <v>203.04344699108293</v>
      </c>
      <c r="AH40" s="95">
        <v>194.70926636622997</v>
      </c>
      <c r="AI40" s="95">
        <v>36.501087947503997</v>
      </c>
      <c r="AJ40" s="95">
        <v>26.566690087975996</v>
      </c>
      <c r="AK40" s="95">
        <v>15.540660293234001</v>
      </c>
      <c r="AL40" s="95">
        <v>9.7659193038499996</v>
      </c>
      <c r="AM40" s="95">
        <v>9.4796084481799987</v>
      </c>
      <c r="AN40" s="95">
        <v>6.878881258959999</v>
      </c>
      <c r="AO40" s="95">
        <v>39.665976747769989</v>
      </c>
      <c r="AP40" s="95">
        <v>9.3141744082999995</v>
      </c>
      <c r="AQ40" s="95">
        <v>25.418735549000001</v>
      </c>
      <c r="AR40" s="95">
        <v>23.589956537908996</v>
      </c>
      <c r="AS40" s="95"/>
      <c r="AT40" s="95"/>
      <c r="AU40" s="343"/>
    </row>
    <row r="41" spans="2:47" ht="12" customHeight="1">
      <c r="B41" s="331" t="s">
        <v>53</v>
      </c>
      <c r="C41" s="96">
        <v>279</v>
      </c>
      <c r="D41" s="97">
        <v>289</v>
      </c>
      <c r="E41" s="97">
        <v>287</v>
      </c>
      <c r="F41" s="97">
        <v>279</v>
      </c>
      <c r="G41" s="97">
        <v>302</v>
      </c>
      <c r="H41" s="97">
        <v>276</v>
      </c>
      <c r="I41" s="97">
        <v>283</v>
      </c>
      <c r="J41" s="97">
        <v>266</v>
      </c>
      <c r="K41" s="97">
        <v>309</v>
      </c>
      <c r="L41" s="97">
        <v>247</v>
      </c>
      <c r="M41" s="97">
        <v>260</v>
      </c>
      <c r="N41" s="97">
        <v>243</v>
      </c>
      <c r="O41" s="97">
        <v>306</v>
      </c>
      <c r="P41" s="97">
        <v>262</v>
      </c>
      <c r="Q41" s="97">
        <v>260</v>
      </c>
      <c r="R41" s="97">
        <v>275</v>
      </c>
      <c r="S41" s="97">
        <v>374</v>
      </c>
      <c r="T41" s="97">
        <v>304</v>
      </c>
      <c r="U41" s="97">
        <v>300</v>
      </c>
      <c r="V41" s="97">
        <v>303</v>
      </c>
      <c r="W41" s="97">
        <v>337</v>
      </c>
      <c r="X41" s="97">
        <v>383</v>
      </c>
      <c r="Y41" s="97">
        <v>318</v>
      </c>
      <c r="Z41" s="97">
        <v>301</v>
      </c>
      <c r="AA41" s="97">
        <v>324</v>
      </c>
      <c r="AB41" s="97">
        <v>230</v>
      </c>
      <c r="AC41" s="97">
        <v>291</v>
      </c>
      <c r="AD41" s="97">
        <v>423</v>
      </c>
      <c r="AE41" s="97">
        <v>463</v>
      </c>
      <c r="AF41" s="97">
        <v>492</v>
      </c>
      <c r="AG41" s="97">
        <v>504</v>
      </c>
      <c r="AH41" s="97">
        <v>547</v>
      </c>
      <c r="AI41" s="97">
        <v>437</v>
      </c>
      <c r="AJ41" s="97">
        <v>384</v>
      </c>
      <c r="AK41" s="97">
        <v>308</v>
      </c>
      <c r="AL41" s="97">
        <v>288</v>
      </c>
      <c r="AM41" s="97">
        <v>314</v>
      </c>
      <c r="AN41" s="97">
        <v>277</v>
      </c>
      <c r="AO41" s="97">
        <v>268</v>
      </c>
      <c r="AP41" s="97">
        <v>236</v>
      </c>
      <c r="AQ41" s="97">
        <v>261</v>
      </c>
      <c r="AR41" s="97">
        <v>241</v>
      </c>
      <c r="AS41" s="97"/>
      <c r="AT41" s="97"/>
      <c r="AU41" s="343"/>
    </row>
    <row r="42" spans="2:47" ht="12" customHeight="1">
      <c r="B42" s="331" t="s">
        <v>225</v>
      </c>
      <c r="C42" s="98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>
        <v>14</v>
      </c>
      <c r="AP42" s="99">
        <v>24</v>
      </c>
      <c r="AQ42" s="99">
        <v>47</v>
      </c>
      <c r="AR42" s="99">
        <v>85</v>
      </c>
      <c r="AS42" s="99"/>
      <c r="AT42" s="99"/>
    </row>
    <row r="43" spans="2:47" ht="12" customHeight="1">
      <c r="B43" s="331" t="s">
        <v>226</v>
      </c>
      <c r="C43" s="100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>
        <v>282</v>
      </c>
      <c r="AP43" s="101">
        <v>260</v>
      </c>
      <c r="AQ43" s="101">
        <v>308</v>
      </c>
      <c r="AR43" s="101">
        <v>326</v>
      </c>
      <c r="AS43" s="101"/>
      <c r="AT43" s="101"/>
    </row>
    <row r="44" spans="2:47" ht="12" customHeight="1">
      <c r="B44" s="339" t="s">
        <v>326</v>
      </c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14A52-22D1-4DF5-90D1-6F448F632985}">
  <sheetPr>
    <tabColor theme="4"/>
  </sheetPr>
  <dimension ref="B5:BI50"/>
  <sheetViews>
    <sheetView showGridLines="0" zoomScaleNormal="100" workbookViewId="0">
      <selection activeCell="R7" sqref="R7:U7"/>
    </sheetView>
  </sheetViews>
  <sheetFormatPr defaultColWidth="12.44140625" defaultRowHeight="12" customHeight="1"/>
  <cols>
    <col min="1" max="1" width="4.109375" style="203" customWidth="1"/>
    <col min="2" max="2" width="4.109375" style="203" hidden="1" customWidth="1"/>
    <col min="3" max="3" width="16.77734375" style="203" customWidth="1"/>
    <col min="4" max="15" width="9.109375" style="203" customWidth="1"/>
    <col min="16" max="16" width="6.109375" style="203" hidden="1" customWidth="1"/>
    <col min="17" max="17" width="16.77734375" style="203" customWidth="1"/>
    <col min="18" max="31" width="9.109375" style="203" customWidth="1"/>
    <col min="32" max="32" width="12.44140625" style="203"/>
    <col min="33" max="46" width="9.33203125" style="203" customWidth="1"/>
    <col min="47" max="61" width="9.77734375" style="203" customWidth="1"/>
    <col min="62" max="16384" width="12.44140625" style="203"/>
  </cols>
  <sheetData>
    <row r="5" spans="2:6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1" ht="12" customHeight="1">
      <c r="D6" s="206" t="s">
        <v>477</v>
      </c>
      <c r="R6" s="206" t="s">
        <v>480</v>
      </c>
    </row>
    <row r="7" spans="2:61" ht="12" customHeight="1">
      <c r="C7" s="218"/>
      <c r="D7" s="211">
        <v>2014</v>
      </c>
      <c r="E7" s="211">
        <v>2015</v>
      </c>
      <c r="F7" s="211">
        <v>2016</v>
      </c>
      <c r="G7" s="211">
        <v>2017</v>
      </c>
      <c r="H7" s="211">
        <v>2018</v>
      </c>
      <c r="I7" s="211">
        <v>2019</v>
      </c>
      <c r="J7" s="211">
        <v>2020</v>
      </c>
      <c r="K7" s="211">
        <v>2021</v>
      </c>
      <c r="L7" s="211">
        <v>2022</v>
      </c>
      <c r="M7" s="211">
        <v>2023</v>
      </c>
      <c r="N7" s="344">
        <v>2024</v>
      </c>
      <c r="O7" s="208"/>
      <c r="P7" s="208"/>
      <c r="R7" s="731">
        <v>2014</v>
      </c>
      <c r="S7" s="730"/>
      <c r="T7" s="730"/>
      <c r="U7" s="730"/>
      <c r="V7" s="730">
        <v>2015</v>
      </c>
      <c r="W7" s="730"/>
      <c r="X7" s="730"/>
      <c r="Y7" s="730"/>
      <c r="Z7" s="730">
        <v>2016</v>
      </c>
      <c r="AA7" s="730"/>
      <c r="AB7" s="730"/>
      <c r="AC7" s="730"/>
      <c r="AD7" s="730">
        <v>2017</v>
      </c>
      <c r="AE7" s="730"/>
      <c r="AF7" s="730"/>
      <c r="AG7" s="730"/>
      <c r="AH7" s="730">
        <v>2018</v>
      </c>
      <c r="AI7" s="730"/>
      <c r="AJ7" s="730"/>
      <c r="AK7" s="730"/>
      <c r="AL7" s="730">
        <v>2019</v>
      </c>
      <c r="AM7" s="730"/>
      <c r="AN7" s="730"/>
      <c r="AO7" s="730"/>
      <c r="AP7" s="730">
        <v>2020</v>
      </c>
      <c r="AQ7" s="730"/>
      <c r="AR7" s="730"/>
      <c r="AS7" s="730"/>
      <c r="AT7" s="730">
        <v>2021</v>
      </c>
      <c r="AU7" s="730"/>
      <c r="AV7" s="730"/>
      <c r="AW7" s="730"/>
      <c r="AX7" s="730">
        <v>2022</v>
      </c>
      <c r="AY7" s="730"/>
      <c r="AZ7" s="730"/>
      <c r="BA7" s="730"/>
      <c r="BB7" s="730">
        <v>2023</v>
      </c>
      <c r="BC7" s="730"/>
      <c r="BD7" s="730"/>
      <c r="BE7" s="730"/>
      <c r="BF7" s="732">
        <v>2024</v>
      </c>
      <c r="BG7" s="732"/>
      <c r="BH7" s="732"/>
      <c r="BI7" s="732"/>
    </row>
    <row r="8" spans="2:61" ht="12" customHeight="1">
      <c r="B8" s="203" t="s">
        <v>227</v>
      </c>
      <c r="C8" s="204" t="s">
        <v>228</v>
      </c>
      <c r="D8" s="21">
        <v>126</v>
      </c>
      <c r="E8" s="21">
        <v>117</v>
      </c>
      <c r="F8" s="21">
        <v>107</v>
      </c>
      <c r="G8" s="21">
        <v>95</v>
      </c>
      <c r="H8" s="21">
        <v>109</v>
      </c>
      <c r="I8" s="21">
        <v>93</v>
      </c>
      <c r="J8" s="21">
        <v>92</v>
      </c>
      <c r="K8" s="21">
        <v>146</v>
      </c>
      <c r="L8" s="21">
        <v>111</v>
      </c>
      <c r="M8" s="21">
        <v>76</v>
      </c>
      <c r="N8" s="22">
        <v>14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6" t="s">
        <v>66</v>
      </c>
      <c r="BH8" s="236" t="s">
        <v>67</v>
      </c>
      <c r="BI8" s="238" t="s">
        <v>68</v>
      </c>
    </row>
    <row r="9" spans="2:61" ht="12" customHeight="1">
      <c r="B9" s="203" t="s">
        <v>79</v>
      </c>
      <c r="C9" s="204" t="s">
        <v>80</v>
      </c>
      <c r="D9" s="13">
        <v>57</v>
      </c>
      <c r="E9" s="13">
        <v>58</v>
      </c>
      <c r="F9" s="13">
        <v>33</v>
      </c>
      <c r="G9" s="13">
        <v>45</v>
      </c>
      <c r="H9" s="13">
        <v>33</v>
      </c>
      <c r="I9" s="13">
        <v>42</v>
      </c>
      <c r="J9" s="13">
        <v>44</v>
      </c>
      <c r="K9" s="13">
        <v>91</v>
      </c>
      <c r="L9" s="13">
        <v>57</v>
      </c>
      <c r="M9" s="13">
        <v>29</v>
      </c>
      <c r="N9" s="14">
        <v>6</v>
      </c>
      <c r="P9" s="203" t="s">
        <v>227</v>
      </c>
      <c r="Q9" s="204" t="s">
        <v>228</v>
      </c>
      <c r="R9" s="20">
        <v>36</v>
      </c>
      <c r="S9" s="21">
        <v>38</v>
      </c>
      <c r="T9" s="21">
        <v>25</v>
      </c>
      <c r="U9" s="21">
        <v>27</v>
      </c>
      <c r="V9" s="21">
        <v>32</v>
      </c>
      <c r="W9" s="21">
        <v>31</v>
      </c>
      <c r="X9" s="21">
        <v>24</v>
      </c>
      <c r="Y9" s="21">
        <v>30</v>
      </c>
      <c r="Z9" s="21">
        <v>25</v>
      </c>
      <c r="AA9" s="21">
        <v>29</v>
      </c>
      <c r="AB9" s="21">
        <v>23</v>
      </c>
      <c r="AC9" s="21">
        <v>30</v>
      </c>
      <c r="AD9" s="21">
        <v>26</v>
      </c>
      <c r="AE9" s="21">
        <v>30</v>
      </c>
      <c r="AF9" s="21">
        <v>22</v>
      </c>
      <c r="AG9" s="21">
        <v>17</v>
      </c>
      <c r="AH9" s="21">
        <v>35</v>
      </c>
      <c r="AI9" s="21">
        <v>17</v>
      </c>
      <c r="AJ9" s="21">
        <v>36</v>
      </c>
      <c r="AK9" s="21">
        <v>21</v>
      </c>
      <c r="AL9" s="21">
        <v>19</v>
      </c>
      <c r="AM9" s="21">
        <v>30</v>
      </c>
      <c r="AN9" s="21">
        <v>28</v>
      </c>
      <c r="AO9" s="21">
        <v>16</v>
      </c>
      <c r="AP9" s="21">
        <v>30</v>
      </c>
      <c r="AQ9" s="21">
        <v>18</v>
      </c>
      <c r="AR9" s="21">
        <v>15</v>
      </c>
      <c r="AS9" s="21">
        <v>29</v>
      </c>
      <c r="AT9" s="21">
        <v>42</v>
      </c>
      <c r="AU9" s="21">
        <v>41</v>
      </c>
      <c r="AV9" s="21">
        <v>29</v>
      </c>
      <c r="AW9" s="21">
        <v>34</v>
      </c>
      <c r="AX9" s="21">
        <v>28</v>
      </c>
      <c r="AY9" s="21">
        <v>35</v>
      </c>
      <c r="AZ9" s="21">
        <v>23</v>
      </c>
      <c r="BA9" s="21">
        <v>25</v>
      </c>
      <c r="BB9" s="21">
        <v>25</v>
      </c>
      <c r="BC9" s="21">
        <v>21</v>
      </c>
      <c r="BD9" s="21">
        <v>20</v>
      </c>
      <c r="BE9" s="21">
        <v>10</v>
      </c>
      <c r="BF9" s="21">
        <v>8</v>
      </c>
      <c r="BG9" s="21">
        <v>6</v>
      </c>
      <c r="BH9" s="21"/>
      <c r="BI9" s="21"/>
    </row>
    <row r="10" spans="2:61" ht="12" customHeight="1">
      <c r="B10" s="203" t="s">
        <v>229</v>
      </c>
      <c r="C10" s="204" t="s">
        <v>230</v>
      </c>
      <c r="D10" s="21">
        <v>60</v>
      </c>
      <c r="E10" s="21">
        <v>44</v>
      </c>
      <c r="F10" s="21">
        <v>37</v>
      </c>
      <c r="G10" s="21">
        <v>45</v>
      </c>
      <c r="H10" s="21">
        <v>53</v>
      </c>
      <c r="I10" s="21">
        <v>68</v>
      </c>
      <c r="J10" s="21">
        <v>52</v>
      </c>
      <c r="K10" s="21">
        <v>106</v>
      </c>
      <c r="L10" s="21">
        <v>45</v>
      </c>
      <c r="M10" s="21">
        <v>30</v>
      </c>
      <c r="N10" s="22">
        <v>4</v>
      </c>
      <c r="P10" s="203" t="s">
        <v>79</v>
      </c>
      <c r="Q10" s="204" t="s">
        <v>80</v>
      </c>
      <c r="R10" s="12">
        <v>13</v>
      </c>
      <c r="S10" s="13">
        <v>18</v>
      </c>
      <c r="T10" s="13">
        <v>14</v>
      </c>
      <c r="U10" s="13">
        <v>12</v>
      </c>
      <c r="V10" s="13">
        <v>18</v>
      </c>
      <c r="W10" s="13">
        <v>12</v>
      </c>
      <c r="X10" s="13">
        <v>13</v>
      </c>
      <c r="Y10" s="13">
        <v>15</v>
      </c>
      <c r="Z10" s="13">
        <v>9</v>
      </c>
      <c r="AA10" s="13">
        <v>8</v>
      </c>
      <c r="AB10" s="13">
        <v>8</v>
      </c>
      <c r="AC10" s="13">
        <v>8</v>
      </c>
      <c r="AD10" s="13">
        <v>18</v>
      </c>
      <c r="AE10" s="13">
        <v>8</v>
      </c>
      <c r="AF10" s="13">
        <v>9</v>
      </c>
      <c r="AG10" s="13">
        <v>10</v>
      </c>
      <c r="AH10" s="13">
        <v>12</v>
      </c>
      <c r="AI10" s="13">
        <v>3</v>
      </c>
      <c r="AJ10" s="13">
        <v>7</v>
      </c>
      <c r="AK10" s="13">
        <v>11</v>
      </c>
      <c r="AL10" s="13">
        <v>12</v>
      </c>
      <c r="AM10" s="13">
        <v>13</v>
      </c>
      <c r="AN10" s="13">
        <v>7</v>
      </c>
      <c r="AO10" s="13">
        <v>10</v>
      </c>
      <c r="AP10" s="13">
        <v>12</v>
      </c>
      <c r="AQ10" s="13">
        <v>9</v>
      </c>
      <c r="AR10" s="13">
        <v>7</v>
      </c>
      <c r="AS10" s="13">
        <v>16</v>
      </c>
      <c r="AT10" s="13">
        <v>12</v>
      </c>
      <c r="AU10" s="13">
        <v>29</v>
      </c>
      <c r="AV10" s="13">
        <v>22</v>
      </c>
      <c r="AW10" s="13">
        <v>28</v>
      </c>
      <c r="AX10" s="13">
        <v>16</v>
      </c>
      <c r="AY10" s="13">
        <v>15</v>
      </c>
      <c r="AZ10" s="13">
        <v>15</v>
      </c>
      <c r="BA10" s="13">
        <v>11</v>
      </c>
      <c r="BB10" s="13">
        <v>4</v>
      </c>
      <c r="BC10" s="13">
        <v>8</v>
      </c>
      <c r="BD10" s="13">
        <v>8</v>
      </c>
      <c r="BE10" s="13">
        <v>9</v>
      </c>
      <c r="BF10" s="13">
        <v>5</v>
      </c>
      <c r="BG10" s="13">
        <v>1</v>
      </c>
      <c r="BH10" s="13"/>
      <c r="BI10" s="13"/>
    </row>
    <row r="11" spans="2:61" ht="12" customHeight="1">
      <c r="B11" s="203" t="s">
        <v>231</v>
      </c>
      <c r="C11" s="204" t="s">
        <v>232</v>
      </c>
      <c r="D11" s="13">
        <v>170</v>
      </c>
      <c r="E11" s="13">
        <v>129</v>
      </c>
      <c r="F11" s="13">
        <v>120</v>
      </c>
      <c r="G11" s="13">
        <v>111</v>
      </c>
      <c r="H11" s="13">
        <v>166</v>
      </c>
      <c r="I11" s="13">
        <v>158</v>
      </c>
      <c r="J11" s="13">
        <v>133</v>
      </c>
      <c r="K11" s="13">
        <v>228</v>
      </c>
      <c r="L11" s="13">
        <v>98</v>
      </c>
      <c r="M11" s="13">
        <v>55</v>
      </c>
      <c r="N11" s="14">
        <v>32</v>
      </c>
      <c r="P11" s="203" t="s">
        <v>229</v>
      </c>
      <c r="Q11" s="204" t="s">
        <v>230</v>
      </c>
      <c r="R11" s="20">
        <v>13</v>
      </c>
      <c r="S11" s="21">
        <v>16</v>
      </c>
      <c r="T11" s="21">
        <v>15</v>
      </c>
      <c r="U11" s="21">
        <v>16</v>
      </c>
      <c r="V11" s="21">
        <v>16</v>
      </c>
      <c r="W11" s="21">
        <v>11</v>
      </c>
      <c r="X11" s="21">
        <v>12</v>
      </c>
      <c r="Y11" s="21">
        <v>5</v>
      </c>
      <c r="Z11" s="21">
        <v>6</v>
      </c>
      <c r="AA11" s="21">
        <v>7</v>
      </c>
      <c r="AB11" s="21">
        <v>14</v>
      </c>
      <c r="AC11" s="21">
        <v>10</v>
      </c>
      <c r="AD11" s="21">
        <v>9</v>
      </c>
      <c r="AE11" s="21">
        <v>12</v>
      </c>
      <c r="AF11" s="21">
        <v>12</v>
      </c>
      <c r="AG11" s="21">
        <v>12</v>
      </c>
      <c r="AH11" s="21">
        <v>15</v>
      </c>
      <c r="AI11" s="21">
        <v>9</v>
      </c>
      <c r="AJ11" s="21">
        <v>16</v>
      </c>
      <c r="AK11" s="21">
        <v>13</v>
      </c>
      <c r="AL11" s="21">
        <v>18</v>
      </c>
      <c r="AM11" s="21">
        <v>18</v>
      </c>
      <c r="AN11" s="21">
        <v>20</v>
      </c>
      <c r="AO11" s="21">
        <v>12</v>
      </c>
      <c r="AP11" s="21">
        <v>9</v>
      </c>
      <c r="AQ11" s="21">
        <v>9</v>
      </c>
      <c r="AR11" s="21">
        <v>15</v>
      </c>
      <c r="AS11" s="21">
        <v>19</v>
      </c>
      <c r="AT11" s="21">
        <v>18</v>
      </c>
      <c r="AU11" s="21">
        <v>26</v>
      </c>
      <c r="AV11" s="21">
        <v>31</v>
      </c>
      <c r="AW11" s="21">
        <v>31</v>
      </c>
      <c r="AX11" s="21">
        <v>14</v>
      </c>
      <c r="AY11" s="21">
        <v>15</v>
      </c>
      <c r="AZ11" s="21">
        <v>5</v>
      </c>
      <c r="BA11" s="21">
        <v>11</v>
      </c>
      <c r="BB11" s="21">
        <v>10</v>
      </c>
      <c r="BC11" s="21">
        <v>9</v>
      </c>
      <c r="BD11" s="21">
        <v>5</v>
      </c>
      <c r="BE11" s="21">
        <v>6</v>
      </c>
      <c r="BF11" s="21">
        <v>4</v>
      </c>
      <c r="BG11" s="21">
        <v>0</v>
      </c>
      <c r="BH11" s="21"/>
      <c r="BI11" s="21"/>
    </row>
    <row r="12" spans="2:61" ht="12" customHeight="1">
      <c r="B12" s="203" t="s">
        <v>233</v>
      </c>
      <c r="C12" s="204" t="s">
        <v>234</v>
      </c>
      <c r="D12" s="21">
        <v>46</v>
      </c>
      <c r="E12" s="21">
        <v>36</v>
      </c>
      <c r="F12" s="21">
        <v>33</v>
      </c>
      <c r="G12" s="21">
        <v>46</v>
      </c>
      <c r="H12" s="21">
        <v>53</v>
      </c>
      <c r="I12" s="21">
        <v>60</v>
      </c>
      <c r="J12" s="21">
        <v>103</v>
      </c>
      <c r="K12" s="21">
        <v>220</v>
      </c>
      <c r="L12" s="21">
        <v>42</v>
      </c>
      <c r="M12" s="21">
        <v>29</v>
      </c>
      <c r="N12" s="22">
        <v>21</v>
      </c>
      <c r="P12" s="203" t="s">
        <v>231</v>
      </c>
      <c r="Q12" s="204" t="s">
        <v>232</v>
      </c>
      <c r="R12" s="12">
        <v>41</v>
      </c>
      <c r="S12" s="13">
        <v>41</v>
      </c>
      <c r="T12" s="13">
        <v>48</v>
      </c>
      <c r="U12" s="13">
        <v>40</v>
      </c>
      <c r="V12" s="13">
        <v>26</v>
      </c>
      <c r="W12" s="13">
        <v>30</v>
      </c>
      <c r="X12" s="13">
        <v>38</v>
      </c>
      <c r="Y12" s="13">
        <v>35</v>
      </c>
      <c r="Z12" s="13">
        <v>33</v>
      </c>
      <c r="AA12" s="13">
        <v>25</v>
      </c>
      <c r="AB12" s="13">
        <v>39</v>
      </c>
      <c r="AC12" s="13">
        <v>23</v>
      </c>
      <c r="AD12" s="13">
        <v>13</v>
      </c>
      <c r="AE12" s="13">
        <v>31</v>
      </c>
      <c r="AF12" s="13">
        <v>29</v>
      </c>
      <c r="AG12" s="13">
        <v>38</v>
      </c>
      <c r="AH12" s="13">
        <v>37</v>
      </c>
      <c r="AI12" s="13">
        <v>44</v>
      </c>
      <c r="AJ12" s="13">
        <v>41</v>
      </c>
      <c r="AK12" s="13">
        <v>44</v>
      </c>
      <c r="AL12" s="13">
        <v>44</v>
      </c>
      <c r="AM12" s="13">
        <v>47</v>
      </c>
      <c r="AN12" s="13">
        <v>35</v>
      </c>
      <c r="AO12" s="13">
        <v>32</v>
      </c>
      <c r="AP12" s="13">
        <v>21</v>
      </c>
      <c r="AQ12" s="13">
        <v>25</v>
      </c>
      <c r="AR12" s="13">
        <v>36</v>
      </c>
      <c r="AS12" s="13">
        <v>51</v>
      </c>
      <c r="AT12" s="13">
        <v>39</v>
      </c>
      <c r="AU12" s="13">
        <v>56</v>
      </c>
      <c r="AV12" s="13">
        <v>65</v>
      </c>
      <c r="AW12" s="13">
        <v>68</v>
      </c>
      <c r="AX12" s="13">
        <v>35</v>
      </c>
      <c r="AY12" s="13">
        <v>26</v>
      </c>
      <c r="AZ12" s="13">
        <v>25</v>
      </c>
      <c r="BA12" s="13">
        <v>12</v>
      </c>
      <c r="BB12" s="13">
        <v>17</v>
      </c>
      <c r="BC12" s="13">
        <v>7</v>
      </c>
      <c r="BD12" s="13">
        <v>15</v>
      </c>
      <c r="BE12" s="13">
        <v>16</v>
      </c>
      <c r="BF12" s="13">
        <v>15</v>
      </c>
      <c r="BG12" s="13">
        <v>17</v>
      </c>
      <c r="BH12" s="13"/>
      <c r="BI12" s="13"/>
    </row>
    <row r="13" spans="2:61" ht="12" customHeight="1">
      <c r="B13" s="203" t="s">
        <v>83</v>
      </c>
      <c r="C13" s="204" t="s">
        <v>83</v>
      </c>
      <c r="D13" s="632">
        <v>675</v>
      </c>
      <c r="E13" s="632">
        <v>743</v>
      </c>
      <c r="F13" s="632">
        <v>729</v>
      </c>
      <c r="G13" s="632">
        <v>761</v>
      </c>
      <c r="H13" s="632">
        <v>867</v>
      </c>
      <c r="I13" s="632">
        <v>918</v>
      </c>
      <c r="J13" s="632">
        <v>844</v>
      </c>
      <c r="K13" s="632">
        <v>1215</v>
      </c>
      <c r="L13" s="632">
        <v>1064</v>
      </c>
      <c r="M13" s="632">
        <v>876</v>
      </c>
      <c r="N13" s="633">
        <v>425</v>
      </c>
      <c r="P13" s="203" t="s">
        <v>233</v>
      </c>
      <c r="Q13" s="204" t="s">
        <v>234</v>
      </c>
      <c r="R13" s="20">
        <v>10</v>
      </c>
      <c r="S13" s="21">
        <v>12</v>
      </c>
      <c r="T13" s="21">
        <v>8</v>
      </c>
      <c r="U13" s="21">
        <v>16</v>
      </c>
      <c r="V13" s="21">
        <v>5</v>
      </c>
      <c r="W13" s="21">
        <v>8</v>
      </c>
      <c r="X13" s="21">
        <v>15</v>
      </c>
      <c r="Y13" s="21">
        <v>8</v>
      </c>
      <c r="Z13" s="21">
        <v>7</v>
      </c>
      <c r="AA13" s="21">
        <v>8</v>
      </c>
      <c r="AB13" s="21">
        <v>11</v>
      </c>
      <c r="AC13" s="21">
        <v>7</v>
      </c>
      <c r="AD13" s="21">
        <v>10</v>
      </c>
      <c r="AE13" s="21">
        <v>10</v>
      </c>
      <c r="AF13" s="21">
        <v>7</v>
      </c>
      <c r="AG13" s="21">
        <v>19</v>
      </c>
      <c r="AH13" s="21">
        <v>5</v>
      </c>
      <c r="AI13" s="21">
        <v>17</v>
      </c>
      <c r="AJ13" s="21">
        <v>19</v>
      </c>
      <c r="AK13" s="21">
        <v>12</v>
      </c>
      <c r="AL13" s="21">
        <v>11</v>
      </c>
      <c r="AM13" s="21">
        <v>20</v>
      </c>
      <c r="AN13" s="21">
        <v>15</v>
      </c>
      <c r="AO13" s="21">
        <v>14</v>
      </c>
      <c r="AP13" s="21">
        <v>8</v>
      </c>
      <c r="AQ13" s="21">
        <v>19</v>
      </c>
      <c r="AR13" s="21">
        <v>30</v>
      </c>
      <c r="AS13" s="21">
        <v>46</v>
      </c>
      <c r="AT13" s="21">
        <v>37</v>
      </c>
      <c r="AU13" s="21">
        <v>59</v>
      </c>
      <c r="AV13" s="21">
        <v>69</v>
      </c>
      <c r="AW13" s="21">
        <v>55</v>
      </c>
      <c r="AX13" s="21">
        <v>20</v>
      </c>
      <c r="AY13" s="21">
        <v>9</v>
      </c>
      <c r="AZ13" s="21">
        <v>7</v>
      </c>
      <c r="BA13" s="21">
        <v>6</v>
      </c>
      <c r="BB13" s="21">
        <v>4</v>
      </c>
      <c r="BC13" s="21">
        <v>4</v>
      </c>
      <c r="BD13" s="21">
        <v>15</v>
      </c>
      <c r="BE13" s="21">
        <v>6</v>
      </c>
      <c r="BF13" s="21">
        <v>11</v>
      </c>
      <c r="BG13" s="21">
        <v>10</v>
      </c>
      <c r="BH13" s="21"/>
      <c r="BI13" s="21"/>
    </row>
    <row r="14" spans="2:61" ht="12" customHeight="1">
      <c r="C14" s="231" t="s">
        <v>326</v>
      </c>
      <c r="O14" s="232"/>
      <c r="P14" s="203" t="s">
        <v>83</v>
      </c>
      <c r="Q14" s="204" t="s">
        <v>83</v>
      </c>
      <c r="R14" s="38">
        <v>166</v>
      </c>
      <c r="S14" s="39">
        <v>164</v>
      </c>
      <c r="T14" s="39">
        <v>177</v>
      </c>
      <c r="U14" s="39">
        <v>168</v>
      </c>
      <c r="V14" s="39">
        <v>205</v>
      </c>
      <c r="W14" s="39">
        <v>184</v>
      </c>
      <c r="X14" s="39">
        <v>181</v>
      </c>
      <c r="Y14" s="39">
        <v>173</v>
      </c>
      <c r="Z14" s="39">
        <v>229</v>
      </c>
      <c r="AA14" s="39">
        <v>170</v>
      </c>
      <c r="AB14" s="39">
        <v>165</v>
      </c>
      <c r="AC14" s="39">
        <v>165</v>
      </c>
      <c r="AD14" s="39">
        <v>230</v>
      </c>
      <c r="AE14" s="39">
        <v>171</v>
      </c>
      <c r="AF14" s="39">
        <v>181</v>
      </c>
      <c r="AG14" s="39">
        <v>179</v>
      </c>
      <c r="AH14" s="39">
        <v>270</v>
      </c>
      <c r="AI14" s="39">
        <v>214</v>
      </c>
      <c r="AJ14" s="39">
        <v>181</v>
      </c>
      <c r="AK14" s="39">
        <v>202</v>
      </c>
      <c r="AL14" s="39">
        <v>233</v>
      </c>
      <c r="AM14" s="39">
        <v>255</v>
      </c>
      <c r="AN14" s="39">
        <v>213</v>
      </c>
      <c r="AO14" s="39">
        <v>217</v>
      </c>
      <c r="AP14" s="39">
        <v>244</v>
      </c>
      <c r="AQ14" s="39">
        <v>150</v>
      </c>
      <c r="AR14" s="39">
        <v>188</v>
      </c>
      <c r="AS14" s="39">
        <v>262</v>
      </c>
      <c r="AT14" s="39">
        <v>315</v>
      </c>
      <c r="AU14" s="39">
        <v>281</v>
      </c>
      <c r="AV14" s="39">
        <v>288</v>
      </c>
      <c r="AW14" s="39">
        <v>331</v>
      </c>
      <c r="AX14" s="39">
        <v>324</v>
      </c>
      <c r="AY14" s="39">
        <v>284</v>
      </c>
      <c r="AZ14" s="39">
        <v>233</v>
      </c>
      <c r="BA14" s="39">
        <v>223</v>
      </c>
      <c r="BB14" s="39">
        <v>254</v>
      </c>
      <c r="BC14" s="39">
        <v>228</v>
      </c>
      <c r="BD14" s="39">
        <v>205</v>
      </c>
      <c r="BE14" s="39">
        <v>189</v>
      </c>
      <c r="BF14" s="39">
        <v>218</v>
      </c>
      <c r="BG14" s="39">
        <v>207</v>
      </c>
      <c r="BH14" s="39"/>
      <c r="BI14" s="39"/>
    </row>
    <row r="42" spans="2:61" ht="12" customHeight="1">
      <c r="R42" s="215">
        <v>2014</v>
      </c>
      <c r="S42" s="215">
        <v>2014</v>
      </c>
      <c r="T42" s="215">
        <v>2014</v>
      </c>
      <c r="U42" s="215">
        <v>2014</v>
      </c>
      <c r="V42" s="215">
        <v>2015</v>
      </c>
      <c r="W42" s="215">
        <v>2015</v>
      </c>
      <c r="X42" s="215">
        <v>2015</v>
      </c>
      <c r="Y42" s="215">
        <v>2015</v>
      </c>
      <c r="Z42" s="215">
        <v>2016</v>
      </c>
      <c r="AA42" s="215">
        <v>2016</v>
      </c>
      <c r="AB42" s="215">
        <v>2016</v>
      </c>
      <c r="AC42" s="215">
        <v>2016</v>
      </c>
      <c r="AD42" s="215">
        <v>2017</v>
      </c>
      <c r="AE42" s="215">
        <v>2017</v>
      </c>
      <c r="AF42" s="215">
        <v>2017</v>
      </c>
      <c r="AG42" s="215">
        <v>2017</v>
      </c>
      <c r="AH42" s="215">
        <v>2018</v>
      </c>
      <c r="AI42" s="215">
        <v>2018</v>
      </c>
      <c r="AJ42" s="215">
        <v>2018</v>
      </c>
      <c r="AK42" s="215">
        <v>2018</v>
      </c>
      <c r="AL42" s="215">
        <v>2019</v>
      </c>
      <c r="AM42" s="215">
        <v>2019</v>
      </c>
      <c r="AN42" s="215">
        <v>2019</v>
      </c>
      <c r="AO42" s="215">
        <v>2019</v>
      </c>
      <c r="AP42" s="215">
        <v>2020</v>
      </c>
      <c r="AQ42" s="215">
        <v>2020</v>
      </c>
      <c r="AR42" s="215">
        <v>2020</v>
      </c>
      <c r="AS42" s="215">
        <v>2020</v>
      </c>
      <c r="AT42" s="215">
        <v>2021</v>
      </c>
      <c r="AU42" s="215">
        <v>2021</v>
      </c>
      <c r="AV42" s="215">
        <v>2021</v>
      </c>
      <c r="AW42" s="215">
        <v>2021</v>
      </c>
      <c r="AX42" s="215">
        <v>2022</v>
      </c>
      <c r="AY42" s="215">
        <v>2022</v>
      </c>
      <c r="AZ42" s="215">
        <v>2022</v>
      </c>
      <c r="BA42" s="215">
        <v>2022</v>
      </c>
      <c r="BB42" s="215">
        <v>2023</v>
      </c>
      <c r="BC42" s="215">
        <v>2023</v>
      </c>
      <c r="BD42" s="215">
        <v>2023</v>
      </c>
      <c r="BE42" s="215">
        <v>2023</v>
      </c>
      <c r="BF42" s="215">
        <v>2024</v>
      </c>
      <c r="BG42" s="215">
        <v>2024</v>
      </c>
      <c r="BH42" s="215">
        <v>2024</v>
      </c>
      <c r="BI42" s="215">
        <v>2024</v>
      </c>
    </row>
    <row r="43" spans="2:61" ht="12" customHeight="1">
      <c r="D43" s="206" t="s">
        <v>478</v>
      </c>
      <c r="R43" s="206" t="s">
        <v>479</v>
      </c>
    </row>
    <row r="44" spans="2:61" ht="12" customHeight="1">
      <c r="C44" s="218"/>
      <c r="D44" s="211">
        <v>2014</v>
      </c>
      <c r="E44" s="211">
        <v>2015</v>
      </c>
      <c r="F44" s="211">
        <v>2016</v>
      </c>
      <c r="G44" s="211">
        <v>2017</v>
      </c>
      <c r="H44" s="211">
        <v>2018</v>
      </c>
      <c r="I44" s="211">
        <v>2019</v>
      </c>
      <c r="J44" s="211">
        <v>2020</v>
      </c>
      <c r="K44" s="211">
        <v>2021</v>
      </c>
      <c r="L44" s="211">
        <v>2022</v>
      </c>
      <c r="M44" s="211">
        <v>2023</v>
      </c>
      <c r="N44" s="344">
        <v>2024</v>
      </c>
      <c r="R44" s="731">
        <v>2014</v>
      </c>
      <c r="S44" s="730"/>
      <c r="T44" s="730"/>
      <c r="U44" s="730"/>
      <c r="V44" s="730">
        <v>2015</v>
      </c>
      <c r="W44" s="730"/>
      <c r="X44" s="730"/>
      <c r="Y44" s="730"/>
      <c r="Z44" s="730">
        <v>2016</v>
      </c>
      <c r="AA44" s="730"/>
      <c r="AB44" s="730"/>
      <c r="AC44" s="730"/>
      <c r="AD44" s="730">
        <v>2017</v>
      </c>
      <c r="AE44" s="730"/>
      <c r="AF44" s="730"/>
      <c r="AG44" s="730"/>
      <c r="AH44" s="730">
        <v>2018</v>
      </c>
      <c r="AI44" s="730"/>
      <c r="AJ44" s="730"/>
      <c r="AK44" s="730"/>
      <c r="AL44" s="730">
        <v>2019</v>
      </c>
      <c r="AM44" s="730"/>
      <c r="AN44" s="730"/>
      <c r="AO44" s="730"/>
      <c r="AP44" s="730">
        <v>2020</v>
      </c>
      <c r="AQ44" s="730"/>
      <c r="AR44" s="730"/>
      <c r="AS44" s="730"/>
      <c r="AT44" s="730">
        <v>2021</v>
      </c>
      <c r="AU44" s="730"/>
      <c r="AV44" s="730"/>
      <c r="AW44" s="730"/>
      <c r="AX44" s="730">
        <v>2022</v>
      </c>
      <c r="AY44" s="730"/>
      <c r="AZ44" s="730"/>
      <c r="BA44" s="730"/>
      <c r="BB44" s="730">
        <v>2023</v>
      </c>
      <c r="BC44" s="730"/>
      <c r="BD44" s="730"/>
      <c r="BE44" s="730"/>
      <c r="BF44" s="732">
        <v>2024</v>
      </c>
      <c r="BG44" s="732"/>
      <c r="BH44" s="732"/>
      <c r="BI44" s="732"/>
    </row>
    <row r="45" spans="2:61" ht="12" customHeight="1">
      <c r="B45" s="203" t="s">
        <v>227</v>
      </c>
      <c r="C45" s="204" t="s">
        <v>228</v>
      </c>
      <c r="D45" s="48">
        <v>1.2428727010989999</v>
      </c>
      <c r="E45" s="48">
        <v>1.1501305061610001</v>
      </c>
      <c r="F45" s="48">
        <v>1.1140847813559998</v>
      </c>
      <c r="G45" s="48">
        <v>0.94482713410700037</v>
      </c>
      <c r="H45" s="48">
        <v>1.2791585700110002</v>
      </c>
      <c r="I45" s="48">
        <v>1.0418716875279996</v>
      </c>
      <c r="J45" s="48">
        <v>0.94913812412200016</v>
      </c>
      <c r="K45" s="48">
        <v>1.5140979877559995</v>
      </c>
      <c r="L45" s="48">
        <v>1.0473980093940001</v>
      </c>
      <c r="M45" s="48">
        <v>0.58533472675999998</v>
      </c>
      <c r="N45" s="49">
        <v>6.1697236908999996E-2</v>
      </c>
      <c r="R45" s="235" t="s">
        <v>65</v>
      </c>
      <c r="S45" s="236" t="s">
        <v>66</v>
      </c>
      <c r="T45" s="236" t="s">
        <v>67</v>
      </c>
      <c r="U45" s="236" t="s">
        <v>68</v>
      </c>
      <c r="V45" s="236" t="s">
        <v>65</v>
      </c>
      <c r="W45" s="236" t="s">
        <v>66</v>
      </c>
      <c r="X45" s="236" t="s">
        <v>67</v>
      </c>
      <c r="Y45" s="236" t="s">
        <v>68</v>
      </c>
      <c r="Z45" s="236" t="s">
        <v>65</v>
      </c>
      <c r="AA45" s="236" t="s">
        <v>66</v>
      </c>
      <c r="AB45" s="236" t="s">
        <v>67</v>
      </c>
      <c r="AC45" s="236" t="s">
        <v>68</v>
      </c>
      <c r="AD45" s="236" t="s">
        <v>65</v>
      </c>
      <c r="AE45" s="236" t="s">
        <v>66</v>
      </c>
      <c r="AF45" s="236" t="s">
        <v>67</v>
      </c>
      <c r="AG45" s="236" t="s">
        <v>68</v>
      </c>
      <c r="AH45" s="236" t="s">
        <v>65</v>
      </c>
      <c r="AI45" s="236" t="s">
        <v>66</v>
      </c>
      <c r="AJ45" s="236" t="s">
        <v>67</v>
      </c>
      <c r="AK45" s="236" t="s">
        <v>68</v>
      </c>
      <c r="AL45" s="236" t="s">
        <v>65</v>
      </c>
      <c r="AM45" s="236" t="s">
        <v>66</v>
      </c>
      <c r="AN45" s="236" t="s">
        <v>67</v>
      </c>
      <c r="AO45" s="236" t="s">
        <v>68</v>
      </c>
      <c r="AP45" s="236" t="s">
        <v>65</v>
      </c>
      <c r="AQ45" s="236" t="s">
        <v>66</v>
      </c>
      <c r="AR45" s="236" t="s">
        <v>67</v>
      </c>
      <c r="AS45" s="236" t="s">
        <v>68</v>
      </c>
      <c r="AT45" s="236" t="s">
        <v>65</v>
      </c>
      <c r="AU45" s="236" t="s">
        <v>66</v>
      </c>
      <c r="AV45" s="236" t="s">
        <v>67</v>
      </c>
      <c r="AW45" s="236" t="s">
        <v>68</v>
      </c>
      <c r="AX45" s="236" t="s">
        <v>65</v>
      </c>
      <c r="AY45" s="236" t="s">
        <v>66</v>
      </c>
      <c r="AZ45" s="236" t="s">
        <v>67</v>
      </c>
      <c r="BA45" s="236" t="s">
        <v>68</v>
      </c>
      <c r="BB45" s="236" t="s">
        <v>65</v>
      </c>
      <c r="BC45" s="236" t="s">
        <v>66</v>
      </c>
      <c r="BD45" s="236" t="s">
        <v>67</v>
      </c>
      <c r="BE45" s="236" t="s">
        <v>68</v>
      </c>
      <c r="BF45" s="236" t="s">
        <v>65</v>
      </c>
      <c r="BG45" s="236" t="s">
        <v>66</v>
      </c>
      <c r="BH45" s="236" t="s">
        <v>67</v>
      </c>
      <c r="BI45" s="238" t="s">
        <v>68</v>
      </c>
    </row>
    <row r="46" spans="2:61" ht="12" customHeight="1">
      <c r="B46" s="203" t="s">
        <v>79</v>
      </c>
      <c r="C46" s="204" t="s">
        <v>80</v>
      </c>
      <c r="D46" s="31">
        <v>2.1125781799999999</v>
      </c>
      <c r="E46" s="31">
        <v>2.1041159596499996</v>
      </c>
      <c r="F46" s="31">
        <v>1.2104512947000001</v>
      </c>
      <c r="G46" s="31">
        <v>1.6132096045799997</v>
      </c>
      <c r="H46" s="31">
        <v>1.16360573858</v>
      </c>
      <c r="I46" s="31">
        <v>1.51098418081</v>
      </c>
      <c r="J46" s="31">
        <v>1.5867942300000002</v>
      </c>
      <c r="K46" s="31">
        <v>3.3647798996099998</v>
      </c>
      <c r="L46" s="31">
        <v>2.04879169747</v>
      </c>
      <c r="M46" s="31">
        <v>1.0477303064499999</v>
      </c>
      <c r="N46" s="32">
        <v>0.210256474</v>
      </c>
      <c r="P46" s="203" t="s">
        <v>227</v>
      </c>
      <c r="Q46" s="204" t="s">
        <v>228</v>
      </c>
      <c r="R46" s="33">
        <v>0.38655021900000003</v>
      </c>
      <c r="S46" s="29">
        <v>0.37887732112000005</v>
      </c>
      <c r="T46" s="29">
        <v>0.24875246939699999</v>
      </c>
      <c r="U46" s="29">
        <v>0.22869269158200001</v>
      </c>
      <c r="V46" s="29">
        <v>0.39264030526000004</v>
      </c>
      <c r="W46" s="29">
        <v>0.26932721690099992</v>
      </c>
      <c r="X46" s="29">
        <v>0.17940381400000002</v>
      </c>
      <c r="Y46" s="29">
        <v>0.30875916999999997</v>
      </c>
      <c r="Z46" s="29">
        <v>0.23646050241300001</v>
      </c>
      <c r="AA46" s="29">
        <v>0.27426583855100001</v>
      </c>
      <c r="AB46" s="29">
        <v>0.27295500615299995</v>
      </c>
      <c r="AC46" s="29">
        <v>0.33040343423900004</v>
      </c>
      <c r="AD46" s="29">
        <v>0.28249763743</v>
      </c>
      <c r="AE46" s="29">
        <v>0.26976018648699995</v>
      </c>
      <c r="AF46" s="29">
        <v>0.21884272297999999</v>
      </c>
      <c r="AG46" s="29">
        <v>0.17372658721000003</v>
      </c>
      <c r="AH46" s="29">
        <v>0.39621415138599997</v>
      </c>
      <c r="AI46" s="29">
        <v>0.19772999999999999</v>
      </c>
      <c r="AJ46" s="29">
        <v>0.43775814952600001</v>
      </c>
      <c r="AK46" s="29">
        <v>0.24745626909900004</v>
      </c>
      <c r="AL46" s="29">
        <v>0.21808150683999999</v>
      </c>
      <c r="AM46" s="29">
        <v>0.35280893270399993</v>
      </c>
      <c r="AN46" s="29">
        <v>0.25853819614300005</v>
      </c>
      <c r="AO46" s="29">
        <v>0.21244305184099999</v>
      </c>
      <c r="AP46" s="29">
        <v>0.34073782368300004</v>
      </c>
      <c r="AQ46" s="29">
        <v>0.17333009666500004</v>
      </c>
      <c r="AR46" s="29">
        <v>0.18726282699000002</v>
      </c>
      <c r="AS46" s="29">
        <v>0.247807376784</v>
      </c>
      <c r="AT46" s="29">
        <v>0.49422425736000014</v>
      </c>
      <c r="AU46" s="29">
        <v>0.41619856852300002</v>
      </c>
      <c r="AV46" s="29">
        <v>0.29861610987299997</v>
      </c>
      <c r="AW46" s="29">
        <v>0.30505905199999994</v>
      </c>
      <c r="AX46" s="29">
        <v>0.32819087930400004</v>
      </c>
      <c r="AY46" s="29">
        <v>0.36259353910600006</v>
      </c>
      <c r="AZ46" s="29">
        <v>0.11075604123400001</v>
      </c>
      <c r="BA46" s="29">
        <v>0.24585754975000002</v>
      </c>
      <c r="BB46" s="29">
        <v>8.4366041180000004E-2</v>
      </c>
      <c r="BC46" s="29">
        <v>0.19824242457999999</v>
      </c>
      <c r="BD46" s="29">
        <v>0.21768426099999999</v>
      </c>
      <c r="BE46" s="29">
        <v>8.5042000000000006E-2</v>
      </c>
      <c r="BF46" s="29">
        <v>2.4149999999999998E-2</v>
      </c>
      <c r="BG46" s="29">
        <v>3.7547236909000005E-2</v>
      </c>
      <c r="BH46" s="29"/>
      <c r="BI46" s="29"/>
    </row>
    <row r="47" spans="2:61" ht="12" customHeight="1">
      <c r="B47" s="203" t="s">
        <v>229</v>
      </c>
      <c r="C47" s="204" t="s">
        <v>230</v>
      </c>
      <c r="D47" s="29">
        <v>4.1199329974600003</v>
      </c>
      <c r="E47" s="29">
        <v>3.18339234399</v>
      </c>
      <c r="F47" s="29">
        <v>2.6582217948000002</v>
      </c>
      <c r="G47" s="29">
        <v>3.1655746420000006</v>
      </c>
      <c r="H47" s="29">
        <v>3.6860366111099991</v>
      </c>
      <c r="I47" s="29">
        <v>4.5982720586799992</v>
      </c>
      <c r="J47" s="29">
        <v>3.7624902079999996</v>
      </c>
      <c r="K47" s="29">
        <v>7.2607531770600016</v>
      </c>
      <c r="L47" s="29">
        <v>3.1796024531999993</v>
      </c>
      <c r="M47" s="29">
        <v>2.0921272870000003</v>
      </c>
      <c r="N47" s="30">
        <v>0.31057999999999997</v>
      </c>
      <c r="P47" s="203" t="s">
        <v>79</v>
      </c>
      <c r="Q47" s="204" t="s">
        <v>80</v>
      </c>
      <c r="R47" s="34">
        <v>0.46485058699999998</v>
      </c>
      <c r="S47" s="31">
        <v>0.65497000000000005</v>
      </c>
      <c r="T47" s="31">
        <v>0.5611925980000001</v>
      </c>
      <c r="U47" s="31">
        <v>0.43156499499999995</v>
      </c>
      <c r="V47" s="31">
        <v>0.58219292551000001</v>
      </c>
      <c r="W47" s="31">
        <v>0.46177436899999996</v>
      </c>
      <c r="X47" s="31">
        <v>0.48400092</v>
      </c>
      <c r="Y47" s="31">
        <v>0.57614774514000011</v>
      </c>
      <c r="Z47" s="31">
        <v>0.34108319088</v>
      </c>
      <c r="AA47" s="31">
        <v>0.27894616999999999</v>
      </c>
      <c r="AB47" s="31">
        <v>0.28505193381999999</v>
      </c>
      <c r="AC47" s="31">
        <v>0.30537000000000003</v>
      </c>
      <c r="AD47" s="31">
        <v>0.64632060457999996</v>
      </c>
      <c r="AE47" s="31">
        <v>0.3281</v>
      </c>
      <c r="AF47" s="31">
        <v>0.30960900000000002</v>
      </c>
      <c r="AG47" s="31">
        <v>0.32918000000000003</v>
      </c>
      <c r="AH47" s="31">
        <v>0.44557513683</v>
      </c>
      <c r="AI47" s="31">
        <v>9.9599999999999994E-2</v>
      </c>
      <c r="AJ47" s="31">
        <v>0.28159060175</v>
      </c>
      <c r="AK47" s="31">
        <v>0.33684000000000003</v>
      </c>
      <c r="AL47" s="31">
        <v>0.41857764967</v>
      </c>
      <c r="AM47" s="31">
        <v>0.47561053113999996</v>
      </c>
      <c r="AN47" s="31">
        <v>0.27069599999999999</v>
      </c>
      <c r="AO47" s="31">
        <v>0.34609999999999996</v>
      </c>
      <c r="AP47" s="31">
        <v>0.38418903799999998</v>
      </c>
      <c r="AQ47" s="31">
        <v>0.33485999999999999</v>
      </c>
      <c r="AR47" s="31">
        <v>0.24253170500000001</v>
      </c>
      <c r="AS47" s="31">
        <v>0.62521348700000012</v>
      </c>
      <c r="AT47" s="31">
        <v>0.41637407500000001</v>
      </c>
      <c r="AU47" s="31">
        <v>1.06354346835</v>
      </c>
      <c r="AV47" s="31">
        <v>0.8198831447099999</v>
      </c>
      <c r="AW47" s="31">
        <v>1.0649792115499999</v>
      </c>
      <c r="AX47" s="31">
        <v>0.60304896999999991</v>
      </c>
      <c r="AY47" s="31">
        <v>0.53733548246999996</v>
      </c>
      <c r="AZ47" s="31">
        <v>0.53365951999999994</v>
      </c>
      <c r="BA47" s="31">
        <v>0.37474772499999992</v>
      </c>
      <c r="BB47" s="31">
        <v>0.151115157</v>
      </c>
      <c r="BC47" s="31">
        <v>0.27941964238000006</v>
      </c>
      <c r="BD47" s="31">
        <v>0.29051892776999999</v>
      </c>
      <c r="BE47" s="31">
        <v>0.32667657929999999</v>
      </c>
      <c r="BF47" s="31">
        <v>0.16525647399999999</v>
      </c>
      <c r="BG47" s="31">
        <v>4.4999999999999998E-2</v>
      </c>
      <c r="BH47" s="31"/>
      <c r="BI47" s="31"/>
    </row>
    <row r="48" spans="2:61" ht="12" customHeight="1">
      <c r="B48" s="203" t="s">
        <v>231</v>
      </c>
      <c r="C48" s="204" t="s">
        <v>232</v>
      </c>
      <c r="D48" s="31">
        <v>37.99254325910001</v>
      </c>
      <c r="E48" s="31">
        <v>30.508100411900003</v>
      </c>
      <c r="F48" s="31">
        <v>25.335201508499999</v>
      </c>
      <c r="G48" s="31">
        <v>25.739118390400002</v>
      </c>
      <c r="H48" s="31">
        <v>39.269975619200004</v>
      </c>
      <c r="I48" s="31">
        <v>37.985327961899998</v>
      </c>
      <c r="J48" s="31">
        <v>35.725459343000004</v>
      </c>
      <c r="K48" s="31">
        <v>59.466440205800005</v>
      </c>
      <c r="L48" s="31">
        <v>24.2344960245</v>
      </c>
      <c r="M48" s="31">
        <v>11.977023815000001</v>
      </c>
      <c r="N48" s="32">
        <v>7.960495051999998</v>
      </c>
      <c r="P48" s="203" t="s">
        <v>229</v>
      </c>
      <c r="Q48" s="204" t="s">
        <v>230</v>
      </c>
      <c r="R48" s="33">
        <v>0.87191736800000008</v>
      </c>
      <c r="S48" s="29">
        <v>1.05486496791</v>
      </c>
      <c r="T48" s="29">
        <v>1.065862952</v>
      </c>
      <c r="U48" s="29">
        <v>1.12728770955</v>
      </c>
      <c r="V48" s="29">
        <v>1.1511906089999999</v>
      </c>
      <c r="W48" s="29">
        <v>0.76232680427999999</v>
      </c>
      <c r="X48" s="29">
        <v>0.90068256400000002</v>
      </c>
      <c r="Y48" s="29">
        <v>0.36919236671</v>
      </c>
      <c r="Z48" s="29">
        <v>0.48151973129000003</v>
      </c>
      <c r="AA48" s="29">
        <v>0.49711026914000001</v>
      </c>
      <c r="AB48" s="29">
        <v>1.0359915683700001</v>
      </c>
      <c r="AC48" s="29">
        <v>0.643600226</v>
      </c>
      <c r="AD48" s="29">
        <v>0.62709999999999999</v>
      </c>
      <c r="AE48" s="29">
        <v>0.86643979400000015</v>
      </c>
      <c r="AF48" s="29">
        <v>0.78200101799999988</v>
      </c>
      <c r="AG48" s="29">
        <v>0.89003383000000003</v>
      </c>
      <c r="AH48" s="29">
        <v>0.9928949547</v>
      </c>
      <c r="AI48" s="29">
        <v>0.55379999999999996</v>
      </c>
      <c r="AJ48" s="29">
        <v>1.2888696050600001</v>
      </c>
      <c r="AK48" s="29">
        <v>0.85047205135000004</v>
      </c>
      <c r="AL48" s="29">
        <v>1.2053444359999999</v>
      </c>
      <c r="AM48" s="29">
        <v>1.2369934759999999</v>
      </c>
      <c r="AN48" s="29">
        <v>1.3182103066799997</v>
      </c>
      <c r="AO48" s="29">
        <v>0.83772384000000011</v>
      </c>
      <c r="AP48" s="29">
        <v>0.65781000000000001</v>
      </c>
      <c r="AQ48" s="29">
        <v>0.59026169641000004</v>
      </c>
      <c r="AR48" s="29">
        <v>1.0842653550000001</v>
      </c>
      <c r="AS48" s="29">
        <v>1.4301531565900001</v>
      </c>
      <c r="AT48" s="29">
        <v>1.2818561038399998</v>
      </c>
      <c r="AU48" s="29">
        <v>1.6594437433399993</v>
      </c>
      <c r="AV48" s="29">
        <v>2.166549608</v>
      </c>
      <c r="AW48" s="29">
        <v>2.15290372188</v>
      </c>
      <c r="AX48" s="29">
        <v>1.0088509552</v>
      </c>
      <c r="AY48" s="29">
        <v>1.0163211000000001</v>
      </c>
      <c r="AZ48" s="29">
        <v>0.36046709799999999</v>
      </c>
      <c r="BA48" s="29">
        <v>0.79396330000000015</v>
      </c>
      <c r="BB48" s="29">
        <v>0.68313615000000005</v>
      </c>
      <c r="BC48" s="29">
        <v>0.63130210600000014</v>
      </c>
      <c r="BD48" s="29">
        <v>0.40339119000000001</v>
      </c>
      <c r="BE48" s="29">
        <v>0.37429784100000002</v>
      </c>
      <c r="BF48" s="29">
        <v>0.31057999999999997</v>
      </c>
      <c r="BG48" s="29">
        <v>0</v>
      </c>
      <c r="BH48" s="29"/>
      <c r="BI48" s="29"/>
    </row>
    <row r="49" spans="2:61" ht="12" customHeight="1">
      <c r="B49" s="203" t="s">
        <v>233</v>
      </c>
      <c r="C49" s="204" t="s">
        <v>234</v>
      </c>
      <c r="D49" s="44">
        <v>69.390980880000001</v>
      </c>
      <c r="E49" s="44">
        <v>41.269575233999994</v>
      </c>
      <c r="F49" s="44">
        <v>35.362573707000003</v>
      </c>
      <c r="G49" s="44">
        <v>73.235862627799989</v>
      </c>
      <c r="H49" s="44">
        <v>90.111644958699983</v>
      </c>
      <c r="I49" s="44">
        <v>206.37503663459995</v>
      </c>
      <c r="J49" s="44">
        <v>255.45980967200006</v>
      </c>
      <c r="K49" s="44">
        <v>639.13588701710069</v>
      </c>
      <c r="L49" s="44">
        <v>57.864069447999995</v>
      </c>
      <c r="M49" s="44">
        <v>49.636424728000009</v>
      </c>
      <c r="N49" s="45">
        <v>40.465663323999991</v>
      </c>
      <c r="P49" s="203" t="s">
        <v>231</v>
      </c>
      <c r="Q49" s="204" t="s">
        <v>232</v>
      </c>
      <c r="R49" s="34">
        <v>9.3265832689999986</v>
      </c>
      <c r="S49" s="31">
        <v>9.4645222995999987</v>
      </c>
      <c r="T49" s="31">
        <v>11.095726596899999</v>
      </c>
      <c r="U49" s="31">
        <v>8.1057110936000019</v>
      </c>
      <c r="V49" s="31">
        <v>5.8650281019999992</v>
      </c>
      <c r="W49" s="31">
        <v>6.9195041100000001</v>
      </c>
      <c r="X49" s="31">
        <v>9.5105194996999991</v>
      </c>
      <c r="Y49" s="31">
        <v>8.2130487002000017</v>
      </c>
      <c r="Z49" s="31">
        <v>7.1300172303999991</v>
      </c>
      <c r="AA49" s="31">
        <v>5.0727550637000007</v>
      </c>
      <c r="AB49" s="31">
        <v>8.2082186894000007</v>
      </c>
      <c r="AC49" s="31">
        <v>4.9242105250000003</v>
      </c>
      <c r="AD49" s="31">
        <v>3.1742951910000001</v>
      </c>
      <c r="AE49" s="31">
        <v>6.1051200980000013</v>
      </c>
      <c r="AF49" s="31">
        <v>7.4022796210000008</v>
      </c>
      <c r="AG49" s="31">
        <v>9.0574234803999989</v>
      </c>
      <c r="AH49" s="31">
        <v>8.889196459599999</v>
      </c>
      <c r="AI49" s="31">
        <v>10.990938714</v>
      </c>
      <c r="AJ49" s="31">
        <v>9.7734800721999999</v>
      </c>
      <c r="AK49" s="31">
        <v>9.6163603733999992</v>
      </c>
      <c r="AL49" s="31">
        <v>10.113705523999997</v>
      </c>
      <c r="AM49" s="31">
        <v>12.28878463</v>
      </c>
      <c r="AN49" s="31">
        <v>8.2853386091000001</v>
      </c>
      <c r="AO49" s="31">
        <v>7.2974991987999989</v>
      </c>
      <c r="AP49" s="31">
        <v>5.4103923599999995</v>
      </c>
      <c r="AQ49" s="31">
        <v>7.1709228120000006</v>
      </c>
      <c r="AR49" s="31">
        <v>9.1739617209999995</v>
      </c>
      <c r="AS49" s="31">
        <v>13.970182449999999</v>
      </c>
      <c r="AT49" s="31">
        <v>11.353463955599999</v>
      </c>
      <c r="AU49" s="31">
        <v>14.046586727000001</v>
      </c>
      <c r="AV49" s="31">
        <v>16.897096993500003</v>
      </c>
      <c r="AW49" s="31">
        <v>17.169292529699998</v>
      </c>
      <c r="AX49" s="31">
        <v>9.0616702559999975</v>
      </c>
      <c r="AY49" s="31">
        <v>6.3316399664000009</v>
      </c>
      <c r="AZ49" s="31">
        <v>5.8062476339999991</v>
      </c>
      <c r="BA49" s="31">
        <v>3.0349381681000001</v>
      </c>
      <c r="BB49" s="31">
        <v>4.0809911000000003</v>
      </c>
      <c r="BC49" s="31">
        <v>1.3736010000000001</v>
      </c>
      <c r="BD49" s="31">
        <v>2.576897727</v>
      </c>
      <c r="BE49" s="31">
        <v>3.9455339880000002</v>
      </c>
      <c r="BF49" s="31">
        <v>4.1873145829999991</v>
      </c>
      <c r="BG49" s="31">
        <v>3.7731804689999997</v>
      </c>
      <c r="BH49" s="31"/>
      <c r="BI49" s="31"/>
    </row>
    <row r="50" spans="2:61" ht="12" customHeight="1">
      <c r="C50" s="231" t="s">
        <v>326</v>
      </c>
      <c r="P50" s="203" t="s">
        <v>233</v>
      </c>
      <c r="Q50" s="204" t="s">
        <v>234</v>
      </c>
      <c r="R50" s="46">
        <v>11.811143873000001</v>
      </c>
      <c r="S50" s="44">
        <v>12.617090210999999</v>
      </c>
      <c r="T50" s="44">
        <v>8.0589454699999994</v>
      </c>
      <c r="U50" s="44">
        <v>36.903801326000007</v>
      </c>
      <c r="V50" s="44">
        <v>4.6412258280000005</v>
      </c>
      <c r="W50" s="44">
        <v>11.065705561</v>
      </c>
      <c r="X50" s="44">
        <v>13.119526458000003</v>
      </c>
      <c r="Y50" s="44">
        <v>12.443117387000001</v>
      </c>
      <c r="Z50" s="44">
        <v>4.9950000000000001</v>
      </c>
      <c r="AA50" s="44">
        <v>12.743865605</v>
      </c>
      <c r="AB50" s="44">
        <v>12.728150882</v>
      </c>
      <c r="AC50" s="44">
        <v>4.8955572200000006</v>
      </c>
      <c r="AD50" s="44">
        <v>28.104769364999999</v>
      </c>
      <c r="AE50" s="44">
        <v>12.282572613999999</v>
      </c>
      <c r="AF50" s="44">
        <v>8.1780981787999991</v>
      </c>
      <c r="AG50" s="44">
        <v>24.670422470000002</v>
      </c>
      <c r="AH50" s="44">
        <v>16.521446806699998</v>
      </c>
      <c r="AI50" s="44">
        <v>25.267477032000002</v>
      </c>
      <c r="AJ50" s="44">
        <v>21.150912932000001</v>
      </c>
      <c r="AK50" s="44">
        <v>27.171808188000004</v>
      </c>
      <c r="AL50" s="44">
        <v>41.302162609000007</v>
      </c>
      <c r="AM50" s="44">
        <v>114.11303147299999</v>
      </c>
      <c r="AN50" s="44">
        <v>34.677192594599994</v>
      </c>
      <c r="AO50" s="44">
        <v>16.282649958</v>
      </c>
      <c r="AP50" s="44">
        <v>9.7990400990000008</v>
      </c>
      <c r="AQ50" s="44">
        <v>29.737355384000001</v>
      </c>
      <c r="AR50" s="44">
        <v>91.730160485000027</v>
      </c>
      <c r="AS50" s="44">
        <v>124.19325370399996</v>
      </c>
      <c r="AT50" s="44">
        <v>114.74694009199999</v>
      </c>
      <c r="AU50" s="44">
        <v>167.51061393900002</v>
      </c>
      <c r="AV50" s="44">
        <v>182.86130113500002</v>
      </c>
      <c r="AW50" s="44">
        <v>174.01703185109997</v>
      </c>
      <c r="AX50" s="44">
        <v>25.499326886999995</v>
      </c>
      <c r="AY50" s="44">
        <v>18.3188</v>
      </c>
      <c r="AZ50" s="44">
        <v>8.7295299999999987</v>
      </c>
      <c r="BA50" s="44">
        <v>5.3164125609999999</v>
      </c>
      <c r="BB50" s="44">
        <v>4.4800000000000004</v>
      </c>
      <c r="BC50" s="44">
        <v>4.3963160860000006</v>
      </c>
      <c r="BD50" s="44">
        <v>36.177484641999996</v>
      </c>
      <c r="BE50" s="44">
        <v>4.582624</v>
      </c>
      <c r="BF50" s="44">
        <v>20.731434491999998</v>
      </c>
      <c r="BG50" s="44">
        <v>19.734228831999999</v>
      </c>
      <c r="BH50" s="44"/>
      <c r="BI50" s="44"/>
    </row>
  </sheetData>
  <mergeCells count="22">
    <mergeCell ref="AL44:AO44"/>
    <mergeCell ref="AP44:AS44"/>
    <mergeCell ref="AT44:AW44"/>
    <mergeCell ref="AX44:BA44"/>
    <mergeCell ref="BB44:BE44"/>
    <mergeCell ref="BF44:BI44"/>
    <mergeCell ref="AP7:AS7"/>
    <mergeCell ref="AT7:AW7"/>
    <mergeCell ref="AX7:BA7"/>
    <mergeCell ref="BB7:BE7"/>
    <mergeCell ref="BF7:BI7"/>
    <mergeCell ref="R44:U44"/>
    <mergeCell ref="V44:Y44"/>
    <mergeCell ref="Z44:AC44"/>
    <mergeCell ref="AD44:AG44"/>
    <mergeCell ref="AH44:AK44"/>
    <mergeCell ref="AL7:AO7"/>
    <mergeCell ref="R7:U7"/>
    <mergeCell ref="V7:Y7"/>
    <mergeCell ref="Z7:AC7"/>
    <mergeCell ref="AD7:AG7"/>
    <mergeCell ref="AH7:AK7"/>
  </mergeCells>
  <conditionalFormatting sqref="D14:N14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95FC5-EDE9-4488-8DA1-58FE3813C228}">
  <sheetPr>
    <tabColor theme="4"/>
  </sheetPr>
  <dimension ref="A6:AR39"/>
  <sheetViews>
    <sheetView showGridLines="0" workbookViewId="0">
      <selection activeCell="B7" sqref="B7"/>
    </sheetView>
  </sheetViews>
  <sheetFormatPr defaultColWidth="11.77734375" defaultRowHeight="11"/>
  <cols>
    <col min="1" max="1" width="4.109375" style="203" customWidth="1"/>
    <col min="2" max="2" width="16.33203125" style="203" customWidth="1"/>
    <col min="3" max="14" width="11.77734375" style="203"/>
    <col min="15" max="15" width="15.44140625" style="203" customWidth="1"/>
    <col min="16" max="27" width="11.77734375" style="203"/>
    <col min="28" max="28" width="18.44140625" style="203" customWidth="1"/>
    <col min="29" max="16384" width="11.77734375" style="203"/>
  </cols>
  <sheetData>
    <row r="6" spans="1:39" ht="15.5">
      <c r="C6" s="206" t="s">
        <v>235</v>
      </c>
      <c r="P6" s="206" t="s">
        <v>236</v>
      </c>
      <c r="AC6" s="206" t="s">
        <v>237</v>
      </c>
    </row>
    <row r="7" spans="1:39">
      <c r="B7" s="218" t="s">
        <v>238</v>
      </c>
      <c r="C7" s="211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344">
        <v>2024</v>
      </c>
      <c r="O7" s="218" t="s">
        <v>239</v>
      </c>
      <c r="P7" s="211">
        <v>2014</v>
      </c>
      <c r="Q7" s="211">
        <v>2015</v>
      </c>
      <c r="R7" s="211">
        <v>2016</v>
      </c>
      <c r="S7" s="211">
        <v>2017</v>
      </c>
      <c r="T7" s="211">
        <v>2018</v>
      </c>
      <c r="U7" s="211">
        <v>2019</v>
      </c>
      <c r="V7" s="211">
        <v>2020</v>
      </c>
      <c r="W7" s="211">
        <v>2021</v>
      </c>
      <c r="X7" s="211">
        <v>2022</v>
      </c>
      <c r="Y7" s="211">
        <v>2023</v>
      </c>
      <c r="Z7" s="344">
        <v>2024</v>
      </c>
      <c r="AB7" s="218" t="s">
        <v>240</v>
      </c>
      <c r="AC7" s="211">
        <v>2014</v>
      </c>
      <c r="AD7" s="211">
        <v>2015</v>
      </c>
      <c r="AE7" s="211">
        <v>2016</v>
      </c>
      <c r="AF7" s="211">
        <v>2017</v>
      </c>
      <c r="AG7" s="211">
        <v>2018</v>
      </c>
      <c r="AH7" s="211">
        <v>2019</v>
      </c>
      <c r="AI7" s="211">
        <v>2020</v>
      </c>
      <c r="AJ7" s="211">
        <v>2021</v>
      </c>
      <c r="AK7" s="211">
        <v>2022</v>
      </c>
      <c r="AL7" s="211">
        <v>2023</v>
      </c>
      <c r="AM7" s="344">
        <v>2024</v>
      </c>
    </row>
    <row r="8" spans="1:39">
      <c r="A8" s="215" t="s">
        <v>57</v>
      </c>
      <c r="B8" s="204" t="s">
        <v>57</v>
      </c>
      <c r="C8" s="41">
        <v>119</v>
      </c>
      <c r="D8" s="42">
        <v>138</v>
      </c>
      <c r="E8" s="42">
        <v>142</v>
      </c>
      <c r="F8" s="42">
        <v>140</v>
      </c>
      <c r="G8" s="42">
        <v>176</v>
      </c>
      <c r="H8" s="42">
        <v>188</v>
      </c>
      <c r="I8" s="42">
        <v>185</v>
      </c>
      <c r="J8" s="42">
        <v>327</v>
      </c>
      <c r="K8" s="42">
        <v>265</v>
      </c>
      <c r="L8" s="42">
        <v>201</v>
      </c>
      <c r="M8" s="43">
        <v>91</v>
      </c>
      <c r="N8" s="215"/>
      <c r="O8" s="204" t="s">
        <v>57</v>
      </c>
      <c r="P8" s="41">
        <v>2</v>
      </c>
      <c r="Q8" s="42">
        <v>10</v>
      </c>
      <c r="R8" s="42">
        <v>12</v>
      </c>
      <c r="S8" s="42">
        <v>20</v>
      </c>
      <c r="T8" s="42">
        <v>35</v>
      </c>
      <c r="U8" s="42">
        <v>27</v>
      </c>
      <c r="V8" s="42">
        <v>36</v>
      </c>
      <c r="W8" s="42">
        <v>57</v>
      </c>
      <c r="X8" s="42">
        <v>47</v>
      </c>
      <c r="Y8" s="42">
        <v>51</v>
      </c>
      <c r="Z8" s="43">
        <v>24</v>
      </c>
      <c r="AB8" s="204" t="s">
        <v>57</v>
      </c>
      <c r="AC8" s="41">
        <v>2</v>
      </c>
      <c r="AD8" s="42">
        <v>4</v>
      </c>
      <c r="AE8" s="42">
        <v>5</v>
      </c>
      <c r="AF8" s="42">
        <v>5</v>
      </c>
      <c r="AG8" s="42">
        <v>3</v>
      </c>
      <c r="AH8" s="42">
        <v>5</v>
      </c>
      <c r="AI8" s="42">
        <v>3</v>
      </c>
      <c r="AJ8" s="42">
        <v>10</v>
      </c>
      <c r="AK8" s="42">
        <v>9</v>
      </c>
      <c r="AL8" s="42">
        <v>9</v>
      </c>
      <c r="AM8" s="43">
        <v>1</v>
      </c>
    </row>
    <row r="9" spans="1:39">
      <c r="A9" s="215" t="s">
        <v>58</v>
      </c>
      <c r="B9" s="204" t="s">
        <v>59</v>
      </c>
      <c r="C9" s="12">
        <v>384</v>
      </c>
      <c r="D9" s="13">
        <v>442</v>
      </c>
      <c r="E9" s="13">
        <v>400</v>
      </c>
      <c r="F9" s="13">
        <v>369</v>
      </c>
      <c r="G9" s="13">
        <v>403</v>
      </c>
      <c r="H9" s="13">
        <v>414</v>
      </c>
      <c r="I9" s="13">
        <v>330</v>
      </c>
      <c r="J9" s="13">
        <v>426</v>
      </c>
      <c r="K9" s="13">
        <v>349</v>
      </c>
      <c r="L9" s="13">
        <v>275</v>
      </c>
      <c r="M9" s="14">
        <v>122</v>
      </c>
      <c r="N9" s="215"/>
      <c r="O9" s="204" t="s">
        <v>59</v>
      </c>
      <c r="P9" s="12">
        <v>63</v>
      </c>
      <c r="Q9" s="13">
        <v>55</v>
      </c>
      <c r="R9" s="13">
        <v>38</v>
      </c>
      <c r="S9" s="13">
        <v>74</v>
      </c>
      <c r="T9" s="13">
        <v>92</v>
      </c>
      <c r="U9" s="13">
        <v>111</v>
      </c>
      <c r="V9" s="13">
        <v>98</v>
      </c>
      <c r="W9" s="13">
        <v>137</v>
      </c>
      <c r="X9" s="13">
        <v>93</v>
      </c>
      <c r="Y9" s="13">
        <v>68</v>
      </c>
      <c r="Z9" s="14">
        <v>23</v>
      </c>
      <c r="AB9" s="204" t="s">
        <v>59</v>
      </c>
      <c r="AC9" s="12">
        <v>34</v>
      </c>
      <c r="AD9" s="13">
        <v>24</v>
      </c>
      <c r="AE9" s="13">
        <v>15</v>
      </c>
      <c r="AF9" s="13">
        <v>24</v>
      </c>
      <c r="AG9" s="13">
        <v>34</v>
      </c>
      <c r="AH9" s="13">
        <v>35</v>
      </c>
      <c r="AI9" s="13">
        <v>36</v>
      </c>
      <c r="AJ9" s="13">
        <v>81</v>
      </c>
      <c r="AK9" s="13">
        <v>23</v>
      </c>
      <c r="AL9" s="13">
        <v>26</v>
      </c>
      <c r="AM9" s="14">
        <v>11</v>
      </c>
    </row>
    <row r="10" spans="1:39">
      <c r="A10" s="215" t="s">
        <v>60</v>
      </c>
      <c r="B10" s="204" t="s">
        <v>61</v>
      </c>
      <c r="C10" s="20">
        <v>241</v>
      </c>
      <c r="D10" s="21">
        <v>212</v>
      </c>
      <c r="E10" s="21">
        <v>236</v>
      </c>
      <c r="F10" s="21">
        <v>220</v>
      </c>
      <c r="G10" s="21">
        <v>247</v>
      </c>
      <c r="H10" s="21">
        <v>274</v>
      </c>
      <c r="I10" s="21">
        <v>266</v>
      </c>
      <c r="J10" s="21">
        <v>427</v>
      </c>
      <c r="K10" s="21">
        <v>337</v>
      </c>
      <c r="L10" s="21">
        <v>237</v>
      </c>
      <c r="M10" s="22">
        <v>120</v>
      </c>
      <c r="N10" s="215"/>
      <c r="O10" s="204" t="s">
        <v>61</v>
      </c>
      <c r="P10" s="20">
        <v>60</v>
      </c>
      <c r="Q10" s="21">
        <v>60</v>
      </c>
      <c r="R10" s="21">
        <v>56</v>
      </c>
      <c r="S10" s="21">
        <v>87</v>
      </c>
      <c r="T10" s="21">
        <v>89</v>
      </c>
      <c r="U10" s="21">
        <v>92</v>
      </c>
      <c r="V10" s="21">
        <v>94</v>
      </c>
      <c r="W10" s="21">
        <v>149</v>
      </c>
      <c r="X10" s="21">
        <v>122</v>
      </c>
      <c r="Y10" s="21">
        <v>97</v>
      </c>
      <c r="Z10" s="22">
        <v>48</v>
      </c>
      <c r="AB10" s="204" t="s">
        <v>61</v>
      </c>
      <c r="AC10" s="20">
        <v>66</v>
      </c>
      <c r="AD10" s="21">
        <v>26</v>
      </c>
      <c r="AE10" s="21">
        <v>16</v>
      </c>
      <c r="AF10" s="21">
        <v>32</v>
      </c>
      <c r="AG10" s="21">
        <v>44</v>
      </c>
      <c r="AH10" s="21">
        <v>39</v>
      </c>
      <c r="AI10" s="21">
        <v>68</v>
      </c>
      <c r="AJ10" s="21">
        <v>118</v>
      </c>
      <c r="AK10" s="21">
        <v>29</v>
      </c>
      <c r="AL10" s="21">
        <v>28</v>
      </c>
      <c r="AM10" s="22">
        <v>17</v>
      </c>
    </row>
    <row r="11" spans="1:39">
      <c r="A11" s="215" t="s">
        <v>62</v>
      </c>
      <c r="B11" s="204" t="s">
        <v>63</v>
      </c>
      <c r="C11" s="38">
        <v>68</v>
      </c>
      <c r="D11" s="39">
        <v>64</v>
      </c>
      <c r="E11" s="39">
        <v>72</v>
      </c>
      <c r="F11" s="39">
        <v>67</v>
      </c>
      <c r="G11" s="39">
        <v>89</v>
      </c>
      <c r="H11" s="39">
        <v>80</v>
      </c>
      <c r="I11" s="39">
        <v>79</v>
      </c>
      <c r="J11" s="39">
        <v>110</v>
      </c>
      <c r="K11" s="39">
        <v>67</v>
      </c>
      <c r="L11" s="39">
        <v>52</v>
      </c>
      <c r="M11" s="40">
        <v>22</v>
      </c>
      <c r="N11" s="215"/>
      <c r="O11" s="204" t="s">
        <v>63</v>
      </c>
      <c r="P11" s="38">
        <v>15</v>
      </c>
      <c r="Q11" s="39">
        <v>17</v>
      </c>
      <c r="R11" s="39">
        <v>19</v>
      </c>
      <c r="S11" s="39">
        <v>20</v>
      </c>
      <c r="T11" s="39">
        <v>23</v>
      </c>
      <c r="U11" s="39">
        <v>27</v>
      </c>
      <c r="V11" s="39">
        <v>28</v>
      </c>
      <c r="W11" s="39">
        <v>41</v>
      </c>
      <c r="X11" s="39">
        <v>35</v>
      </c>
      <c r="Y11" s="39">
        <v>18</v>
      </c>
      <c r="Z11" s="40">
        <v>12</v>
      </c>
      <c r="AB11" s="204" t="s">
        <v>63</v>
      </c>
      <c r="AC11" s="38">
        <v>48</v>
      </c>
      <c r="AD11" s="39">
        <v>40</v>
      </c>
      <c r="AE11" s="39">
        <v>21</v>
      </c>
      <c r="AF11" s="39">
        <v>23</v>
      </c>
      <c r="AG11" s="39">
        <v>25</v>
      </c>
      <c r="AH11" s="39">
        <v>33</v>
      </c>
      <c r="AI11" s="39">
        <v>38</v>
      </c>
      <c r="AJ11" s="39">
        <v>101</v>
      </c>
      <c r="AK11" s="39">
        <v>19</v>
      </c>
      <c r="AL11" s="39">
        <v>20</v>
      </c>
      <c r="AM11" s="40">
        <v>8</v>
      </c>
    </row>
    <row r="12" spans="1:39">
      <c r="B12" s="231" t="s">
        <v>326</v>
      </c>
      <c r="O12" s="231" t="s">
        <v>326</v>
      </c>
      <c r="AB12" s="231" t="s">
        <v>326</v>
      </c>
    </row>
    <row r="30" spans="1:44" ht="15.5">
      <c r="C30" s="206" t="s">
        <v>241</v>
      </c>
      <c r="P30" s="206" t="s">
        <v>242</v>
      </c>
      <c r="AC30" s="206" t="s">
        <v>243</v>
      </c>
    </row>
    <row r="31" spans="1:44">
      <c r="B31" s="218" t="s">
        <v>238</v>
      </c>
      <c r="C31" s="211">
        <v>2014</v>
      </c>
      <c r="D31" s="211">
        <v>2015</v>
      </c>
      <c r="E31" s="211">
        <v>2016</v>
      </c>
      <c r="F31" s="211">
        <v>2017</v>
      </c>
      <c r="G31" s="211">
        <v>2018</v>
      </c>
      <c r="H31" s="211">
        <v>2019</v>
      </c>
      <c r="I31" s="211">
        <v>2020</v>
      </c>
      <c r="J31" s="211">
        <v>2021</v>
      </c>
      <c r="K31" s="211">
        <v>2022</v>
      </c>
      <c r="L31" s="211">
        <v>2023</v>
      </c>
      <c r="M31" s="344">
        <v>2024</v>
      </c>
      <c r="O31" s="218" t="s">
        <v>239</v>
      </c>
      <c r="P31" s="211">
        <v>2014</v>
      </c>
      <c r="Q31" s="211">
        <v>2015</v>
      </c>
      <c r="R31" s="211">
        <v>2016</v>
      </c>
      <c r="S31" s="211">
        <v>2017</v>
      </c>
      <c r="T31" s="211">
        <v>2018</v>
      </c>
      <c r="U31" s="211">
        <v>2019</v>
      </c>
      <c r="V31" s="211">
        <v>2020</v>
      </c>
      <c r="W31" s="211">
        <v>2021</v>
      </c>
      <c r="X31" s="211">
        <v>2022</v>
      </c>
      <c r="Y31" s="211">
        <v>2023</v>
      </c>
      <c r="Z31" s="344">
        <v>2024</v>
      </c>
      <c r="AB31" s="218" t="s">
        <v>240</v>
      </c>
      <c r="AC31" s="210">
        <v>2014</v>
      </c>
      <c r="AD31" s="211">
        <v>2015</v>
      </c>
      <c r="AE31" s="211">
        <v>2016</v>
      </c>
      <c r="AF31" s="211">
        <v>2017</v>
      </c>
      <c r="AG31" s="211">
        <v>2018</v>
      </c>
      <c r="AH31" s="211">
        <v>2019</v>
      </c>
      <c r="AI31" s="211">
        <v>2020</v>
      </c>
      <c r="AJ31" s="211">
        <v>2021</v>
      </c>
      <c r="AK31" s="211">
        <v>2022</v>
      </c>
      <c r="AL31" s="211">
        <v>2023</v>
      </c>
      <c r="AM31" s="344">
        <v>2024</v>
      </c>
    </row>
    <row r="32" spans="1:44">
      <c r="A32" s="215" t="s">
        <v>57</v>
      </c>
      <c r="B32" s="204" t="s">
        <v>213</v>
      </c>
      <c r="C32" s="41">
        <v>14</v>
      </c>
      <c r="D32" s="42">
        <v>10</v>
      </c>
      <c r="E32" s="42">
        <v>15</v>
      </c>
      <c r="F32" s="42">
        <v>9</v>
      </c>
      <c r="G32" s="42">
        <v>9</v>
      </c>
      <c r="H32" s="42">
        <v>14</v>
      </c>
      <c r="I32" s="42">
        <v>8</v>
      </c>
      <c r="J32" s="42">
        <v>9</v>
      </c>
      <c r="K32" s="42">
        <v>8</v>
      </c>
      <c r="L32" s="42">
        <v>5</v>
      </c>
      <c r="M32" s="43">
        <v>4</v>
      </c>
      <c r="N32" s="215" t="s">
        <v>57</v>
      </c>
      <c r="O32" s="204" t="s">
        <v>213</v>
      </c>
      <c r="P32" s="41">
        <v>0</v>
      </c>
      <c r="Q32" s="42">
        <v>3</v>
      </c>
      <c r="R32" s="42">
        <v>5</v>
      </c>
      <c r="S32" s="42">
        <v>3</v>
      </c>
      <c r="T32" s="42">
        <v>4</v>
      </c>
      <c r="U32" s="42">
        <v>4</v>
      </c>
      <c r="V32" s="42">
        <v>5</v>
      </c>
      <c r="W32" s="42">
        <v>3</v>
      </c>
      <c r="X32" s="42">
        <v>7</v>
      </c>
      <c r="Y32" s="42">
        <v>6</v>
      </c>
      <c r="Z32" s="43">
        <v>2</v>
      </c>
      <c r="AA32" s="215" t="s">
        <v>57</v>
      </c>
      <c r="AB32" s="204" t="s">
        <v>213</v>
      </c>
      <c r="AC32" s="20">
        <v>0</v>
      </c>
      <c r="AD32" s="21">
        <v>1</v>
      </c>
      <c r="AE32" s="21">
        <v>0</v>
      </c>
      <c r="AF32" s="21">
        <v>0</v>
      </c>
      <c r="AG32" s="21">
        <v>2</v>
      </c>
      <c r="AH32" s="21">
        <v>0</v>
      </c>
      <c r="AI32" s="21">
        <v>1</v>
      </c>
      <c r="AJ32" s="21">
        <v>1</v>
      </c>
      <c r="AK32" s="21">
        <v>2</v>
      </c>
      <c r="AL32" s="21">
        <v>0</v>
      </c>
      <c r="AM32" s="22">
        <v>1</v>
      </c>
      <c r="AN32" s="215" t="s">
        <v>57</v>
      </c>
      <c r="AO32" s="215" t="s">
        <v>57</v>
      </c>
      <c r="AP32" s="215" t="s">
        <v>57</v>
      </c>
      <c r="AQ32" s="215" t="s">
        <v>57</v>
      </c>
      <c r="AR32" s="215" t="s">
        <v>57</v>
      </c>
    </row>
    <row r="33" spans="2:39">
      <c r="B33" s="204" t="s">
        <v>92</v>
      </c>
      <c r="C33" s="12">
        <v>2</v>
      </c>
      <c r="D33" s="13">
        <v>1</v>
      </c>
      <c r="E33" s="13">
        <v>1</v>
      </c>
      <c r="F33" s="13">
        <v>0</v>
      </c>
      <c r="G33" s="13">
        <v>5</v>
      </c>
      <c r="H33" s="13">
        <v>3</v>
      </c>
      <c r="I33" s="13">
        <v>7</v>
      </c>
      <c r="J33" s="13">
        <v>9</v>
      </c>
      <c r="K33" s="13">
        <v>15</v>
      </c>
      <c r="L33" s="13">
        <v>11</v>
      </c>
      <c r="M33" s="14">
        <v>12</v>
      </c>
      <c r="O33" s="204" t="s">
        <v>92</v>
      </c>
      <c r="P33" s="12">
        <v>0</v>
      </c>
      <c r="Q33" s="13">
        <v>0</v>
      </c>
      <c r="R33" s="13">
        <v>0</v>
      </c>
      <c r="S33" s="13">
        <v>0</v>
      </c>
      <c r="T33" s="13">
        <v>0</v>
      </c>
      <c r="U33" s="13">
        <v>1</v>
      </c>
      <c r="V33" s="13">
        <v>0</v>
      </c>
      <c r="W33" s="13">
        <v>1</v>
      </c>
      <c r="X33" s="13">
        <v>3</v>
      </c>
      <c r="Y33" s="13">
        <v>2</v>
      </c>
      <c r="Z33" s="14">
        <v>0</v>
      </c>
      <c r="AB33" s="204" t="s">
        <v>92</v>
      </c>
      <c r="AC33" s="12" t="s">
        <v>69</v>
      </c>
      <c r="AD33" s="13" t="s">
        <v>69</v>
      </c>
      <c r="AE33" s="13" t="s">
        <v>69</v>
      </c>
      <c r="AF33" s="13" t="s">
        <v>69</v>
      </c>
      <c r="AG33" s="13" t="s">
        <v>69</v>
      </c>
      <c r="AH33" s="13" t="s">
        <v>69</v>
      </c>
      <c r="AI33" s="13" t="s">
        <v>69</v>
      </c>
      <c r="AJ33" s="13" t="s">
        <v>69</v>
      </c>
      <c r="AK33" s="13" t="s">
        <v>69</v>
      </c>
      <c r="AL33" s="13" t="s">
        <v>69</v>
      </c>
      <c r="AM33" s="14" t="s">
        <v>69</v>
      </c>
    </row>
    <row r="34" spans="2:39">
      <c r="B34" s="204" t="s">
        <v>93</v>
      </c>
      <c r="C34" s="20">
        <v>117</v>
      </c>
      <c r="D34" s="21">
        <v>136</v>
      </c>
      <c r="E34" s="21">
        <v>139</v>
      </c>
      <c r="F34" s="21">
        <v>133</v>
      </c>
      <c r="G34" s="21">
        <v>163</v>
      </c>
      <c r="H34" s="21">
        <v>181</v>
      </c>
      <c r="I34" s="21">
        <v>175</v>
      </c>
      <c r="J34" s="21">
        <v>300</v>
      </c>
      <c r="K34" s="21">
        <v>241</v>
      </c>
      <c r="L34" s="21">
        <v>175</v>
      </c>
      <c r="M34" s="22">
        <v>76</v>
      </c>
      <c r="O34" s="204" t="s">
        <v>93</v>
      </c>
      <c r="P34" s="20">
        <v>2</v>
      </c>
      <c r="Q34" s="21">
        <v>11</v>
      </c>
      <c r="R34" s="21">
        <v>13</v>
      </c>
      <c r="S34" s="21">
        <v>20</v>
      </c>
      <c r="T34" s="21">
        <v>31</v>
      </c>
      <c r="U34" s="21">
        <v>24</v>
      </c>
      <c r="V34" s="21">
        <v>36</v>
      </c>
      <c r="W34" s="21">
        <v>55</v>
      </c>
      <c r="X34" s="21">
        <v>44</v>
      </c>
      <c r="Y34" s="21">
        <v>44</v>
      </c>
      <c r="Z34" s="22">
        <v>23</v>
      </c>
      <c r="AB34" s="204" t="s">
        <v>93</v>
      </c>
      <c r="AC34" s="20">
        <v>2</v>
      </c>
      <c r="AD34" s="21">
        <v>3</v>
      </c>
      <c r="AE34" s="21">
        <v>5</v>
      </c>
      <c r="AF34" s="21">
        <v>5</v>
      </c>
      <c r="AG34" s="21">
        <v>3</v>
      </c>
      <c r="AH34" s="21">
        <v>5</v>
      </c>
      <c r="AI34" s="21">
        <v>3</v>
      </c>
      <c r="AJ34" s="21">
        <v>9</v>
      </c>
      <c r="AK34" s="21">
        <v>9</v>
      </c>
      <c r="AL34" s="21">
        <v>9</v>
      </c>
      <c r="AM34" s="22">
        <v>1</v>
      </c>
    </row>
    <row r="35" spans="2:39">
      <c r="B35" s="204" t="s">
        <v>94</v>
      </c>
      <c r="C35" s="12">
        <v>135</v>
      </c>
      <c r="D35" s="13">
        <v>151</v>
      </c>
      <c r="E35" s="13">
        <v>144</v>
      </c>
      <c r="F35" s="13">
        <v>148</v>
      </c>
      <c r="G35" s="13">
        <v>171</v>
      </c>
      <c r="H35" s="13">
        <v>174</v>
      </c>
      <c r="I35" s="13">
        <v>149</v>
      </c>
      <c r="J35" s="13">
        <v>223</v>
      </c>
      <c r="K35" s="13">
        <v>190</v>
      </c>
      <c r="L35" s="13">
        <v>132</v>
      </c>
      <c r="M35" s="14">
        <v>64</v>
      </c>
      <c r="O35" s="204" t="s">
        <v>94</v>
      </c>
      <c r="P35" s="12">
        <v>18</v>
      </c>
      <c r="Q35" s="13">
        <v>16</v>
      </c>
      <c r="R35" s="13">
        <v>10</v>
      </c>
      <c r="S35" s="13">
        <v>24</v>
      </c>
      <c r="T35" s="13">
        <v>37</v>
      </c>
      <c r="U35" s="13">
        <v>57</v>
      </c>
      <c r="V35" s="13">
        <v>51</v>
      </c>
      <c r="W35" s="13">
        <v>72</v>
      </c>
      <c r="X35" s="13">
        <v>48</v>
      </c>
      <c r="Y35" s="13">
        <v>48</v>
      </c>
      <c r="Z35" s="14">
        <v>15</v>
      </c>
      <c r="AB35" s="204" t="s">
        <v>94</v>
      </c>
      <c r="AC35" s="12">
        <v>13</v>
      </c>
      <c r="AD35" s="13">
        <v>7</v>
      </c>
      <c r="AE35" s="13">
        <v>3</v>
      </c>
      <c r="AF35" s="13">
        <v>6</v>
      </c>
      <c r="AG35" s="13">
        <v>6</v>
      </c>
      <c r="AH35" s="13">
        <v>6</v>
      </c>
      <c r="AI35" s="13">
        <v>6</v>
      </c>
      <c r="AJ35" s="13">
        <v>23</v>
      </c>
      <c r="AK35" s="13">
        <v>5</v>
      </c>
      <c r="AL35" s="13">
        <v>9</v>
      </c>
      <c r="AM35" s="14">
        <v>3</v>
      </c>
    </row>
    <row r="36" spans="2:39">
      <c r="B36" s="204" t="s">
        <v>95</v>
      </c>
      <c r="C36" s="20">
        <v>106</v>
      </c>
      <c r="D36" s="21">
        <v>109</v>
      </c>
      <c r="E36" s="21">
        <v>89</v>
      </c>
      <c r="F36" s="21">
        <v>90</v>
      </c>
      <c r="G36" s="21">
        <v>86</v>
      </c>
      <c r="H36" s="21">
        <v>89</v>
      </c>
      <c r="I36" s="21">
        <v>92</v>
      </c>
      <c r="J36" s="21">
        <v>128</v>
      </c>
      <c r="K36" s="21">
        <v>82</v>
      </c>
      <c r="L36" s="21">
        <v>71</v>
      </c>
      <c r="M36" s="22">
        <v>39</v>
      </c>
      <c r="O36" s="204" t="s">
        <v>95</v>
      </c>
      <c r="P36" s="20">
        <v>16</v>
      </c>
      <c r="Q36" s="21">
        <v>18</v>
      </c>
      <c r="R36" s="21">
        <v>16</v>
      </c>
      <c r="S36" s="21">
        <v>27</v>
      </c>
      <c r="T36" s="21">
        <v>30</v>
      </c>
      <c r="U36" s="21">
        <v>27</v>
      </c>
      <c r="V36" s="21">
        <v>15</v>
      </c>
      <c r="W36" s="21">
        <v>42</v>
      </c>
      <c r="X36" s="21">
        <v>29</v>
      </c>
      <c r="Y36" s="21">
        <v>24</v>
      </c>
      <c r="Z36" s="22">
        <v>13</v>
      </c>
      <c r="AB36" s="204" t="s">
        <v>95</v>
      </c>
      <c r="AC36" s="20">
        <v>19</v>
      </c>
      <c r="AD36" s="21">
        <v>17</v>
      </c>
      <c r="AE36" s="21">
        <v>10</v>
      </c>
      <c r="AF36" s="21">
        <v>11</v>
      </c>
      <c r="AG36" s="21">
        <v>19</v>
      </c>
      <c r="AH36" s="21">
        <v>26</v>
      </c>
      <c r="AI36" s="21">
        <v>25</v>
      </c>
      <c r="AJ36" s="21">
        <v>51</v>
      </c>
      <c r="AK36" s="21">
        <v>15</v>
      </c>
      <c r="AL36" s="21">
        <v>17</v>
      </c>
      <c r="AM36" s="22">
        <v>6</v>
      </c>
    </row>
    <row r="37" spans="2:39">
      <c r="B37" s="204" t="s">
        <v>96</v>
      </c>
      <c r="C37" s="12">
        <v>72</v>
      </c>
      <c r="D37" s="13">
        <v>58</v>
      </c>
      <c r="E37" s="13">
        <v>58</v>
      </c>
      <c r="F37" s="13">
        <v>56</v>
      </c>
      <c r="G37" s="13">
        <v>61</v>
      </c>
      <c r="H37" s="13">
        <v>55</v>
      </c>
      <c r="I37" s="13">
        <v>46</v>
      </c>
      <c r="J37" s="13">
        <v>70</v>
      </c>
      <c r="K37" s="13">
        <v>39</v>
      </c>
      <c r="L37" s="13">
        <v>25</v>
      </c>
      <c r="M37" s="14">
        <v>17</v>
      </c>
      <c r="O37" s="204" t="s">
        <v>96</v>
      </c>
      <c r="P37" s="12">
        <v>14</v>
      </c>
      <c r="Q37" s="13">
        <v>11</v>
      </c>
      <c r="R37" s="13">
        <v>13</v>
      </c>
      <c r="S37" s="13">
        <v>19</v>
      </c>
      <c r="T37" s="13">
        <v>16</v>
      </c>
      <c r="U37" s="13">
        <v>17</v>
      </c>
      <c r="V37" s="13">
        <v>15</v>
      </c>
      <c r="W37" s="13">
        <v>23</v>
      </c>
      <c r="X37" s="13">
        <v>11</v>
      </c>
      <c r="Y37" s="13">
        <v>9</v>
      </c>
      <c r="Z37" s="14">
        <v>7</v>
      </c>
      <c r="AB37" s="204" t="s">
        <v>96</v>
      </c>
      <c r="AC37" s="12">
        <v>22</v>
      </c>
      <c r="AD37" s="13">
        <v>8</v>
      </c>
      <c r="AE37" s="13">
        <v>6</v>
      </c>
      <c r="AF37" s="13">
        <v>13</v>
      </c>
      <c r="AG37" s="13">
        <v>20</v>
      </c>
      <c r="AH37" s="13">
        <v>19</v>
      </c>
      <c r="AI37" s="13">
        <v>27</v>
      </c>
      <c r="AJ37" s="13">
        <v>39</v>
      </c>
      <c r="AK37" s="13">
        <v>7</v>
      </c>
      <c r="AL37" s="13">
        <v>8</v>
      </c>
      <c r="AM37" s="14">
        <v>4</v>
      </c>
    </row>
    <row r="38" spans="2:39">
      <c r="B38" s="204" t="s">
        <v>97</v>
      </c>
      <c r="C38" s="28">
        <v>58</v>
      </c>
      <c r="D38" s="26">
        <v>40</v>
      </c>
      <c r="E38" s="26">
        <v>57</v>
      </c>
      <c r="F38" s="26">
        <v>45</v>
      </c>
      <c r="G38" s="26">
        <v>54</v>
      </c>
      <c r="H38" s="26">
        <v>49</v>
      </c>
      <c r="I38" s="26">
        <v>39</v>
      </c>
      <c r="J38" s="26">
        <v>48</v>
      </c>
      <c r="K38" s="26">
        <v>32</v>
      </c>
      <c r="L38" s="26">
        <v>21</v>
      </c>
      <c r="M38" s="27">
        <v>8</v>
      </c>
      <c r="O38" s="204" t="s">
        <v>97</v>
      </c>
      <c r="P38" s="28">
        <v>11</v>
      </c>
      <c r="Q38" s="26">
        <v>21</v>
      </c>
      <c r="R38" s="26">
        <v>16</v>
      </c>
      <c r="S38" s="26">
        <v>15</v>
      </c>
      <c r="T38" s="26">
        <v>18</v>
      </c>
      <c r="U38" s="26">
        <v>20</v>
      </c>
      <c r="V38" s="26">
        <v>15</v>
      </c>
      <c r="W38" s="26">
        <v>15</v>
      </c>
      <c r="X38" s="26">
        <v>11</v>
      </c>
      <c r="Y38" s="26">
        <v>6</v>
      </c>
      <c r="Z38" s="27">
        <v>2</v>
      </c>
      <c r="AB38" s="204" t="s">
        <v>97</v>
      </c>
      <c r="AC38" s="28">
        <v>41</v>
      </c>
      <c r="AD38" s="26">
        <v>31</v>
      </c>
      <c r="AE38" s="26">
        <v>15</v>
      </c>
      <c r="AF38" s="26">
        <v>19</v>
      </c>
      <c r="AG38" s="26">
        <v>21</v>
      </c>
      <c r="AH38" s="26">
        <v>25</v>
      </c>
      <c r="AI38" s="26">
        <v>36</v>
      </c>
      <c r="AJ38" s="26">
        <v>76</v>
      </c>
      <c r="AK38" s="26">
        <v>10</v>
      </c>
      <c r="AL38" s="26">
        <v>11</v>
      </c>
      <c r="AM38" s="27">
        <v>6</v>
      </c>
    </row>
    <row r="39" spans="2:39">
      <c r="B39" s="231" t="s">
        <v>326</v>
      </c>
      <c r="O39" s="231" t="s">
        <v>326</v>
      </c>
      <c r="AB39" s="231" t="s">
        <v>326</v>
      </c>
    </row>
  </sheetData>
  <conditionalFormatting sqref="C12:M12 P12:Z12 AC12:AM12 C36:M36 P36:Z36 AC36:AM36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B8EF2-CBC2-47A5-AAF3-EEF973C452D5}">
  <sheetPr>
    <tabColor theme="4"/>
  </sheetPr>
  <dimension ref="B5:BG62"/>
  <sheetViews>
    <sheetView showGridLines="0" zoomScaleNormal="100" workbookViewId="0"/>
  </sheetViews>
  <sheetFormatPr defaultColWidth="9" defaultRowHeight="12" customHeight="1"/>
  <cols>
    <col min="1" max="1" width="3" style="248" customWidth="1"/>
    <col min="2" max="2" width="27.77734375" style="248" customWidth="1"/>
    <col min="3" max="14" width="7.6640625" style="248" customWidth="1"/>
    <col min="15" max="15" width="30.109375" style="248" customWidth="1"/>
    <col min="16" max="21" width="7.6640625" style="248" customWidth="1"/>
    <col min="22" max="16384" width="9" style="248"/>
  </cols>
  <sheetData>
    <row r="5" spans="2:59" ht="12" customHeight="1">
      <c r="P5" s="345">
        <v>2014</v>
      </c>
      <c r="Q5" s="345">
        <v>2014</v>
      </c>
      <c r="R5" s="345">
        <v>2014</v>
      </c>
      <c r="S5" s="345">
        <v>2014</v>
      </c>
      <c r="T5" s="345">
        <v>2015</v>
      </c>
      <c r="U5" s="345">
        <v>2015</v>
      </c>
      <c r="V5" s="345">
        <v>2015</v>
      </c>
      <c r="W5" s="345">
        <v>2015</v>
      </c>
      <c r="X5" s="345">
        <v>2016</v>
      </c>
      <c r="Y5" s="345">
        <v>2016</v>
      </c>
      <c r="Z5" s="345">
        <v>2016</v>
      </c>
      <c r="AA5" s="345">
        <v>2016</v>
      </c>
      <c r="AB5" s="345">
        <v>2017</v>
      </c>
      <c r="AC5" s="345">
        <v>2017</v>
      </c>
      <c r="AD5" s="345">
        <v>2017</v>
      </c>
      <c r="AE5" s="345">
        <v>2017</v>
      </c>
      <c r="AF5" s="345">
        <v>2018</v>
      </c>
      <c r="AG5" s="345">
        <v>2018</v>
      </c>
      <c r="AH5" s="345">
        <v>2018</v>
      </c>
      <c r="AI5" s="345">
        <v>2018</v>
      </c>
      <c r="AJ5" s="345">
        <v>2019</v>
      </c>
      <c r="AK5" s="345">
        <v>2019</v>
      </c>
      <c r="AL5" s="345">
        <v>2019</v>
      </c>
      <c r="AM5" s="345">
        <v>2019</v>
      </c>
      <c r="AN5" s="345">
        <v>2020</v>
      </c>
      <c r="AO5" s="345">
        <v>2020</v>
      </c>
      <c r="AP5" s="345">
        <v>2020</v>
      </c>
      <c r="AQ5" s="345">
        <v>2020</v>
      </c>
      <c r="AR5" s="345">
        <v>2021</v>
      </c>
      <c r="AS5" s="345">
        <v>2021</v>
      </c>
      <c r="AT5" s="345">
        <v>2021</v>
      </c>
      <c r="AU5" s="345">
        <v>2021</v>
      </c>
      <c r="AV5" s="345">
        <v>2022</v>
      </c>
      <c r="AW5" s="345">
        <v>2022</v>
      </c>
      <c r="AX5" s="345">
        <v>2022</v>
      </c>
      <c r="AY5" s="345">
        <v>2022</v>
      </c>
      <c r="AZ5" s="345">
        <v>2023</v>
      </c>
      <c r="BA5" s="345">
        <v>2023</v>
      </c>
      <c r="BB5" s="345">
        <v>2023</v>
      </c>
      <c r="BC5" s="345">
        <v>2023</v>
      </c>
      <c r="BD5" s="345">
        <v>2024</v>
      </c>
      <c r="BE5" s="345">
        <v>2024</v>
      </c>
      <c r="BF5" s="345">
        <v>2024</v>
      </c>
      <c r="BG5" s="345">
        <v>2024</v>
      </c>
    </row>
    <row r="6" spans="2:59" ht="12" customHeight="1">
      <c r="C6" s="249" t="s">
        <v>305</v>
      </c>
      <c r="P6" s="249" t="s">
        <v>306</v>
      </c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Z6" s="346"/>
      <c r="BA6" s="346"/>
      <c r="BD6" s="347"/>
      <c r="BE6" s="347"/>
    </row>
    <row r="7" spans="2:59" ht="12" customHeight="1">
      <c r="B7" s="348"/>
      <c r="C7" s="349">
        <v>2014</v>
      </c>
      <c r="D7" s="349">
        <v>2015</v>
      </c>
      <c r="E7" s="349">
        <v>2016</v>
      </c>
      <c r="F7" s="349">
        <v>2017</v>
      </c>
      <c r="G7" s="349">
        <v>2018</v>
      </c>
      <c r="H7" s="349">
        <v>2019</v>
      </c>
      <c r="I7" s="349">
        <v>2020</v>
      </c>
      <c r="J7" s="349">
        <v>2021</v>
      </c>
      <c r="K7" s="349">
        <v>2022</v>
      </c>
      <c r="L7" s="349">
        <v>2023</v>
      </c>
      <c r="M7" s="350">
        <v>2024</v>
      </c>
      <c r="N7" s="351"/>
      <c r="P7" s="735">
        <v>2014</v>
      </c>
      <c r="Q7" s="734"/>
      <c r="R7" s="734"/>
      <c r="S7" s="734"/>
      <c r="T7" s="734">
        <v>2015</v>
      </c>
      <c r="U7" s="734"/>
      <c r="V7" s="734"/>
      <c r="W7" s="734"/>
      <c r="X7" s="734">
        <v>2016</v>
      </c>
      <c r="Y7" s="734"/>
      <c r="Z7" s="734"/>
      <c r="AA7" s="734"/>
      <c r="AB7" s="734">
        <v>2017</v>
      </c>
      <c r="AC7" s="734"/>
      <c r="AD7" s="734"/>
      <c r="AE7" s="734"/>
      <c r="AF7" s="734">
        <v>2018</v>
      </c>
      <c r="AG7" s="734"/>
      <c r="AH7" s="734"/>
      <c r="AI7" s="734"/>
      <c r="AJ7" s="734">
        <v>2019</v>
      </c>
      <c r="AK7" s="734"/>
      <c r="AL7" s="734"/>
      <c r="AM7" s="734"/>
      <c r="AN7" s="734">
        <v>2020</v>
      </c>
      <c r="AO7" s="734"/>
      <c r="AP7" s="734"/>
      <c r="AQ7" s="734"/>
      <c r="AR7" s="734">
        <v>2021</v>
      </c>
      <c r="AS7" s="734"/>
      <c r="AT7" s="734"/>
      <c r="AU7" s="734"/>
      <c r="AV7" s="734">
        <v>2022</v>
      </c>
      <c r="AW7" s="734"/>
      <c r="AX7" s="734"/>
      <c r="AY7" s="734"/>
      <c r="AZ7" s="734">
        <v>2023</v>
      </c>
      <c r="BA7" s="734"/>
      <c r="BB7" s="734"/>
      <c r="BC7" s="734"/>
      <c r="BD7" s="736">
        <v>2024</v>
      </c>
      <c r="BE7" s="736"/>
      <c r="BF7" s="736"/>
      <c r="BG7" s="737"/>
    </row>
    <row r="8" spans="2:59" ht="12" customHeight="1">
      <c r="B8" s="349" t="s">
        <v>296</v>
      </c>
      <c r="C8" s="186">
        <v>442</v>
      </c>
      <c r="D8" s="186">
        <v>428</v>
      </c>
      <c r="E8" s="186">
        <v>432</v>
      </c>
      <c r="F8" s="186">
        <v>471</v>
      </c>
      <c r="G8" s="186">
        <v>567</v>
      </c>
      <c r="H8" s="186">
        <v>565</v>
      </c>
      <c r="I8" s="186">
        <v>509</v>
      </c>
      <c r="J8" s="186">
        <v>901</v>
      </c>
      <c r="K8" s="186">
        <v>644</v>
      </c>
      <c r="L8" s="186">
        <v>469</v>
      </c>
      <c r="M8" s="187">
        <v>228</v>
      </c>
      <c r="N8" s="346"/>
      <c r="P8" s="352" t="s">
        <v>65</v>
      </c>
      <c r="Q8" s="353" t="s">
        <v>66</v>
      </c>
      <c r="R8" s="353" t="s">
        <v>67</v>
      </c>
      <c r="S8" s="353" t="s">
        <v>68</v>
      </c>
      <c r="T8" s="353" t="s">
        <v>65</v>
      </c>
      <c r="U8" s="353" t="s">
        <v>66</v>
      </c>
      <c r="V8" s="353" t="s">
        <v>67</v>
      </c>
      <c r="W8" s="353" t="s">
        <v>68</v>
      </c>
      <c r="X8" s="353" t="s">
        <v>65</v>
      </c>
      <c r="Y8" s="353" t="s">
        <v>66</v>
      </c>
      <c r="Z8" s="353" t="s">
        <v>67</v>
      </c>
      <c r="AA8" s="353" t="s">
        <v>68</v>
      </c>
      <c r="AB8" s="353" t="s">
        <v>65</v>
      </c>
      <c r="AC8" s="353" t="s">
        <v>66</v>
      </c>
      <c r="AD8" s="353" t="s">
        <v>67</v>
      </c>
      <c r="AE8" s="353" t="s">
        <v>68</v>
      </c>
      <c r="AF8" s="353" t="s">
        <v>65</v>
      </c>
      <c r="AG8" s="353" t="s">
        <v>66</v>
      </c>
      <c r="AH8" s="353" t="s">
        <v>67</v>
      </c>
      <c r="AI8" s="353" t="s">
        <v>68</v>
      </c>
      <c r="AJ8" s="353" t="s">
        <v>65</v>
      </c>
      <c r="AK8" s="353" t="s">
        <v>66</v>
      </c>
      <c r="AL8" s="353" t="s">
        <v>67</v>
      </c>
      <c r="AM8" s="353" t="s">
        <v>68</v>
      </c>
      <c r="AN8" s="353" t="s">
        <v>65</v>
      </c>
      <c r="AO8" s="353" t="s">
        <v>66</v>
      </c>
      <c r="AP8" s="353" t="s">
        <v>67</v>
      </c>
      <c r="AQ8" s="353" t="s">
        <v>68</v>
      </c>
      <c r="AR8" s="353" t="s">
        <v>65</v>
      </c>
      <c r="AS8" s="353" t="s">
        <v>66</v>
      </c>
      <c r="AT8" s="353" t="s">
        <v>67</v>
      </c>
      <c r="AU8" s="353" t="s">
        <v>68</v>
      </c>
      <c r="AV8" s="353" t="s">
        <v>65</v>
      </c>
      <c r="AW8" s="353" t="s">
        <v>66</v>
      </c>
      <c r="AX8" s="353" t="s">
        <v>67</v>
      </c>
      <c r="AY8" s="353" t="s">
        <v>68</v>
      </c>
      <c r="AZ8" s="353" t="s">
        <v>65</v>
      </c>
      <c r="BA8" s="353" t="s">
        <v>66</v>
      </c>
      <c r="BB8" s="353" t="s">
        <v>67</v>
      </c>
      <c r="BC8" s="353" t="s">
        <v>68</v>
      </c>
      <c r="BD8" s="353" t="s">
        <v>65</v>
      </c>
      <c r="BE8" s="354" t="s">
        <v>66</v>
      </c>
      <c r="BF8" s="353" t="s">
        <v>67</v>
      </c>
      <c r="BG8" s="355" t="s">
        <v>68</v>
      </c>
    </row>
    <row r="9" spans="2:59" ht="12" customHeight="1">
      <c r="B9" s="349" t="s">
        <v>298</v>
      </c>
      <c r="C9" s="188">
        <v>117</v>
      </c>
      <c r="D9" s="188">
        <v>91</v>
      </c>
      <c r="E9" s="188">
        <v>81</v>
      </c>
      <c r="F9" s="188">
        <v>85</v>
      </c>
      <c r="G9" s="188">
        <v>122</v>
      </c>
      <c r="H9" s="188">
        <v>124</v>
      </c>
      <c r="I9" s="188">
        <v>137</v>
      </c>
      <c r="J9" s="188">
        <v>198</v>
      </c>
      <c r="K9" s="188">
        <v>91</v>
      </c>
      <c r="L9" s="188">
        <v>84</v>
      </c>
      <c r="M9" s="189">
        <v>40</v>
      </c>
      <c r="N9" s="346"/>
      <c r="O9" s="349" t="s">
        <v>296</v>
      </c>
      <c r="P9" s="190">
        <v>96</v>
      </c>
      <c r="Q9" s="186">
        <v>125</v>
      </c>
      <c r="R9" s="186">
        <v>108</v>
      </c>
      <c r="S9" s="186">
        <v>113</v>
      </c>
      <c r="T9" s="186">
        <v>110</v>
      </c>
      <c r="U9" s="186">
        <v>106</v>
      </c>
      <c r="V9" s="186">
        <v>115</v>
      </c>
      <c r="W9" s="186">
        <v>97</v>
      </c>
      <c r="X9" s="186">
        <v>112</v>
      </c>
      <c r="Y9" s="186">
        <v>114</v>
      </c>
      <c r="Z9" s="186">
        <v>110</v>
      </c>
      <c r="AA9" s="186">
        <v>96</v>
      </c>
      <c r="AB9" s="186">
        <v>127</v>
      </c>
      <c r="AC9" s="186">
        <v>110</v>
      </c>
      <c r="AD9" s="186">
        <v>118</v>
      </c>
      <c r="AE9" s="186">
        <v>116</v>
      </c>
      <c r="AF9" s="186">
        <v>166</v>
      </c>
      <c r="AG9" s="186">
        <v>134</v>
      </c>
      <c r="AH9" s="186">
        <v>134</v>
      </c>
      <c r="AI9" s="186">
        <v>133</v>
      </c>
      <c r="AJ9" s="186">
        <v>137</v>
      </c>
      <c r="AK9" s="186">
        <v>154</v>
      </c>
      <c r="AL9" s="186">
        <v>132</v>
      </c>
      <c r="AM9" s="186">
        <v>142</v>
      </c>
      <c r="AN9" s="186">
        <v>139</v>
      </c>
      <c r="AO9" s="186">
        <v>85</v>
      </c>
      <c r="AP9" s="186">
        <v>116</v>
      </c>
      <c r="AQ9" s="186">
        <v>169</v>
      </c>
      <c r="AR9" s="186">
        <v>201</v>
      </c>
      <c r="AS9" s="186">
        <v>235</v>
      </c>
      <c r="AT9" s="186">
        <v>221</v>
      </c>
      <c r="AU9" s="186">
        <v>244</v>
      </c>
      <c r="AV9" s="186">
        <v>198</v>
      </c>
      <c r="AW9" s="186">
        <v>177</v>
      </c>
      <c r="AX9" s="186">
        <v>134</v>
      </c>
      <c r="AY9" s="186">
        <v>135</v>
      </c>
      <c r="AZ9" s="186">
        <v>128</v>
      </c>
      <c r="BA9" s="186">
        <v>123</v>
      </c>
      <c r="BB9" s="186">
        <v>116</v>
      </c>
      <c r="BC9" s="186">
        <v>102</v>
      </c>
      <c r="BD9" s="186">
        <v>110</v>
      </c>
      <c r="BE9" s="21">
        <v>118</v>
      </c>
      <c r="BF9" s="21"/>
      <c r="BG9" s="22"/>
    </row>
    <row r="10" spans="2:59" ht="12" customHeight="1">
      <c r="B10" s="349" t="s">
        <v>98</v>
      </c>
      <c r="C10" s="186">
        <v>17</v>
      </c>
      <c r="D10" s="186">
        <v>35</v>
      </c>
      <c r="E10" s="186">
        <v>24</v>
      </c>
      <c r="F10" s="186">
        <v>29</v>
      </c>
      <c r="G10" s="186">
        <v>36</v>
      </c>
      <c r="H10" s="186">
        <v>33</v>
      </c>
      <c r="I10" s="186">
        <v>33</v>
      </c>
      <c r="J10" s="186">
        <v>64</v>
      </c>
      <c r="K10" s="186">
        <v>56</v>
      </c>
      <c r="L10" s="186">
        <v>59</v>
      </c>
      <c r="M10" s="187">
        <v>16</v>
      </c>
      <c r="N10" s="346"/>
      <c r="O10" s="349" t="s">
        <v>298</v>
      </c>
      <c r="P10" s="191">
        <v>33</v>
      </c>
      <c r="Q10" s="188">
        <v>30</v>
      </c>
      <c r="R10" s="188">
        <v>31</v>
      </c>
      <c r="S10" s="188">
        <v>23</v>
      </c>
      <c r="T10" s="188">
        <v>20</v>
      </c>
      <c r="U10" s="188">
        <v>24</v>
      </c>
      <c r="V10" s="188">
        <v>19</v>
      </c>
      <c r="W10" s="188">
        <v>28</v>
      </c>
      <c r="X10" s="188">
        <v>24</v>
      </c>
      <c r="Y10" s="188">
        <v>21</v>
      </c>
      <c r="Z10" s="188">
        <v>14</v>
      </c>
      <c r="AA10" s="188">
        <v>22</v>
      </c>
      <c r="AB10" s="188">
        <v>26</v>
      </c>
      <c r="AC10" s="188">
        <v>20</v>
      </c>
      <c r="AD10" s="188">
        <v>23</v>
      </c>
      <c r="AE10" s="188">
        <v>16</v>
      </c>
      <c r="AF10" s="188">
        <v>26</v>
      </c>
      <c r="AG10" s="188">
        <v>32</v>
      </c>
      <c r="AH10" s="188">
        <v>34</v>
      </c>
      <c r="AI10" s="188">
        <v>30</v>
      </c>
      <c r="AJ10" s="188">
        <v>28</v>
      </c>
      <c r="AK10" s="188">
        <v>42</v>
      </c>
      <c r="AL10" s="188">
        <v>28</v>
      </c>
      <c r="AM10" s="188">
        <v>26</v>
      </c>
      <c r="AN10" s="188">
        <v>20</v>
      </c>
      <c r="AO10" s="188">
        <v>29</v>
      </c>
      <c r="AP10" s="188">
        <v>39</v>
      </c>
      <c r="AQ10" s="188">
        <v>49</v>
      </c>
      <c r="AR10" s="188">
        <v>45</v>
      </c>
      <c r="AS10" s="188">
        <v>48</v>
      </c>
      <c r="AT10" s="188">
        <v>62</v>
      </c>
      <c r="AU10" s="188">
        <v>43</v>
      </c>
      <c r="AV10" s="188">
        <v>26</v>
      </c>
      <c r="AW10" s="188">
        <v>24</v>
      </c>
      <c r="AX10" s="188">
        <v>18</v>
      </c>
      <c r="AY10" s="188">
        <v>23</v>
      </c>
      <c r="AZ10" s="188">
        <v>24</v>
      </c>
      <c r="BA10" s="188">
        <v>13</v>
      </c>
      <c r="BB10" s="188">
        <v>26</v>
      </c>
      <c r="BC10" s="188">
        <v>21</v>
      </c>
      <c r="BD10" s="188">
        <v>25</v>
      </c>
      <c r="BE10" s="13">
        <v>15</v>
      </c>
      <c r="BF10" s="13"/>
      <c r="BG10" s="14"/>
    </row>
    <row r="11" spans="2:59" ht="12" customHeight="1">
      <c r="B11" s="349" t="s">
        <v>295</v>
      </c>
      <c r="C11" s="188">
        <v>54</v>
      </c>
      <c r="D11" s="188">
        <v>57</v>
      </c>
      <c r="E11" s="188">
        <v>56</v>
      </c>
      <c r="F11" s="188">
        <v>39</v>
      </c>
      <c r="G11" s="188">
        <v>38</v>
      </c>
      <c r="H11" s="188">
        <v>52</v>
      </c>
      <c r="I11" s="188">
        <v>32</v>
      </c>
      <c r="J11" s="188">
        <v>37</v>
      </c>
      <c r="K11" s="188">
        <v>38</v>
      </c>
      <c r="L11" s="188">
        <v>31</v>
      </c>
      <c r="M11" s="189">
        <v>17</v>
      </c>
      <c r="N11" s="346"/>
      <c r="O11" s="349" t="s">
        <v>98</v>
      </c>
      <c r="P11" s="190">
        <v>2</v>
      </c>
      <c r="Q11" s="186">
        <v>2</v>
      </c>
      <c r="R11" s="186">
        <v>4</v>
      </c>
      <c r="S11" s="186">
        <v>9</v>
      </c>
      <c r="T11" s="186">
        <v>10</v>
      </c>
      <c r="U11" s="186">
        <v>11</v>
      </c>
      <c r="V11" s="186">
        <v>5</v>
      </c>
      <c r="W11" s="186">
        <v>9</v>
      </c>
      <c r="X11" s="186">
        <v>8</v>
      </c>
      <c r="Y11" s="186">
        <v>6</v>
      </c>
      <c r="Z11" s="186">
        <v>6</v>
      </c>
      <c r="AA11" s="186">
        <v>4</v>
      </c>
      <c r="AB11" s="186">
        <v>10</v>
      </c>
      <c r="AC11" s="186">
        <v>3</v>
      </c>
      <c r="AD11" s="186">
        <v>7</v>
      </c>
      <c r="AE11" s="186">
        <v>9</v>
      </c>
      <c r="AF11" s="186">
        <v>12</v>
      </c>
      <c r="AG11" s="186">
        <v>9</v>
      </c>
      <c r="AH11" s="186">
        <v>9</v>
      </c>
      <c r="AI11" s="186">
        <v>6</v>
      </c>
      <c r="AJ11" s="186">
        <v>7</v>
      </c>
      <c r="AK11" s="186">
        <v>12</v>
      </c>
      <c r="AL11" s="186">
        <v>7</v>
      </c>
      <c r="AM11" s="186">
        <v>7</v>
      </c>
      <c r="AN11" s="186">
        <v>5</v>
      </c>
      <c r="AO11" s="186">
        <v>5</v>
      </c>
      <c r="AP11" s="186">
        <v>12</v>
      </c>
      <c r="AQ11" s="186">
        <v>11</v>
      </c>
      <c r="AR11" s="186">
        <v>18</v>
      </c>
      <c r="AS11" s="186">
        <v>17</v>
      </c>
      <c r="AT11" s="186">
        <v>12</v>
      </c>
      <c r="AU11" s="186">
        <v>17</v>
      </c>
      <c r="AV11" s="186">
        <v>12</v>
      </c>
      <c r="AW11" s="186">
        <v>18</v>
      </c>
      <c r="AX11" s="186">
        <v>14</v>
      </c>
      <c r="AY11" s="186">
        <v>12</v>
      </c>
      <c r="AZ11" s="186">
        <v>15</v>
      </c>
      <c r="BA11" s="186">
        <v>19</v>
      </c>
      <c r="BB11" s="186">
        <v>11</v>
      </c>
      <c r="BC11" s="186">
        <v>14</v>
      </c>
      <c r="BD11" s="186">
        <v>8</v>
      </c>
      <c r="BE11" s="21">
        <v>8</v>
      </c>
      <c r="BF11" s="21"/>
      <c r="BG11" s="22"/>
    </row>
    <row r="12" spans="2:59" ht="12" customHeight="1">
      <c r="B12" s="349" t="s">
        <v>299</v>
      </c>
      <c r="C12" s="186">
        <v>68</v>
      </c>
      <c r="D12" s="186">
        <v>63</v>
      </c>
      <c r="E12" s="186">
        <v>46</v>
      </c>
      <c r="F12" s="186">
        <v>44</v>
      </c>
      <c r="G12" s="186">
        <v>59</v>
      </c>
      <c r="H12" s="186">
        <v>45</v>
      </c>
      <c r="I12" s="186">
        <v>39</v>
      </c>
      <c r="J12" s="186">
        <v>78</v>
      </c>
      <c r="K12" s="186">
        <v>54</v>
      </c>
      <c r="L12" s="186">
        <v>38</v>
      </c>
      <c r="M12" s="187">
        <v>13</v>
      </c>
      <c r="N12" s="346"/>
      <c r="O12" s="349" t="s">
        <v>295</v>
      </c>
      <c r="P12" s="191">
        <v>12</v>
      </c>
      <c r="Q12" s="188">
        <v>14</v>
      </c>
      <c r="R12" s="188">
        <v>16</v>
      </c>
      <c r="S12" s="188">
        <v>12</v>
      </c>
      <c r="T12" s="188">
        <v>17</v>
      </c>
      <c r="U12" s="188">
        <v>18</v>
      </c>
      <c r="V12" s="188">
        <v>11</v>
      </c>
      <c r="W12" s="188">
        <v>11</v>
      </c>
      <c r="X12" s="188">
        <v>10</v>
      </c>
      <c r="Y12" s="188">
        <v>13</v>
      </c>
      <c r="Z12" s="188">
        <v>20</v>
      </c>
      <c r="AA12" s="188">
        <v>13</v>
      </c>
      <c r="AB12" s="188">
        <v>12</v>
      </c>
      <c r="AC12" s="188">
        <v>12</v>
      </c>
      <c r="AD12" s="188">
        <v>7</v>
      </c>
      <c r="AE12" s="188">
        <v>8</v>
      </c>
      <c r="AF12" s="188">
        <v>9</v>
      </c>
      <c r="AG12" s="188">
        <v>11</v>
      </c>
      <c r="AH12" s="188">
        <v>8</v>
      </c>
      <c r="AI12" s="188">
        <v>10</v>
      </c>
      <c r="AJ12" s="188">
        <v>18</v>
      </c>
      <c r="AK12" s="188">
        <v>10</v>
      </c>
      <c r="AL12" s="188">
        <v>11</v>
      </c>
      <c r="AM12" s="188">
        <v>13</v>
      </c>
      <c r="AN12" s="188">
        <v>15</v>
      </c>
      <c r="AO12" s="188">
        <v>4</v>
      </c>
      <c r="AP12" s="188">
        <v>7</v>
      </c>
      <c r="AQ12" s="188">
        <v>6</v>
      </c>
      <c r="AR12" s="188">
        <v>9</v>
      </c>
      <c r="AS12" s="188">
        <v>10</v>
      </c>
      <c r="AT12" s="188">
        <v>7</v>
      </c>
      <c r="AU12" s="188">
        <v>11</v>
      </c>
      <c r="AV12" s="188">
        <v>12</v>
      </c>
      <c r="AW12" s="188">
        <v>10</v>
      </c>
      <c r="AX12" s="188">
        <v>11</v>
      </c>
      <c r="AY12" s="188">
        <v>5</v>
      </c>
      <c r="AZ12" s="188">
        <v>7</v>
      </c>
      <c r="BA12" s="188">
        <v>10</v>
      </c>
      <c r="BB12" s="188">
        <v>7</v>
      </c>
      <c r="BC12" s="188">
        <v>7</v>
      </c>
      <c r="BD12" s="188">
        <v>8</v>
      </c>
      <c r="BE12" s="13">
        <v>9</v>
      </c>
      <c r="BF12" s="13"/>
      <c r="BG12" s="14"/>
    </row>
    <row r="13" spans="2:59" ht="12" customHeight="1">
      <c r="B13" s="349" t="s">
        <v>300</v>
      </c>
      <c r="C13" s="188">
        <v>61</v>
      </c>
      <c r="D13" s="188">
        <v>66</v>
      </c>
      <c r="E13" s="188">
        <v>65</v>
      </c>
      <c r="F13" s="188">
        <v>71</v>
      </c>
      <c r="G13" s="188">
        <v>75</v>
      </c>
      <c r="H13" s="188">
        <v>91</v>
      </c>
      <c r="I13" s="188">
        <v>110</v>
      </c>
      <c r="J13" s="188">
        <v>148</v>
      </c>
      <c r="K13" s="188">
        <v>101</v>
      </c>
      <c r="L13" s="188">
        <v>89</v>
      </c>
      <c r="M13" s="189">
        <v>36</v>
      </c>
      <c r="N13" s="346"/>
      <c r="O13" s="349" t="s">
        <v>299</v>
      </c>
      <c r="P13" s="190">
        <v>17</v>
      </c>
      <c r="Q13" s="186">
        <v>16</v>
      </c>
      <c r="R13" s="186">
        <v>17</v>
      </c>
      <c r="S13" s="186">
        <v>18</v>
      </c>
      <c r="T13" s="186">
        <v>20</v>
      </c>
      <c r="U13" s="186">
        <v>16</v>
      </c>
      <c r="V13" s="186">
        <v>12</v>
      </c>
      <c r="W13" s="186">
        <v>15</v>
      </c>
      <c r="X13" s="186">
        <v>6</v>
      </c>
      <c r="Y13" s="186">
        <v>10</v>
      </c>
      <c r="Z13" s="186">
        <v>14</v>
      </c>
      <c r="AA13" s="186">
        <v>16</v>
      </c>
      <c r="AB13" s="186">
        <v>10</v>
      </c>
      <c r="AC13" s="186">
        <v>9</v>
      </c>
      <c r="AD13" s="186">
        <v>11</v>
      </c>
      <c r="AE13" s="186">
        <v>14</v>
      </c>
      <c r="AF13" s="186">
        <v>21</v>
      </c>
      <c r="AG13" s="186">
        <v>9</v>
      </c>
      <c r="AH13" s="186">
        <v>12</v>
      </c>
      <c r="AI13" s="186">
        <v>17</v>
      </c>
      <c r="AJ13" s="186">
        <v>11</v>
      </c>
      <c r="AK13" s="186">
        <v>15</v>
      </c>
      <c r="AL13" s="186">
        <v>11</v>
      </c>
      <c r="AM13" s="186">
        <v>8</v>
      </c>
      <c r="AN13" s="186">
        <v>9</v>
      </c>
      <c r="AO13" s="186">
        <v>7</v>
      </c>
      <c r="AP13" s="186">
        <v>10</v>
      </c>
      <c r="AQ13" s="186">
        <v>13</v>
      </c>
      <c r="AR13" s="186">
        <v>23</v>
      </c>
      <c r="AS13" s="186">
        <v>8</v>
      </c>
      <c r="AT13" s="186">
        <v>25</v>
      </c>
      <c r="AU13" s="186">
        <v>22</v>
      </c>
      <c r="AV13" s="186">
        <v>18</v>
      </c>
      <c r="AW13" s="186">
        <v>16</v>
      </c>
      <c r="AX13" s="186">
        <v>13</v>
      </c>
      <c r="AY13" s="186">
        <v>7</v>
      </c>
      <c r="AZ13" s="186">
        <v>10</v>
      </c>
      <c r="BA13" s="186">
        <v>10</v>
      </c>
      <c r="BB13" s="186">
        <v>9</v>
      </c>
      <c r="BC13" s="186">
        <v>9</v>
      </c>
      <c r="BD13" s="186">
        <v>9</v>
      </c>
      <c r="BE13" s="21">
        <v>4</v>
      </c>
      <c r="BF13" s="21"/>
      <c r="BG13" s="22"/>
    </row>
    <row r="14" spans="2:59" ht="12" customHeight="1">
      <c r="B14" s="349" t="s">
        <v>301</v>
      </c>
      <c r="C14" s="186">
        <v>58</v>
      </c>
      <c r="D14" s="186">
        <v>64</v>
      </c>
      <c r="E14" s="186">
        <v>51</v>
      </c>
      <c r="F14" s="186">
        <v>46</v>
      </c>
      <c r="G14" s="186">
        <v>57</v>
      </c>
      <c r="H14" s="186">
        <v>62</v>
      </c>
      <c r="I14" s="186">
        <v>57</v>
      </c>
      <c r="J14" s="186">
        <v>82</v>
      </c>
      <c r="K14" s="186">
        <v>53</v>
      </c>
      <c r="L14" s="186">
        <v>45</v>
      </c>
      <c r="M14" s="187">
        <v>10</v>
      </c>
      <c r="N14" s="346"/>
      <c r="O14" s="349" t="s">
        <v>300</v>
      </c>
      <c r="P14" s="191">
        <v>17</v>
      </c>
      <c r="Q14" s="188">
        <v>14</v>
      </c>
      <c r="R14" s="188">
        <v>17</v>
      </c>
      <c r="S14" s="188">
        <v>13</v>
      </c>
      <c r="T14" s="188">
        <v>20</v>
      </c>
      <c r="U14" s="188">
        <v>15</v>
      </c>
      <c r="V14" s="188">
        <v>19</v>
      </c>
      <c r="W14" s="188">
        <v>12</v>
      </c>
      <c r="X14" s="188">
        <v>23</v>
      </c>
      <c r="Y14" s="188">
        <v>13</v>
      </c>
      <c r="Z14" s="188">
        <v>16</v>
      </c>
      <c r="AA14" s="188">
        <v>13</v>
      </c>
      <c r="AB14" s="188">
        <v>16</v>
      </c>
      <c r="AC14" s="188">
        <v>20</v>
      </c>
      <c r="AD14" s="188">
        <v>12</v>
      </c>
      <c r="AE14" s="188">
        <v>23</v>
      </c>
      <c r="AF14" s="188">
        <v>21</v>
      </c>
      <c r="AG14" s="188">
        <v>19</v>
      </c>
      <c r="AH14" s="188">
        <v>19</v>
      </c>
      <c r="AI14" s="188">
        <v>16</v>
      </c>
      <c r="AJ14" s="188">
        <v>21</v>
      </c>
      <c r="AK14" s="188">
        <v>23</v>
      </c>
      <c r="AL14" s="188">
        <v>22</v>
      </c>
      <c r="AM14" s="188">
        <v>25</v>
      </c>
      <c r="AN14" s="188">
        <v>33</v>
      </c>
      <c r="AO14" s="188">
        <v>20</v>
      </c>
      <c r="AP14" s="188">
        <v>27</v>
      </c>
      <c r="AQ14" s="188">
        <v>30</v>
      </c>
      <c r="AR14" s="188">
        <v>40</v>
      </c>
      <c r="AS14" s="188">
        <v>46</v>
      </c>
      <c r="AT14" s="188">
        <v>27</v>
      </c>
      <c r="AU14" s="188">
        <v>35</v>
      </c>
      <c r="AV14" s="188">
        <v>28</v>
      </c>
      <c r="AW14" s="188">
        <v>29</v>
      </c>
      <c r="AX14" s="188">
        <v>28</v>
      </c>
      <c r="AY14" s="188">
        <v>16</v>
      </c>
      <c r="AZ14" s="188">
        <v>33</v>
      </c>
      <c r="BA14" s="188">
        <v>15</v>
      </c>
      <c r="BB14" s="188">
        <v>21</v>
      </c>
      <c r="BC14" s="188">
        <v>20</v>
      </c>
      <c r="BD14" s="188">
        <v>22</v>
      </c>
      <c r="BE14" s="13">
        <v>14</v>
      </c>
      <c r="BF14" s="13"/>
      <c r="BG14" s="14"/>
    </row>
    <row r="15" spans="2:59" ht="12" customHeight="1">
      <c r="B15" s="349" t="s">
        <v>294</v>
      </c>
      <c r="C15" s="188">
        <v>22</v>
      </c>
      <c r="D15" s="188">
        <v>18</v>
      </c>
      <c r="E15" s="188">
        <v>11</v>
      </c>
      <c r="F15" s="188">
        <v>8</v>
      </c>
      <c r="G15" s="188">
        <v>10</v>
      </c>
      <c r="H15" s="188">
        <v>10</v>
      </c>
      <c r="I15" s="188">
        <v>12</v>
      </c>
      <c r="J15" s="188">
        <v>11</v>
      </c>
      <c r="K15" s="188">
        <v>21</v>
      </c>
      <c r="L15" s="188">
        <v>10</v>
      </c>
      <c r="M15" s="189">
        <v>5</v>
      </c>
      <c r="N15" s="356"/>
      <c r="O15" s="349" t="s">
        <v>301</v>
      </c>
      <c r="P15" s="190">
        <v>15</v>
      </c>
      <c r="Q15" s="186">
        <v>11</v>
      </c>
      <c r="R15" s="186">
        <v>14</v>
      </c>
      <c r="S15" s="186">
        <v>18</v>
      </c>
      <c r="T15" s="186">
        <v>16</v>
      </c>
      <c r="U15" s="186">
        <v>13</v>
      </c>
      <c r="V15" s="186">
        <v>20</v>
      </c>
      <c r="W15" s="186">
        <v>15</v>
      </c>
      <c r="X15" s="186">
        <v>18</v>
      </c>
      <c r="Y15" s="186">
        <v>9</v>
      </c>
      <c r="Z15" s="186">
        <v>13</v>
      </c>
      <c r="AA15" s="186">
        <v>11</v>
      </c>
      <c r="AB15" s="186">
        <v>11</v>
      </c>
      <c r="AC15" s="186">
        <v>10</v>
      </c>
      <c r="AD15" s="186">
        <v>12</v>
      </c>
      <c r="AE15" s="186">
        <v>13</v>
      </c>
      <c r="AF15" s="186">
        <v>14</v>
      </c>
      <c r="AG15" s="186">
        <v>12</v>
      </c>
      <c r="AH15" s="186">
        <v>14</v>
      </c>
      <c r="AI15" s="186">
        <v>17</v>
      </c>
      <c r="AJ15" s="186">
        <v>15</v>
      </c>
      <c r="AK15" s="186">
        <v>19</v>
      </c>
      <c r="AL15" s="186">
        <v>16</v>
      </c>
      <c r="AM15" s="186">
        <v>12</v>
      </c>
      <c r="AN15" s="186">
        <v>8</v>
      </c>
      <c r="AO15" s="186">
        <v>16</v>
      </c>
      <c r="AP15" s="186">
        <v>13</v>
      </c>
      <c r="AQ15" s="186">
        <v>20</v>
      </c>
      <c r="AR15" s="186">
        <v>20</v>
      </c>
      <c r="AS15" s="186">
        <v>22</v>
      </c>
      <c r="AT15" s="186">
        <v>20</v>
      </c>
      <c r="AU15" s="186">
        <v>20</v>
      </c>
      <c r="AV15" s="186">
        <v>15</v>
      </c>
      <c r="AW15" s="186">
        <v>18</v>
      </c>
      <c r="AX15" s="186">
        <v>13</v>
      </c>
      <c r="AY15" s="186">
        <v>7</v>
      </c>
      <c r="AZ15" s="186">
        <v>10</v>
      </c>
      <c r="BA15" s="186">
        <v>15</v>
      </c>
      <c r="BB15" s="186">
        <v>13</v>
      </c>
      <c r="BC15" s="186">
        <v>7</v>
      </c>
      <c r="BD15" s="186">
        <v>5</v>
      </c>
      <c r="BE15" s="21">
        <v>5</v>
      </c>
      <c r="BF15" s="21"/>
      <c r="BG15" s="22"/>
    </row>
    <row r="16" spans="2:59" ht="12" customHeight="1">
      <c r="B16" s="349" t="s">
        <v>302</v>
      </c>
      <c r="C16" s="186">
        <v>81</v>
      </c>
      <c r="D16" s="186">
        <v>88</v>
      </c>
      <c r="E16" s="186">
        <v>103</v>
      </c>
      <c r="F16" s="186">
        <v>107</v>
      </c>
      <c r="G16" s="186">
        <v>118</v>
      </c>
      <c r="H16" s="186">
        <v>163</v>
      </c>
      <c r="I16" s="186">
        <v>121</v>
      </c>
      <c r="J16" s="186">
        <v>183</v>
      </c>
      <c r="K16" s="186">
        <v>142</v>
      </c>
      <c r="L16" s="186">
        <v>123</v>
      </c>
      <c r="M16" s="187">
        <v>61</v>
      </c>
      <c r="O16" s="349" t="s">
        <v>294</v>
      </c>
      <c r="P16" s="191">
        <v>9</v>
      </c>
      <c r="Q16" s="188">
        <v>4</v>
      </c>
      <c r="R16" s="188">
        <v>2</v>
      </c>
      <c r="S16" s="188">
        <v>7</v>
      </c>
      <c r="T16" s="188">
        <v>3</v>
      </c>
      <c r="U16" s="188">
        <v>5</v>
      </c>
      <c r="V16" s="188">
        <v>7</v>
      </c>
      <c r="W16" s="188">
        <v>3</v>
      </c>
      <c r="X16" s="188">
        <v>5</v>
      </c>
      <c r="Y16" s="188">
        <v>3</v>
      </c>
      <c r="Z16" s="188">
        <v>2</v>
      </c>
      <c r="AA16" s="188">
        <v>1</v>
      </c>
      <c r="AB16" s="188">
        <v>4</v>
      </c>
      <c r="AC16" s="188">
        <v>4</v>
      </c>
      <c r="AD16" s="188">
        <v>0</v>
      </c>
      <c r="AE16" s="188">
        <v>0</v>
      </c>
      <c r="AF16" s="188">
        <v>2</v>
      </c>
      <c r="AG16" s="188">
        <v>4</v>
      </c>
      <c r="AH16" s="188">
        <v>1</v>
      </c>
      <c r="AI16" s="188">
        <v>3</v>
      </c>
      <c r="AJ16" s="188">
        <v>0</v>
      </c>
      <c r="AK16" s="188">
        <v>5</v>
      </c>
      <c r="AL16" s="188">
        <v>4</v>
      </c>
      <c r="AM16" s="188">
        <v>1</v>
      </c>
      <c r="AN16" s="188">
        <v>4</v>
      </c>
      <c r="AO16" s="188">
        <v>2</v>
      </c>
      <c r="AP16" s="188">
        <v>1</v>
      </c>
      <c r="AQ16" s="188">
        <v>5</v>
      </c>
      <c r="AR16" s="188">
        <v>2</v>
      </c>
      <c r="AS16" s="188">
        <v>1</v>
      </c>
      <c r="AT16" s="188">
        <v>3</v>
      </c>
      <c r="AU16" s="188">
        <v>5</v>
      </c>
      <c r="AV16" s="188">
        <v>3</v>
      </c>
      <c r="AW16" s="188">
        <v>4</v>
      </c>
      <c r="AX16" s="188">
        <v>5</v>
      </c>
      <c r="AY16" s="188">
        <v>9</v>
      </c>
      <c r="AZ16" s="188">
        <v>6</v>
      </c>
      <c r="BA16" s="188">
        <v>1</v>
      </c>
      <c r="BB16" s="188">
        <v>2</v>
      </c>
      <c r="BC16" s="188">
        <v>1</v>
      </c>
      <c r="BD16" s="188">
        <v>2</v>
      </c>
      <c r="BE16" s="13">
        <v>3</v>
      </c>
      <c r="BF16" s="13"/>
      <c r="BG16" s="14"/>
    </row>
    <row r="17" spans="2:59" ht="12" customHeight="1">
      <c r="B17" s="349" t="s">
        <v>303</v>
      </c>
      <c r="C17" s="188">
        <v>210</v>
      </c>
      <c r="D17" s="188">
        <v>210</v>
      </c>
      <c r="E17" s="188">
        <v>185</v>
      </c>
      <c r="F17" s="188">
        <v>186</v>
      </c>
      <c r="G17" s="188">
        <v>187</v>
      </c>
      <c r="H17" s="188">
        <v>185</v>
      </c>
      <c r="I17" s="188">
        <v>203</v>
      </c>
      <c r="J17" s="188">
        <v>270</v>
      </c>
      <c r="K17" s="188">
        <v>200</v>
      </c>
      <c r="L17" s="188">
        <v>135</v>
      </c>
      <c r="M17" s="189">
        <v>70</v>
      </c>
      <c r="O17" s="349" t="s">
        <v>302</v>
      </c>
      <c r="P17" s="190">
        <v>23</v>
      </c>
      <c r="Q17" s="186">
        <v>23</v>
      </c>
      <c r="R17" s="186">
        <v>24</v>
      </c>
      <c r="S17" s="186">
        <v>11</v>
      </c>
      <c r="T17" s="186">
        <v>19</v>
      </c>
      <c r="U17" s="186">
        <v>21</v>
      </c>
      <c r="V17" s="186">
        <v>25</v>
      </c>
      <c r="W17" s="186">
        <v>23</v>
      </c>
      <c r="X17" s="186">
        <v>35</v>
      </c>
      <c r="Y17" s="186">
        <v>18</v>
      </c>
      <c r="Z17" s="186">
        <v>25</v>
      </c>
      <c r="AA17" s="186">
        <v>25</v>
      </c>
      <c r="AB17" s="186">
        <v>27</v>
      </c>
      <c r="AC17" s="186">
        <v>23</v>
      </c>
      <c r="AD17" s="186">
        <v>23</v>
      </c>
      <c r="AE17" s="186">
        <v>34</v>
      </c>
      <c r="AF17" s="186">
        <v>33</v>
      </c>
      <c r="AG17" s="186">
        <v>32</v>
      </c>
      <c r="AH17" s="186">
        <v>27</v>
      </c>
      <c r="AI17" s="186">
        <v>26</v>
      </c>
      <c r="AJ17" s="186">
        <v>45</v>
      </c>
      <c r="AK17" s="186">
        <v>46</v>
      </c>
      <c r="AL17" s="186">
        <v>42</v>
      </c>
      <c r="AM17" s="186">
        <v>30</v>
      </c>
      <c r="AN17" s="186">
        <v>33</v>
      </c>
      <c r="AO17" s="186">
        <v>16</v>
      </c>
      <c r="AP17" s="186">
        <v>29</v>
      </c>
      <c r="AQ17" s="186">
        <v>43</v>
      </c>
      <c r="AR17" s="186">
        <v>39</v>
      </c>
      <c r="AS17" s="186">
        <v>37</v>
      </c>
      <c r="AT17" s="186">
        <v>52</v>
      </c>
      <c r="AU17" s="186">
        <v>55</v>
      </c>
      <c r="AV17" s="186">
        <v>48</v>
      </c>
      <c r="AW17" s="186">
        <v>36</v>
      </c>
      <c r="AX17" s="186">
        <v>21</v>
      </c>
      <c r="AY17" s="186">
        <v>37</v>
      </c>
      <c r="AZ17" s="186">
        <v>33</v>
      </c>
      <c r="BA17" s="186">
        <v>36</v>
      </c>
      <c r="BB17" s="186">
        <v>29</v>
      </c>
      <c r="BC17" s="186">
        <v>25</v>
      </c>
      <c r="BD17" s="186">
        <v>32</v>
      </c>
      <c r="BE17" s="21">
        <v>29</v>
      </c>
      <c r="BF17" s="21"/>
      <c r="BG17" s="22"/>
    </row>
    <row r="18" spans="2:59" ht="12" customHeight="1">
      <c r="B18" s="349" t="s">
        <v>297</v>
      </c>
      <c r="C18" s="192">
        <v>4</v>
      </c>
      <c r="D18" s="192">
        <v>7</v>
      </c>
      <c r="E18" s="192">
        <v>5</v>
      </c>
      <c r="F18" s="192">
        <v>17</v>
      </c>
      <c r="G18" s="192">
        <v>12</v>
      </c>
      <c r="H18" s="192">
        <v>9</v>
      </c>
      <c r="I18" s="192">
        <v>15</v>
      </c>
      <c r="J18" s="192">
        <v>34</v>
      </c>
      <c r="K18" s="192">
        <v>17</v>
      </c>
      <c r="L18" s="192">
        <v>12</v>
      </c>
      <c r="M18" s="193">
        <v>6</v>
      </c>
      <c r="O18" s="349" t="s">
        <v>303</v>
      </c>
      <c r="P18" s="191">
        <v>54</v>
      </c>
      <c r="Q18" s="188">
        <v>49</v>
      </c>
      <c r="R18" s="188">
        <v>52</v>
      </c>
      <c r="S18" s="188">
        <v>55</v>
      </c>
      <c r="T18" s="188">
        <v>66</v>
      </c>
      <c r="U18" s="188">
        <v>47</v>
      </c>
      <c r="V18" s="188">
        <v>47</v>
      </c>
      <c r="W18" s="188">
        <v>50</v>
      </c>
      <c r="X18" s="188">
        <v>67</v>
      </c>
      <c r="Y18" s="188">
        <v>38</v>
      </c>
      <c r="Z18" s="188">
        <v>38</v>
      </c>
      <c r="AA18" s="188">
        <v>42</v>
      </c>
      <c r="AB18" s="188">
        <v>58</v>
      </c>
      <c r="AC18" s="188">
        <v>47</v>
      </c>
      <c r="AD18" s="188">
        <v>43</v>
      </c>
      <c r="AE18" s="188">
        <v>38</v>
      </c>
      <c r="AF18" s="188">
        <v>65</v>
      </c>
      <c r="AG18" s="188">
        <v>41</v>
      </c>
      <c r="AH18" s="188">
        <v>39</v>
      </c>
      <c r="AI18" s="188">
        <v>42</v>
      </c>
      <c r="AJ18" s="188">
        <v>52</v>
      </c>
      <c r="AK18" s="188">
        <v>54</v>
      </c>
      <c r="AL18" s="188">
        <v>43</v>
      </c>
      <c r="AM18" s="188">
        <v>36</v>
      </c>
      <c r="AN18" s="188">
        <v>57</v>
      </c>
      <c r="AO18" s="188">
        <v>41</v>
      </c>
      <c r="AP18" s="188">
        <v>36</v>
      </c>
      <c r="AQ18" s="188">
        <v>69</v>
      </c>
      <c r="AR18" s="188">
        <v>57</v>
      </c>
      <c r="AS18" s="188">
        <v>63</v>
      </c>
      <c r="AT18" s="188">
        <v>63</v>
      </c>
      <c r="AU18" s="188">
        <v>87</v>
      </c>
      <c r="AV18" s="188">
        <v>71</v>
      </c>
      <c r="AW18" s="188">
        <v>50</v>
      </c>
      <c r="AX18" s="188">
        <v>45</v>
      </c>
      <c r="AY18" s="188">
        <v>34</v>
      </c>
      <c r="AZ18" s="188">
        <v>46</v>
      </c>
      <c r="BA18" s="188">
        <v>33</v>
      </c>
      <c r="BB18" s="188">
        <v>30</v>
      </c>
      <c r="BC18" s="188">
        <v>26</v>
      </c>
      <c r="BD18" s="188">
        <v>37</v>
      </c>
      <c r="BE18" s="13">
        <v>33</v>
      </c>
      <c r="BF18" s="13"/>
      <c r="BG18" s="14"/>
    </row>
    <row r="19" spans="2:59" ht="12" customHeight="1">
      <c r="B19" s="261" t="s">
        <v>326</v>
      </c>
      <c r="O19" s="349" t="s">
        <v>297</v>
      </c>
      <c r="P19" s="194">
        <v>1</v>
      </c>
      <c r="Q19" s="192">
        <v>1</v>
      </c>
      <c r="R19" s="192">
        <v>2</v>
      </c>
      <c r="S19" s="192">
        <v>0</v>
      </c>
      <c r="T19" s="192">
        <v>1</v>
      </c>
      <c r="U19" s="192">
        <v>0</v>
      </c>
      <c r="V19" s="192">
        <v>3</v>
      </c>
      <c r="W19" s="192">
        <v>3</v>
      </c>
      <c r="X19" s="192">
        <v>1</v>
      </c>
      <c r="Y19" s="192">
        <v>2</v>
      </c>
      <c r="Z19" s="192">
        <v>2</v>
      </c>
      <c r="AA19" s="192">
        <v>0</v>
      </c>
      <c r="AB19" s="192">
        <v>5</v>
      </c>
      <c r="AC19" s="192">
        <v>4</v>
      </c>
      <c r="AD19" s="192">
        <v>4</v>
      </c>
      <c r="AE19" s="192">
        <v>4</v>
      </c>
      <c r="AF19" s="192">
        <v>5</v>
      </c>
      <c r="AG19" s="192">
        <v>1</v>
      </c>
      <c r="AH19" s="192">
        <v>3</v>
      </c>
      <c r="AI19" s="192">
        <v>3</v>
      </c>
      <c r="AJ19" s="192">
        <v>3</v>
      </c>
      <c r="AK19" s="192">
        <v>3</v>
      </c>
      <c r="AL19" s="192">
        <v>2</v>
      </c>
      <c r="AM19" s="192">
        <v>1</v>
      </c>
      <c r="AN19" s="192">
        <v>1</v>
      </c>
      <c r="AO19" s="192">
        <v>5</v>
      </c>
      <c r="AP19" s="192">
        <v>1</v>
      </c>
      <c r="AQ19" s="192">
        <v>8</v>
      </c>
      <c r="AR19" s="192">
        <v>9</v>
      </c>
      <c r="AS19" s="192">
        <v>5</v>
      </c>
      <c r="AT19" s="192">
        <v>12</v>
      </c>
      <c r="AU19" s="192">
        <v>8</v>
      </c>
      <c r="AV19" s="192">
        <v>6</v>
      </c>
      <c r="AW19" s="192">
        <v>2</v>
      </c>
      <c r="AX19" s="192">
        <v>6</v>
      </c>
      <c r="AY19" s="192">
        <v>3</v>
      </c>
      <c r="AZ19" s="192">
        <v>2</v>
      </c>
      <c r="BA19" s="192">
        <v>2</v>
      </c>
      <c r="BB19" s="192">
        <v>4</v>
      </c>
      <c r="BC19" s="192">
        <v>4</v>
      </c>
      <c r="BD19" s="192">
        <v>3</v>
      </c>
      <c r="BE19" s="26">
        <v>3</v>
      </c>
      <c r="BF19" s="26"/>
      <c r="BG19" s="27"/>
    </row>
    <row r="20" spans="2:59" ht="12" customHeight="1">
      <c r="O20" s="261" t="s">
        <v>326</v>
      </c>
    </row>
    <row r="45" spans="3:57" ht="12" customHeight="1"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</row>
    <row r="46" spans="3:57" ht="12" customHeight="1"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</row>
    <row r="48" spans="3:57" ht="12" customHeight="1">
      <c r="C48" s="249" t="s">
        <v>307</v>
      </c>
      <c r="P48" s="249" t="s">
        <v>308</v>
      </c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Z48" s="346"/>
      <c r="BA48" s="346"/>
      <c r="BD48" s="347"/>
      <c r="BE48" s="347"/>
    </row>
    <row r="49" spans="2:59" ht="12" customHeight="1">
      <c r="B49" s="348"/>
      <c r="C49" s="349">
        <v>2014</v>
      </c>
      <c r="D49" s="349">
        <v>2015</v>
      </c>
      <c r="E49" s="349">
        <v>2016</v>
      </c>
      <c r="F49" s="349">
        <v>2017</v>
      </c>
      <c r="G49" s="349">
        <v>2018</v>
      </c>
      <c r="H49" s="349">
        <v>2019</v>
      </c>
      <c r="I49" s="349">
        <v>2020</v>
      </c>
      <c r="J49" s="349">
        <v>2021</v>
      </c>
      <c r="K49" s="349">
        <v>2022</v>
      </c>
      <c r="L49" s="349">
        <v>2023</v>
      </c>
      <c r="M49" s="350">
        <v>2024</v>
      </c>
      <c r="P49" s="735">
        <v>2014</v>
      </c>
      <c r="Q49" s="734"/>
      <c r="R49" s="734"/>
      <c r="S49" s="734"/>
      <c r="T49" s="734">
        <v>2015</v>
      </c>
      <c r="U49" s="734"/>
      <c r="V49" s="734"/>
      <c r="W49" s="734"/>
      <c r="X49" s="734">
        <v>2016</v>
      </c>
      <c r="Y49" s="734"/>
      <c r="Z49" s="734"/>
      <c r="AA49" s="734"/>
      <c r="AB49" s="734">
        <v>2017</v>
      </c>
      <c r="AC49" s="734"/>
      <c r="AD49" s="734"/>
      <c r="AE49" s="734"/>
      <c r="AF49" s="734">
        <v>2018</v>
      </c>
      <c r="AG49" s="734"/>
      <c r="AH49" s="734"/>
      <c r="AI49" s="734"/>
      <c r="AJ49" s="734">
        <v>2019</v>
      </c>
      <c r="AK49" s="734"/>
      <c r="AL49" s="734"/>
      <c r="AM49" s="734"/>
      <c r="AN49" s="734">
        <v>2020</v>
      </c>
      <c r="AO49" s="734"/>
      <c r="AP49" s="734"/>
      <c r="AQ49" s="734"/>
      <c r="AR49" s="734">
        <v>2021</v>
      </c>
      <c r="AS49" s="734"/>
      <c r="AT49" s="734"/>
      <c r="AU49" s="734"/>
      <c r="AV49" s="734">
        <v>2022</v>
      </c>
      <c r="AW49" s="734"/>
      <c r="AX49" s="734"/>
      <c r="AY49" s="734"/>
      <c r="AZ49" s="734">
        <v>2023</v>
      </c>
      <c r="BA49" s="734"/>
      <c r="BB49" s="734"/>
      <c r="BC49" s="734"/>
      <c r="BD49" s="736">
        <v>2024</v>
      </c>
      <c r="BE49" s="736"/>
      <c r="BF49" s="736"/>
      <c r="BG49" s="737"/>
    </row>
    <row r="50" spans="2:59" ht="12" customHeight="1">
      <c r="B50" s="349" t="s">
        <v>296</v>
      </c>
      <c r="C50" s="29">
        <v>24.57166537863101</v>
      </c>
      <c r="D50" s="29">
        <v>20.504316206570007</v>
      </c>
      <c r="E50" s="29">
        <v>19.164156027713993</v>
      </c>
      <c r="F50" s="29">
        <v>42.748668820656974</v>
      </c>
      <c r="G50" s="29">
        <v>58.572625401440995</v>
      </c>
      <c r="H50" s="29">
        <v>144.20799891559292</v>
      </c>
      <c r="I50" s="29">
        <v>146.08350852181999</v>
      </c>
      <c r="J50" s="29">
        <v>288.05840252840403</v>
      </c>
      <c r="K50" s="29">
        <v>35.087038634631021</v>
      </c>
      <c r="L50" s="29">
        <v>22.898881204960002</v>
      </c>
      <c r="M50" s="30">
        <v>18.803524994651998</v>
      </c>
      <c r="P50" s="352" t="s">
        <v>65</v>
      </c>
      <c r="Q50" s="353" t="s">
        <v>66</v>
      </c>
      <c r="R50" s="353" t="s">
        <v>67</v>
      </c>
      <c r="S50" s="353" t="s">
        <v>68</v>
      </c>
      <c r="T50" s="353" t="s">
        <v>65</v>
      </c>
      <c r="U50" s="353" t="s">
        <v>66</v>
      </c>
      <c r="V50" s="353" t="s">
        <v>67</v>
      </c>
      <c r="W50" s="353" t="s">
        <v>68</v>
      </c>
      <c r="X50" s="353" t="s">
        <v>65</v>
      </c>
      <c r="Y50" s="353" t="s">
        <v>66</v>
      </c>
      <c r="Z50" s="353" t="s">
        <v>67</v>
      </c>
      <c r="AA50" s="353" t="s">
        <v>68</v>
      </c>
      <c r="AB50" s="353" t="s">
        <v>65</v>
      </c>
      <c r="AC50" s="353" t="s">
        <v>66</v>
      </c>
      <c r="AD50" s="353" t="s">
        <v>67</v>
      </c>
      <c r="AE50" s="353" t="s">
        <v>68</v>
      </c>
      <c r="AF50" s="353" t="s">
        <v>65</v>
      </c>
      <c r="AG50" s="353" t="s">
        <v>66</v>
      </c>
      <c r="AH50" s="353" t="s">
        <v>67</v>
      </c>
      <c r="AI50" s="353" t="s">
        <v>68</v>
      </c>
      <c r="AJ50" s="353" t="s">
        <v>65</v>
      </c>
      <c r="AK50" s="353" t="s">
        <v>66</v>
      </c>
      <c r="AL50" s="353" t="s">
        <v>67</v>
      </c>
      <c r="AM50" s="353" t="s">
        <v>68</v>
      </c>
      <c r="AN50" s="353" t="s">
        <v>65</v>
      </c>
      <c r="AO50" s="353" t="s">
        <v>66</v>
      </c>
      <c r="AP50" s="353" t="s">
        <v>67</v>
      </c>
      <c r="AQ50" s="353" t="s">
        <v>68</v>
      </c>
      <c r="AR50" s="353" t="s">
        <v>65</v>
      </c>
      <c r="AS50" s="353" t="s">
        <v>66</v>
      </c>
      <c r="AT50" s="353" t="s">
        <v>67</v>
      </c>
      <c r="AU50" s="353" t="s">
        <v>68</v>
      </c>
      <c r="AV50" s="353" t="s">
        <v>65</v>
      </c>
      <c r="AW50" s="353" t="s">
        <v>66</v>
      </c>
      <c r="AX50" s="353" t="s">
        <v>67</v>
      </c>
      <c r="AY50" s="353" t="s">
        <v>68</v>
      </c>
      <c r="AZ50" s="353" t="s">
        <v>65</v>
      </c>
      <c r="BA50" s="353" t="s">
        <v>66</v>
      </c>
      <c r="BB50" s="353" t="s">
        <v>67</v>
      </c>
      <c r="BC50" s="353" t="s">
        <v>68</v>
      </c>
      <c r="BD50" s="353" t="s">
        <v>65</v>
      </c>
      <c r="BE50" s="354" t="s">
        <v>66</v>
      </c>
      <c r="BF50" s="353" t="s">
        <v>67</v>
      </c>
      <c r="BG50" s="355" t="s">
        <v>68</v>
      </c>
    </row>
    <row r="51" spans="2:59" ht="12" customHeight="1">
      <c r="B51" s="349" t="s">
        <v>298</v>
      </c>
      <c r="C51" s="31">
        <v>21.404974770097994</v>
      </c>
      <c r="D51" s="31">
        <v>22.405255175170002</v>
      </c>
      <c r="E51" s="31">
        <v>19.003290123313004</v>
      </c>
      <c r="F51" s="31">
        <v>18.830944591000002</v>
      </c>
      <c r="G51" s="31">
        <v>38.486330804789013</v>
      </c>
      <c r="H51" s="31">
        <v>34.088315612140001</v>
      </c>
      <c r="I51" s="31">
        <v>49.556114444000002</v>
      </c>
      <c r="J51" s="31">
        <v>99.987939447547973</v>
      </c>
      <c r="K51" s="31">
        <v>14.843938875669998</v>
      </c>
      <c r="L51" s="31">
        <v>14.754232938000001</v>
      </c>
      <c r="M51" s="32">
        <v>13.897970562000001</v>
      </c>
      <c r="O51" s="349" t="s">
        <v>296</v>
      </c>
      <c r="P51" s="33">
        <v>6.2105718049999998</v>
      </c>
      <c r="Q51" s="29">
        <v>5.9274265251990013</v>
      </c>
      <c r="R51" s="29">
        <v>5.2656755559999997</v>
      </c>
      <c r="S51" s="29">
        <v>7.1679914924319998</v>
      </c>
      <c r="T51" s="29">
        <v>2.1453397562599998</v>
      </c>
      <c r="U51" s="29">
        <v>2.6078034579999994</v>
      </c>
      <c r="V51" s="29">
        <v>7.887788121999999</v>
      </c>
      <c r="W51" s="29">
        <v>7.8633848703099991</v>
      </c>
      <c r="X51" s="29">
        <v>2.9924635024129995</v>
      </c>
      <c r="Y51" s="29">
        <v>4.5549734273510003</v>
      </c>
      <c r="Z51" s="29">
        <v>7.5650485025299998</v>
      </c>
      <c r="AA51" s="29">
        <v>4.0516705954200001</v>
      </c>
      <c r="AB51" s="29">
        <v>23.549489657429998</v>
      </c>
      <c r="AC51" s="29">
        <v>7.4460357244870004</v>
      </c>
      <c r="AD51" s="29">
        <v>4.3346733747399995</v>
      </c>
      <c r="AE51" s="29">
        <v>7.4184700639999992</v>
      </c>
      <c r="AF51" s="29">
        <v>10.928837407489999</v>
      </c>
      <c r="AG51" s="29">
        <v>16.874881944000002</v>
      </c>
      <c r="AH51" s="29">
        <v>12.459167597307003</v>
      </c>
      <c r="AI51" s="29">
        <v>18.309738452644002</v>
      </c>
      <c r="AJ51" s="29">
        <v>16.961399825129998</v>
      </c>
      <c r="AK51" s="29">
        <v>99.774784036200003</v>
      </c>
      <c r="AL51" s="29">
        <v>16.785245645463</v>
      </c>
      <c r="AM51" s="29">
        <v>10.686569408800001</v>
      </c>
      <c r="AN51" s="29">
        <v>8.1697945560389993</v>
      </c>
      <c r="AO51" s="29">
        <v>14.27747437084</v>
      </c>
      <c r="AP51" s="29">
        <v>74.414302898000003</v>
      </c>
      <c r="AQ51" s="29">
        <v>49.221936696940986</v>
      </c>
      <c r="AR51" s="29">
        <v>63.199632746920017</v>
      </c>
      <c r="AS51" s="29">
        <v>100.467027811753</v>
      </c>
      <c r="AT51" s="29">
        <v>51.527417798700988</v>
      </c>
      <c r="AU51" s="29">
        <v>72.864324171030006</v>
      </c>
      <c r="AV51" s="29">
        <v>15.900044310734001</v>
      </c>
      <c r="AW51" s="29">
        <v>15.847637525170001</v>
      </c>
      <c r="AX51" s="29">
        <v>1.3689927987270001</v>
      </c>
      <c r="AY51" s="29">
        <v>1.970364</v>
      </c>
      <c r="AZ51" s="29">
        <v>2.6154155380000002</v>
      </c>
      <c r="BA51" s="29">
        <v>1.35168206696</v>
      </c>
      <c r="BB51" s="29">
        <v>15.928184200000002</v>
      </c>
      <c r="BC51" s="29">
        <v>3.0035994000000001</v>
      </c>
      <c r="BD51" s="29">
        <v>7.2570005960000001</v>
      </c>
      <c r="BE51" s="29">
        <v>11.546524398652</v>
      </c>
      <c r="BF51" s="29"/>
      <c r="BG51" s="30"/>
    </row>
    <row r="52" spans="2:59" ht="12" customHeight="1">
      <c r="B52" s="349" t="s">
        <v>98</v>
      </c>
      <c r="C52" s="29">
        <v>6.3354215599999995</v>
      </c>
      <c r="D52" s="29">
        <v>0.82055402300000002</v>
      </c>
      <c r="E52" s="29">
        <v>0.62770000000000004</v>
      </c>
      <c r="F52" s="29">
        <v>1.1937048243999999</v>
      </c>
      <c r="G52" s="29">
        <v>2.1562040970000003</v>
      </c>
      <c r="H52" s="29">
        <v>3.2173288189609996</v>
      </c>
      <c r="I52" s="29">
        <v>16.864583977000002</v>
      </c>
      <c r="J52" s="29">
        <v>52.261484260000003</v>
      </c>
      <c r="K52" s="29">
        <v>3.0016533000000001</v>
      </c>
      <c r="L52" s="29">
        <v>3.0478475559999998</v>
      </c>
      <c r="M52" s="30">
        <v>0.42699999999999999</v>
      </c>
      <c r="O52" s="349" t="s">
        <v>298</v>
      </c>
      <c r="P52" s="34">
        <v>4.392254788999999</v>
      </c>
      <c r="Q52" s="31">
        <v>4.6818070590980012</v>
      </c>
      <c r="R52" s="31">
        <v>5.8769512549999998</v>
      </c>
      <c r="S52" s="31">
        <v>6.4539616670000006</v>
      </c>
      <c r="T52" s="31">
        <v>3.0057255830000003</v>
      </c>
      <c r="U52" s="31">
        <v>4.7956146539999995</v>
      </c>
      <c r="V52" s="31">
        <v>7.4395025699999993</v>
      </c>
      <c r="W52" s="31">
        <v>7.1644123681700016</v>
      </c>
      <c r="X52" s="31">
        <v>2.8489304708800001</v>
      </c>
      <c r="Y52" s="31">
        <v>9.0580238599500014</v>
      </c>
      <c r="Z52" s="31">
        <v>4.6011187381600003</v>
      </c>
      <c r="AA52" s="31">
        <v>2.4952170543229997</v>
      </c>
      <c r="AB52" s="31">
        <v>3.4534907270000001</v>
      </c>
      <c r="AC52" s="31">
        <v>3.9083436070000004</v>
      </c>
      <c r="AD52" s="31">
        <v>6.4859469309999982</v>
      </c>
      <c r="AE52" s="31">
        <v>4.9831633259999997</v>
      </c>
      <c r="AF52" s="31">
        <v>10.21851574583</v>
      </c>
      <c r="AG52" s="31">
        <v>7.6478326580000004</v>
      </c>
      <c r="AH52" s="31">
        <v>7.8330524793589991</v>
      </c>
      <c r="AI52" s="31">
        <v>12.786929921600002</v>
      </c>
      <c r="AJ52" s="31">
        <v>4.5954311780000001</v>
      </c>
      <c r="AK52" s="31">
        <v>12.497331100800002</v>
      </c>
      <c r="AL52" s="31">
        <v>9.1896969324600022</v>
      </c>
      <c r="AM52" s="31">
        <v>7.8058564008799998</v>
      </c>
      <c r="AN52" s="31">
        <v>4.2829622229999993</v>
      </c>
      <c r="AO52" s="31">
        <v>10.668335616000002</v>
      </c>
      <c r="AP52" s="31">
        <v>12.770342301999998</v>
      </c>
      <c r="AQ52" s="31">
        <v>21.834474303</v>
      </c>
      <c r="AR52" s="31">
        <v>18.924520802379998</v>
      </c>
      <c r="AS52" s="31">
        <v>23.515614786999997</v>
      </c>
      <c r="AT52" s="31">
        <v>44.772375542118006</v>
      </c>
      <c r="AU52" s="31">
        <v>12.775428316050002</v>
      </c>
      <c r="AV52" s="31">
        <v>5.2714175606699998</v>
      </c>
      <c r="AW52" s="31">
        <v>1.0502587289999998</v>
      </c>
      <c r="AX52" s="31">
        <v>4.9523435129999989</v>
      </c>
      <c r="AY52" s="31">
        <v>3.5699190729999994</v>
      </c>
      <c r="AZ52" s="31">
        <v>3.0350810999999998</v>
      </c>
      <c r="BA52" s="31">
        <v>1.5736959880000001</v>
      </c>
      <c r="BB52" s="31">
        <v>8.2431550920000003</v>
      </c>
      <c r="BC52" s="31">
        <v>1.9023007579999998</v>
      </c>
      <c r="BD52" s="31">
        <v>9.6154781529999998</v>
      </c>
      <c r="BE52" s="31">
        <v>4.2824924090000005</v>
      </c>
      <c r="BF52" s="31"/>
      <c r="BG52" s="32"/>
    </row>
    <row r="53" spans="2:59" ht="12" customHeight="1">
      <c r="B53" s="349" t="s">
        <v>295</v>
      </c>
      <c r="C53" s="31">
        <v>20.5145686543</v>
      </c>
      <c r="D53" s="31">
        <v>1.09613278255</v>
      </c>
      <c r="E53" s="31">
        <v>1.1491</v>
      </c>
      <c r="F53" s="31">
        <v>1.7815089299999998</v>
      </c>
      <c r="G53" s="31">
        <v>3.0885969264099997</v>
      </c>
      <c r="H53" s="31">
        <v>1.5608499999999998</v>
      </c>
      <c r="I53" s="31">
        <v>0.60575282698999999</v>
      </c>
      <c r="J53" s="31">
        <v>4.4760113288200003</v>
      </c>
      <c r="K53" s="31">
        <v>2.9846300000000001</v>
      </c>
      <c r="L53" s="31">
        <v>6.3371435769999998E-2</v>
      </c>
      <c r="M53" s="32">
        <v>0.25800000000000001</v>
      </c>
      <c r="O53" s="349" t="s">
        <v>98</v>
      </c>
      <c r="P53" s="33">
        <v>1.4999999999999999E-2</v>
      </c>
      <c r="Q53" s="29">
        <v>0</v>
      </c>
      <c r="R53" s="29">
        <v>0.45833716000000002</v>
      </c>
      <c r="S53" s="29">
        <v>5.8620844000000005</v>
      </c>
      <c r="T53" s="29">
        <v>0.11134999999999999</v>
      </c>
      <c r="U53" s="29">
        <v>0.66570402299999998</v>
      </c>
      <c r="V53" s="29">
        <v>0</v>
      </c>
      <c r="W53" s="29">
        <v>4.3499999999999997E-2</v>
      </c>
      <c r="X53" s="29">
        <v>0.03</v>
      </c>
      <c r="Y53" s="29">
        <v>0.436</v>
      </c>
      <c r="Z53" s="29">
        <v>0.16169999999999998</v>
      </c>
      <c r="AA53" s="29">
        <v>0</v>
      </c>
      <c r="AB53" s="29">
        <v>1.5E-3</v>
      </c>
      <c r="AC53" s="29">
        <v>0.24694676200000001</v>
      </c>
      <c r="AD53" s="29">
        <v>0.4965</v>
      </c>
      <c r="AE53" s="29">
        <v>0.44875806239999999</v>
      </c>
      <c r="AF53" s="29">
        <v>0.24474000000000001</v>
      </c>
      <c r="AG53" s="29">
        <v>0.38207842399999997</v>
      </c>
      <c r="AH53" s="29">
        <v>1.5043356730000002</v>
      </c>
      <c r="AI53" s="29">
        <v>2.5049999999999999E-2</v>
      </c>
      <c r="AJ53" s="29">
        <v>0.34639999999999999</v>
      </c>
      <c r="AK53" s="29">
        <v>5.7000000000000002E-2</v>
      </c>
      <c r="AL53" s="29">
        <v>0.49329673000000002</v>
      </c>
      <c r="AM53" s="29">
        <v>2.3206320889610002</v>
      </c>
      <c r="AN53" s="29">
        <v>0.33212999999999998</v>
      </c>
      <c r="AO53" s="29">
        <v>0.35699999999999998</v>
      </c>
      <c r="AP53" s="29">
        <v>2.1039709019999999</v>
      </c>
      <c r="AQ53" s="29">
        <v>14.071483075</v>
      </c>
      <c r="AR53" s="29">
        <v>7.7612813099999993</v>
      </c>
      <c r="AS53" s="29">
        <v>5.8909200000000004</v>
      </c>
      <c r="AT53" s="29">
        <v>37.044632950000008</v>
      </c>
      <c r="AU53" s="29">
        <v>1.5646500000000001</v>
      </c>
      <c r="AV53" s="29">
        <v>1.31609</v>
      </c>
      <c r="AW53" s="29">
        <v>0.96666999999999992</v>
      </c>
      <c r="AX53" s="29">
        <v>0.10100000000000001</v>
      </c>
      <c r="AY53" s="29">
        <v>0.61789329999999998</v>
      </c>
      <c r="AZ53" s="29">
        <v>0.49739999999999995</v>
      </c>
      <c r="BA53" s="29">
        <v>0.19676755600000001</v>
      </c>
      <c r="BB53" s="29">
        <v>2.2269999999999999</v>
      </c>
      <c r="BC53" s="29">
        <v>0.12668000000000001</v>
      </c>
      <c r="BD53" s="29">
        <v>0.42699999999999999</v>
      </c>
      <c r="BE53" s="29">
        <v>0</v>
      </c>
      <c r="BF53" s="29"/>
      <c r="BG53" s="30"/>
    </row>
    <row r="54" spans="2:59" ht="12" customHeight="1">
      <c r="B54" s="349" t="s">
        <v>299</v>
      </c>
      <c r="C54" s="29">
        <v>4.5263147440000004</v>
      </c>
      <c r="D54" s="29">
        <v>4.5593955450000001</v>
      </c>
      <c r="E54" s="29">
        <v>4.5510860443999999</v>
      </c>
      <c r="F54" s="29">
        <v>6.9118754533800004</v>
      </c>
      <c r="G54" s="29">
        <v>1.2814283520349998</v>
      </c>
      <c r="H54" s="29">
        <v>3.9072999999999998</v>
      </c>
      <c r="I54" s="29">
        <v>9.0493200000000016</v>
      </c>
      <c r="J54" s="29">
        <v>36.657870004499991</v>
      </c>
      <c r="K54" s="29">
        <v>5.8374559681200004</v>
      </c>
      <c r="L54" s="29">
        <v>2.6296682300000001</v>
      </c>
      <c r="M54" s="30">
        <v>4.8665767999999998</v>
      </c>
      <c r="O54" s="349" t="s">
        <v>295</v>
      </c>
      <c r="P54" s="34">
        <v>0.752</v>
      </c>
      <c r="Q54" s="31">
        <v>0.29499999999999998</v>
      </c>
      <c r="R54" s="31">
        <v>0.16719999999999999</v>
      </c>
      <c r="S54" s="31">
        <v>19.300368654300001</v>
      </c>
      <c r="T54" s="31">
        <v>0.22851278255000002</v>
      </c>
      <c r="U54" s="31">
        <v>0.11731999999999999</v>
      </c>
      <c r="V54" s="31">
        <v>0.63500000000000001</v>
      </c>
      <c r="W54" s="31">
        <v>0.1153</v>
      </c>
      <c r="X54" s="31">
        <v>0.33050000000000002</v>
      </c>
      <c r="Y54" s="31">
        <v>0</v>
      </c>
      <c r="Z54" s="31">
        <v>0.69099999999999995</v>
      </c>
      <c r="AA54" s="31">
        <v>0.12759999999999999</v>
      </c>
      <c r="AB54" s="31">
        <v>2.8000000000000001E-2</v>
      </c>
      <c r="AC54" s="31">
        <v>0.27485999999999999</v>
      </c>
      <c r="AD54" s="31">
        <v>1.2015789299999999</v>
      </c>
      <c r="AE54" s="31">
        <v>0.27706999999999998</v>
      </c>
      <c r="AF54" s="31">
        <v>0.224</v>
      </c>
      <c r="AG54" s="31">
        <v>1.2</v>
      </c>
      <c r="AH54" s="31">
        <v>1.5845969264100002</v>
      </c>
      <c r="AI54" s="31">
        <v>0.08</v>
      </c>
      <c r="AJ54" s="31">
        <v>0.56410000000000005</v>
      </c>
      <c r="AK54" s="31">
        <v>0.19875000000000001</v>
      </c>
      <c r="AL54" s="31">
        <v>9.8000000000000004E-2</v>
      </c>
      <c r="AM54" s="31">
        <v>0.7</v>
      </c>
      <c r="AN54" s="31">
        <v>8.6099999999999996E-2</v>
      </c>
      <c r="AO54" s="31">
        <v>0.49</v>
      </c>
      <c r="AP54" s="31">
        <v>2.1552826989999999E-2</v>
      </c>
      <c r="AQ54" s="31">
        <v>8.0999999999999996E-3</v>
      </c>
      <c r="AR54" s="31">
        <v>0.11599</v>
      </c>
      <c r="AS54" s="31">
        <v>0.71660000000000001</v>
      </c>
      <c r="AT54" s="31">
        <v>1.9886713288200002</v>
      </c>
      <c r="AU54" s="31">
        <v>1.6547499999999999</v>
      </c>
      <c r="AV54" s="31">
        <v>0.57399999999999995</v>
      </c>
      <c r="AW54" s="31">
        <v>0.37819999999999998</v>
      </c>
      <c r="AX54" s="31">
        <v>2.0324300000000002</v>
      </c>
      <c r="AY54" s="31">
        <v>0</v>
      </c>
      <c r="AZ54" s="31">
        <v>0</v>
      </c>
      <c r="BA54" s="31">
        <v>2.1180000000000001E-2</v>
      </c>
      <c r="BB54" s="31">
        <v>4.2191435770000001E-2</v>
      </c>
      <c r="BC54" s="31">
        <v>0</v>
      </c>
      <c r="BD54" s="31">
        <v>8.0000000000000002E-3</v>
      </c>
      <c r="BE54" s="31">
        <v>0.25</v>
      </c>
      <c r="BF54" s="31"/>
      <c r="BG54" s="32"/>
    </row>
    <row r="55" spans="2:59" ht="12" customHeight="1">
      <c r="B55" s="349" t="s">
        <v>300</v>
      </c>
      <c r="C55" s="31">
        <v>7.1667293740000018</v>
      </c>
      <c r="D55" s="31">
        <v>4.2415732899599998</v>
      </c>
      <c r="E55" s="31">
        <v>3.3105317625900001</v>
      </c>
      <c r="F55" s="31">
        <v>4.7562939999999996</v>
      </c>
      <c r="G55" s="31">
        <v>4.06166771</v>
      </c>
      <c r="H55" s="31">
        <v>4.6069003840000002</v>
      </c>
      <c r="I55" s="31">
        <v>11.675130830790001</v>
      </c>
      <c r="J55" s="31">
        <v>45.21905398346</v>
      </c>
      <c r="K55" s="31">
        <v>0.62838859999999996</v>
      </c>
      <c r="L55" s="31">
        <v>1.3231319510000001</v>
      </c>
      <c r="M55" s="32">
        <v>5.9710316702570001</v>
      </c>
      <c r="O55" s="349" t="s">
        <v>299</v>
      </c>
      <c r="P55" s="33">
        <v>0.76469414600000007</v>
      </c>
      <c r="Q55" s="29">
        <v>0.73570000000000002</v>
      </c>
      <c r="R55" s="29">
        <v>2.3730905979999997</v>
      </c>
      <c r="S55" s="29">
        <v>0.65283000000000002</v>
      </c>
      <c r="T55" s="29">
        <v>0.39659999999999995</v>
      </c>
      <c r="U55" s="29">
        <v>0.45354609500000004</v>
      </c>
      <c r="V55" s="29">
        <v>0.21694360499999998</v>
      </c>
      <c r="W55" s="29">
        <v>3.4923058449999997</v>
      </c>
      <c r="X55" s="29">
        <v>0.937496</v>
      </c>
      <c r="Y55" s="29">
        <v>0.79742605</v>
      </c>
      <c r="Z55" s="29">
        <v>1.7004284744000002</v>
      </c>
      <c r="AA55" s="29">
        <v>1.1157355200000001</v>
      </c>
      <c r="AB55" s="29">
        <v>6.3827002940000002E-2</v>
      </c>
      <c r="AC55" s="29">
        <v>0.29649999999999999</v>
      </c>
      <c r="AD55" s="29">
        <v>0.45423702043999997</v>
      </c>
      <c r="AE55" s="29">
        <v>6.0973114299999995</v>
      </c>
      <c r="AF55" s="29">
        <v>0.23254773999999998</v>
      </c>
      <c r="AG55" s="29">
        <v>0.44693835199999998</v>
      </c>
      <c r="AH55" s="29">
        <v>0.48610000000000003</v>
      </c>
      <c r="AI55" s="29">
        <v>0.11584226003499999</v>
      </c>
      <c r="AJ55" s="29">
        <v>0.84659999999999991</v>
      </c>
      <c r="AK55" s="29">
        <v>0.88759199999999994</v>
      </c>
      <c r="AL55" s="29">
        <v>1.4393400000000001</v>
      </c>
      <c r="AM55" s="29">
        <v>0.73376799999999998</v>
      </c>
      <c r="AN55" s="29">
        <v>0.29399999999999998</v>
      </c>
      <c r="AO55" s="29">
        <v>2.847</v>
      </c>
      <c r="AP55" s="29">
        <v>1.60372</v>
      </c>
      <c r="AQ55" s="29">
        <v>4.3045999999999998</v>
      </c>
      <c r="AR55" s="29">
        <v>3.0150700000000001</v>
      </c>
      <c r="AS55" s="29">
        <v>2.3896500000000001</v>
      </c>
      <c r="AT55" s="29">
        <v>26.955558024499993</v>
      </c>
      <c r="AU55" s="29">
        <v>4.2975919799999991</v>
      </c>
      <c r="AV55" s="29">
        <v>3.5685420300000001</v>
      </c>
      <c r="AW55" s="29">
        <v>1.1880213883699999</v>
      </c>
      <c r="AX55" s="29">
        <v>0.81239499999999998</v>
      </c>
      <c r="AY55" s="29">
        <v>0.26849754975000001</v>
      </c>
      <c r="AZ55" s="29">
        <v>0.19500000000000001</v>
      </c>
      <c r="BA55" s="29">
        <v>5.2999999999999999E-2</v>
      </c>
      <c r="BB55" s="29">
        <v>1.6476600000000001</v>
      </c>
      <c r="BC55" s="29">
        <v>0.73400822999999993</v>
      </c>
      <c r="BD55" s="29">
        <v>4.8665767999999998</v>
      </c>
      <c r="BE55" s="29">
        <v>0</v>
      </c>
      <c r="BF55" s="29"/>
      <c r="BG55" s="30"/>
    </row>
    <row r="56" spans="2:59" ht="12" customHeight="1">
      <c r="B56" s="349" t="s">
        <v>301</v>
      </c>
      <c r="C56" s="29">
        <v>5.3675277199099991</v>
      </c>
      <c r="D56" s="29">
        <v>5.9868330112800008</v>
      </c>
      <c r="E56" s="29">
        <v>3.2498830339220008</v>
      </c>
      <c r="F56" s="29">
        <v>2.9257263454499998</v>
      </c>
      <c r="G56" s="29">
        <v>7.2027054760000002</v>
      </c>
      <c r="H56" s="29">
        <v>12.987555720689999</v>
      </c>
      <c r="I56" s="29">
        <v>5.1398951249999998</v>
      </c>
      <c r="J56" s="29">
        <v>17.003117211890004</v>
      </c>
      <c r="K56" s="29">
        <v>3.5638434853700001</v>
      </c>
      <c r="L56" s="29">
        <v>3.1373498360000003</v>
      </c>
      <c r="M56" s="30">
        <v>0.44057999999999997</v>
      </c>
      <c r="O56" s="349" t="s">
        <v>300</v>
      </c>
      <c r="P56" s="34">
        <v>3.9161372910000001</v>
      </c>
      <c r="Q56" s="31">
        <v>1.316708005</v>
      </c>
      <c r="R56" s="31">
        <v>0.91791</v>
      </c>
      <c r="S56" s="31">
        <v>1.0159740779999999</v>
      </c>
      <c r="T56" s="31">
        <v>1.0069055629600001</v>
      </c>
      <c r="U56" s="31">
        <v>1.3732538480000001</v>
      </c>
      <c r="V56" s="31">
        <v>1.4432801289999999</v>
      </c>
      <c r="W56" s="31">
        <v>0.41813374999999997</v>
      </c>
      <c r="X56" s="31">
        <v>0.27210087299999997</v>
      </c>
      <c r="Y56" s="31">
        <v>1.99181450159</v>
      </c>
      <c r="Z56" s="31">
        <v>0.75691638800000005</v>
      </c>
      <c r="AA56" s="31">
        <v>0.28970000000000001</v>
      </c>
      <c r="AB56" s="31">
        <v>1.4004999999999998E-2</v>
      </c>
      <c r="AC56" s="31">
        <v>0.48164000000000001</v>
      </c>
      <c r="AD56" s="31">
        <v>0.62110899999999991</v>
      </c>
      <c r="AE56" s="31">
        <v>3.6395399999999998</v>
      </c>
      <c r="AF56" s="31">
        <v>0.66116771000000008</v>
      </c>
      <c r="AG56" s="31">
        <v>2.9485999999999999</v>
      </c>
      <c r="AH56" s="31">
        <v>0.25830000000000003</v>
      </c>
      <c r="AI56" s="31">
        <v>0.19359999999999999</v>
      </c>
      <c r="AJ56" s="31">
        <v>0.56608200200000003</v>
      </c>
      <c r="AK56" s="31">
        <v>0.28840999999999994</v>
      </c>
      <c r="AL56" s="31">
        <v>2.47823606</v>
      </c>
      <c r="AM56" s="31">
        <v>1.2741723219999999</v>
      </c>
      <c r="AN56" s="31">
        <v>2.0697367720000002</v>
      </c>
      <c r="AO56" s="31">
        <v>1.7102999999999999</v>
      </c>
      <c r="AP56" s="31">
        <v>6.1697801920000002</v>
      </c>
      <c r="AQ56" s="31">
        <v>1.7253138667900001</v>
      </c>
      <c r="AR56" s="31">
        <v>8.0326000000000004</v>
      </c>
      <c r="AS56" s="31">
        <v>26.004658931460003</v>
      </c>
      <c r="AT56" s="31">
        <v>4.4798399999999994</v>
      </c>
      <c r="AU56" s="31">
        <v>6.7019550520000006</v>
      </c>
      <c r="AV56" s="31">
        <v>0.14786000000000002</v>
      </c>
      <c r="AW56" s="31">
        <v>1.89286E-2</v>
      </c>
      <c r="AX56" s="31">
        <v>0.46160000000000001</v>
      </c>
      <c r="AY56" s="31">
        <v>0</v>
      </c>
      <c r="AZ56" s="31">
        <v>0.453295157</v>
      </c>
      <c r="BA56" s="31">
        <v>0.56038100000000013</v>
      </c>
      <c r="BB56" s="31">
        <v>0.21347641300000003</v>
      </c>
      <c r="BC56" s="31">
        <v>9.5979381000000002E-2</v>
      </c>
      <c r="BD56" s="31">
        <v>0.28050000000000003</v>
      </c>
      <c r="BE56" s="31">
        <v>5.6905316702570001</v>
      </c>
      <c r="BF56" s="31"/>
      <c r="BG56" s="32"/>
    </row>
    <row r="57" spans="2:59" ht="12" customHeight="1">
      <c r="B57" s="349" t="s">
        <v>294</v>
      </c>
      <c r="C57" s="31">
        <v>0.51048709999999997</v>
      </c>
      <c r="D57" s="31">
        <v>1.3419751447099999</v>
      </c>
      <c r="E57" s="31">
        <v>0.37630000000000002</v>
      </c>
      <c r="F57" s="31">
        <v>0.05</v>
      </c>
      <c r="G57" s="31">
        <v>1.334998055</v>
      </c>
      <c r="H57" s="31">
        <v>0.1648</v>
      </c>
      <c r="I57" s="31">
        <v>5.16E-2</v>
      </c>
      <c r="J57" s="31">
        <v>3.1722820729999999</v>
      </c>
      <c r="K57" s="31">
        <v>1.67</v>
      </c>
      <c r="L57" s="31">
        <v>2.4626760811800001</v>
      </c>
      <c r="M57" s="32">
        <v>0.22302805999999997</v>
      </c>
      <c r="O57" s="349" t="s">
        <v>301</v>
      </c>
      <c r="P57" s="33">
        <v>0.59431240000000007</v>
      </c>
      <c r="Q57" s="29">
        <v>1.4952012509100003</v>
      </c>
      <c r="R57" s="29">
        <v>1.4662319850000001</v>
      </c>
      <c r="S57" s="29">
        <v>1.8117820839999998</v>
      </c>
      <c r="T57" s="29">
        <v>0.87091825700000003</v>
      </c>
      <c r="U57" s="29">
        <v>1.45218164428</v>
      </c>
      <c r="V57" s="29">
        <v>2.67289311</v>
      </c>
      <c r="W57" s="29">
        <v>0.99084000000000005</v>
      </c>
      <c r="X57" s="29">
        <v>1.7197100000000003</v>
      </c>
      <c r="Y57" s="29">
        <v>0.23415148</v>
      </c>
      <c r="Z57" s="29">
        <v>0.85999017</v>
      </c>
      <c r="AA57" s="29">
        <v>0.43603138392200003</v>
      </c>
      <c r="AB57" s="29">
        <v>0.25183660163999999</v>
      </c>
      <c r="AC57" s="29">
        <v>7.7071334999999991E-2</v>
      </c>
      <c r="AD57" s="29">
        <v>0.5362189356</v>
      </c>
      <c r="AE57" s="29">
        <v>2.0605994732099999</v>
      </c>
      <c r="AF57" s="29">
        <v>0.81082485999999998</v>
      </c>
      <c r="AG57" s="29">
        <v>1.2958859899999999</v>
      </c>
      <c r="AH57" s="29">
        <v>0.50037226699999993</v>
      </c>
      <c r="AI57" s="29">
        <v>4.595622359</v>
      </c>
      <c r="AJ57" s="29">
        <v>1.8709251650000001</v>
      </c>
      <c r="AK57" s="29">
        <v>7.3979945139999996</v>
      </c>
      <c r="AL57" s="29">
        <v>3.3237182136899999</v>
      </c>
      <c r="AM57" s="29">
        <v>0.39491782799999997</v>
      </c>
      <c r="AN57" s="29">
        <v>0.16539999999999996</v>
      </c>
      <c r="AO57" s="29">
        <v>0.91200886499999989</v>
      </c>
      <c r="AP57" s="29">
        <v>1.762039927</v>
      </c>
      <c r="AQ57" s="29">
        <v>2.3004463330000005</v>
      </c>
      <c r="AR57" s="29">
        <v>4.2052409160000011</v>
      </c>
      <c r="AS57" s="29">
        <v>3.097315644</v>
      </c>
      <c r="AT57" s="29">
        <v>7.7324182959899996</v>
      </c>
      <c r="AU57" s="29">
        <v>1.9681423559</v>
      </c>
      <c r="AV57" s="29">
        <v>1.0638154336699999</v>
      </c>
      <c r="AW57" s="29">
        <v>0.82852805169999999</v>
      </c>
      <c r="AX57" s="29">
        <v>1.4350000000000001</v>
      </c>
      <c r="AY57" s="29">
        <v>0.23649999999999999</v>
      </c>
      <c r="AZ57" s="29">
        <v>0.2069</v>
      </c>
      <c r="BA57" s="29">
        <v>0.67580200000000001</v>
      </c>
      <c r="BB57" s="29">
        <v>0.18764783600000001</v>
      </c>
      <c r="BC57" s="29">
        <v>2.0670000000000002</v>
      </c>
      <c r="BD57" s="29">
        <v>0.24057999999999999</v>
      </c>
      <c r="BE57" s="29">
        <v>0.2</v>
      </c>
      <c r="BF57" s="29"/>
      <c r="BG57" s="30"/>
    </row>
    <row r="58" spans="2:59" ht="12" customHeight="1">
      <c r="B58" s="349" t="s">
        <v>302</v>
      </c>
      <c r="C58" s="29">
        <v>12.522153674923</v>
      </c>
      <c r="D58" s="29">
        <v>8.4129599157599984</v>
      </c>
      <c r="E58" s="29">
        <v>6.8414180138200003</v>
      </c>
      <c r="F58" s="29">
        <v>11.877292675000001</v>
      </c>
      <c r="G58" s="29">
        <v>10.068546273379999</v>
      </c>
      <c r="H58" s="29">
        <v>20.474213907384996</v>
      </c>
      <c r="I58" s="29">
        <v>27.111134720000003</v>
      </c>
      <c r="J58" s="29">
        <v>35.962270464953988</v>
      </c>
      <c r="K58" s="29">
        <v>6.0061450829379996</v>
      </c>
      <c r="L58" s="29">
        <v>10.7318316293</v>
      </c>
      <c r="M58" s="30">
        <v>0.67867999999999995</v>
      </c>
      <c r="O58" s="349" t="s">
        <v>294</v>
      </c>
      <c r="P58" s="34">
        <v>6.8987099999999996E-2</v>
      </c>
      <c r="Q58" s="31">
        <v>3.9850000000000003E-2</v>
      </c>
      <c r="R58" s="31">
        <v>0.35</v>
      </c>
      <c r="S58" s="31">
        <v>5.1650000000000001E-2</v>
      </c>
      <c r="T58" s="31">
        <v>0</v>
      </c>
      <c r="U58" s="31">
        <v>1.9100000000000002E-2</v>
      </c>
      <c r="V58" s="31">
        <v>1.170682778</v>
      </c>
      <c r="W58" s="31">
        <v>0.15219236671</v>
      </c>
      <c r="X58" s="31">
        <v>0.35899999999999999</v>
      </c>
      <c r="Y58" s="31">
        <v>0</v>
      </c>
      <c r="Z58" s="31">
        <v>0</v>
      </c>
      <c r="AA58" s="31">
        <v>1.7299999999999999E-2</v>
      </c>
      <c r="AB58" s="31">
        <v>0</v>
      </c>
      <c r="AC58" s="31">
        <v>0.05</v>
      </c>
      <c r="AD58" s="31">
        <v>0</v>
      </c>
      <c r="AE58" s="31">
        <v>0</v>
      </c>
      <c r="AF58" s="31">
        <v>0</v>
      </c>
      <c r="AG58" s="31">
        <v>0</v>
      </c>
      <c r="AH58" s="31">
        <v>1.320998055</v>
      </c>
      <c r="AI58" s="31">
        <v>1.4E-2</v>
      </c>
      <c r="AJ58" s="31">
        <v>0</v>
      </c>
      <c r="AK58" s="31">
        <v>3.8799999999999994E-2</v>
      </c>
      <c r="AL58" s="31">
        <v>0.126</v>
      </c>
      <c r="AM58" s="31">
        <v>0</v>
      </c>
      <c r="AN58" s="31">
        <v>1.4999999999999999E-2</v>
      </c>
      <c r="AO58" s="31">
        <v>3.6600000000000001E-2</v>
      </c>
      <c r="AP58" s="31">
        <v>0</v>
      </c>
      <c r="AQ58" s="31">
        <v>0</v>
      </c>
      <c r="AR58" s="31">
        <v>0.05</v>
      </c>
      <c r="AS58" s="31">
        <v>0.4</v>
      </c>
      <c r="AT58" s="31">
        <v>0.309</v>
      </c>
      <c r="AU58" s="31">
        <v>2.413282073</v>
      </c>
      <c r="AV58" s="31">
        <v>0.95</v>
      </c>
      <c r="AW58" s="31">
        <v>0</v>
      </c>
      <c r="AX58" s="31">
        <v>0.27</v>
      </c>
      <c r="AY58" s="31">
        <v>0.45</v>
      </c>
      <c r="AZ58" s="31">
        <v>1.267608118E-2</v>
      </c>
      <c r="BA58" s="31">
        <v>0</v>
      </c>
      <c r="BB58" s="31">
        <v>2.4500000000000002</v>
      </c>
      <c r="BC58" s="31">
        <v>0</v>
      </c>
      <c r="BD58" s="31">
        <v>0</v>
      </c>
      <c r="BE58" s="31">
        <v>0.22302805999999997</v>
      </c>
      <c r="BF58" s="31"/>
      <c r="BG58" s="32"/>
    </row>
    <row r="59" spans="2:59" ht="12" customHeight="1">
      <c r="B59" s="349" t="s">
        <v>303</v>
      </c>
      <c r="C59" s="31">
        <v>11.939065041797003</v>
      </c>
      <c r="D59" s="31">
        <v>8.8103193617009996</v>
      </c>
      <c r="E59" s="31">
        <v>6.7610680805970009</v>
      </c>
      <c r="F59" s="31">
        <v>11.413292514</v>
      </c>
      <c r="G59" s="31">
        <v>7.7953184015459991</v>
      </c>
      <c r="H59" s="31">
        <v>7.9527135647489997</v>
      </c>
      <c r="I59" s="31">
        <v>12.160293151522001</v>
      </c>
      <c r="J59" s="31">
        <v>56.162591861750002</v>
      </c>
      <c r="K59" s="31">
        <v>11.165713685835</v>
      </c>
      <c r="L59" s="31">
        <v>2.87232215</v>
      </c>
      <c r="M59" s="32">
        <v>2.2143000000000002</v>
      </c>
      <c r="O59" s="349" t="s">
        <v>302</v>
      </c>
      <c r="P59" s="33">
        <v>3.3116754119999996</v>
      </c>
      <c r="Q59" s="29">
        <v>5.293746151923</v>
      </c>
      <c r="R59" s="29">
        <v>1.1012599999999999</v>
      </c>
      <c r="S59" s="29">
        <v>2.8154721110000001</v>
      </c>
      <c r="T59" s="29">
        <v>5.2999999999999999E-2</v>
      </c>
      <c r="U59" s="29">
        <v>6.7665221779999989</v>
      </c>
      <c r="V59" s="29">
        <v>0.96550623889999998</v>
      </c>
      <c r="W59" s="29">
        <v>0.62793149885999999</v>
      </c>
      <c r="X59" s="29">
        <v>0.81089999999999995</v>
      </c>
      <c r="Y59" s="29">
        <v>0.23977699999999999</v>
      </c>
      <c r="Z59" s="29">
        <v>4.6241410138200001</v>
      </c>
      <c r="AA59" s="29">
        <v>1.1665999999999999</v>
      </c>
      <c r="AB59" s="29">
        <v>1.9240599999999999</v>
      </c>
      <c r="AC59" s="29">
        <v>5.6534689299999998</v>
      </c>
      <c r="AD59" s="29">
        <v>1.8655865200000001</v>
      </c>
      <c r="AE59" s="29">
        <v>2.434177225</v>
      </c>
      <c r="AF59" s="29">
        <v>0.82515330712000001</v>
      </c>
      <c r="AG59" s="29">
        <v>5.4635783780000002</v>
      </c>
      <c r="AH59" s="29">
        <v>3.2288145882599997</v>
      </c>
      <c r="AI59" s="29">
        <v>0.55100000000000005</v>
      </c>
      <c r="AJ59" s="29">
        <v>7.6680553512899987</v>
      </c>
      <c r="AK59" s="29">
        <v>3.3936880931850002</v>
      </c>
      <c r="AL59" s="29">
        <v>8.4704704629099989</v>
      </c>
      <c r="AM59" s="29">
        <v>0.94199999999999995</v>
      </c>
      <c r="AN59" s="29">
        <v>0.8018851199999999</v>
      </c>
      <c r="AO59" s="29">
        <v>3.7499999999999999E-2</v>
      </c>
      <c r="AP59" s="29">
        <v>1.56063134</v>
      </c>
      <c r="AQ59" s="29">
        <v>24.711118259999999</v>
      </c>
      <c r="AR59" s="29">
        <v>9.1215603339999998</v>
      </c>
      <c r="AS59" s="29">
        <v>11.968924275999997</v>
      </c>
      <c r="AT59" s="29">
        <v>3.8318930509540006</v>
      </c>
      <c r="AU59" s="29">
        <v>11.039892804000003</v>
      </c>
      <c r="AV59" s="29">
        <v>4.0075261124300008</v>
      </c>
      <c r="AW59" s="29">
        <v>0.64605579373600008</v>
      </c>
      <c r="AX59" s="29">
        <v>3.3447795672E-2</v>
      </c>
      <c r="AY59" s="29">
        <v>1.3191153810999996</v>
      </c>
      <c r="AZ59" s="29">
        <v>0.16723842200000003</v>
      </c>
      <c r="BA59" s="29">
        <v>2.306982648</v>
      </c>
      <c r="BB59" s="29">
        <v>8.1036039199999994</v>
      </c>
      <c r="BC59" s="29">
        <v>0.15400663930000003</v>
      </c>
      <c r="BD59" s="29">
        <v>0.67859999999999987</v>
      </c>
      <c r="BE59" s="29">
        <v>8.0000000000000007E-5</v>
      </c>
      <c r="BF59" s="29"/>
      <c r="BG59" s="30"/>
    </row>
    <row r="60" spans="2:59" ht="12" customHeight="1">
      <c r="B60" s="349" t="s">
        <v>297</v>
      </c>
      <c r="C60" s="44">
        <v>0</v>
      </c>
      <c r="D60" s="44">
        <v>3.5999999999999997E-2</v>
      </c>
      <c r="E60" s="44">
        <v>0.64600000000000002</v>
      </c>
      <c r="F60" s="44">
        <v>2.2092842449999996</v>
      </c>
      <c r="G60" s="44">
        <v>1.462</v>
      </c>
      <c r="H60" s="44">
        <v>18.3435156</v>
      </c>
      <c r="I60" s="44">
        <v>19.18635798</v>
      </c>
      <c r="J60" s="44">
        <v>71.780935123000006</v>
      </c>
      <c r="K60" s="44">
        <v>3.58555</v>
      </c>
      <c r="L60" s="44">
        <v>1.417327851</v>
      </c>
      <c r="M60" s="45">
        <v>1.228</v>
      </c>
      <c r="O60" s="349" t="s">
        <v>303</v>
      </c>
      <c r="P60" s="34">
        <v>2.835412373</v>
      </c>
      <c r="Q60" s="31">
        <v>4.3848858074999999</v>
      </c>
      <c r="R60" s="31">
        <v>3.0538235322970002</v>
      </c>
      <c r="S60" s="31">
        <v>1.6649433290000002</v>
      </c>
      <c r="T60" s="31">
        <v>4.8139258280000004</v>
      </c>
      <c r="U60" s="31">
        <v>1.2275921609010001</v>
      </c>
      <c r="V60" s="31">
        <v>1.7265367027999998</v>
      </c>
      <c r="W60" s="31">
        <v>1.04226467</v>
      </c>
      <c r="X60" s="31">
        <v>2.88297980869</v>
      </c>
      <c r="Y60" s="31">
        <v>0.97377662750000005</v>
      </c>
      <c r="Z60" s="31">
        <v>1.5050247928330001</v>
      </c>
      <c r="AA60" s="31">
        <v>1.399286851574</v>
      </c>
      <c r="AB60" s="31">
        <v>3.4987738089999998</v>
      </c>
      <c r="AC60" s="31">
        <v>1.1741263340000001</v>
      </c>
      <c r="AD60" s="31">
        <v>0.81159999999999999</v>
      </c>
      <c r="AE60" s="31">
        <v>5.9287923709999992</v>
      </c>
      <c r="AF60" s="31">
        <v>3.0375407387760003</v>
      </c>
      <c r="AG60" s="31">
        <v>0.84975000000000001</v>
      </c>
      <c r="AH60" s="31">
        <v>2.4568737742</v>
      </c>
      <c r="AI60" s="31">
        <v>1.4511538885700002</v>
      </c>
      <c r="AJ60" s="31">
        <v>1.5957126040900003</v>
      </c>
      <c r="AK60" s="31">
        <v>3.8558792986589996</v>
      </c>
      <c r="AL60" s="31">
        <v>2.382621662</v>
      </c>
      <c r="AM60" s="31">
        <v>0.11849999999999999</v>
      </c>
      <c r="AN60" s="31">
        <v>0.37516064964399998</v>
      </c>
      <c r="AO60" s="31">
        <v>0.27615315723500006</v>
      </c>
      <c r="AP60" s="31">
        <v>2.0118417050000001</v>
      </c>
      <c r="AQ60" s="31">
        <v>9.4971376396430003</v>
      </c>
      <c r="AR60" s="31">
        <v>11.9109623745</v>
      </c>
      <c r="AS60" s="31">
        <v>9.6772349959999993</v>
      </c>
      <c r="AT60" s="31">
        <v>17.249740000000003</v>
      </c>
      <c r="AU60" s="31">
        <v>17.324654491249998</v>
      </c>
      <c r="AV60" s="31">
        <v>3.6817924999999998</v>
      </c>
      <c r="AW60" s="31">
        <v>3.2363900000000005</v>
      </c>
      <c r="AX60" s="31">
        <v>3.684051185835</v>
      </c>
      <c r="AY60" s="31">
        <v>0.56347999999999998</v>
      </c>
      <c r="AZ60" s="31">
        <v>1.45160215</v>
      </c>
      <c r="BA60" s="31">
        <v>0.10539</v>
      </c>
      <c r="BB60" s="31">
        <v>0.26273000000000002</v>
      </c>
      <c r="BC60" s="31">
        <v>1.0526</v>
      </c>
      <c r="BD60" s="31">
        <v>2.04</v>
      </c>
      <c r="BE60" s="31">
        <v>0.17430000000000001</v>
      </c>
      <c r="BF60" s="31"/>
      <c r="BG60" s="32"/>
    </row>
    <row r="61" spans="2:59" ht="12" customHeight="1">
      <c r="B61" s="261" t="s">
        <v>326</v>
      </c>
      <c r="O61" s="349" t="s">
        <v>297</v>
      </c>
      <c r="P61" s="46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3.5999999999999997E-2</v>
      </c>
      <c r="W61" s="44">
        <v>0</v>
      </c>
      <c r="X61" s="44">
        <v>0</v>
      </c>
      <c r="Y61" s="44">
        <v>0.58099999999999996</v>
      </c>
      <c r="Z61" s="44">
        <v>6.5000000000000002E-2</v>
      </c>
      <c r="AA61" s="44">
        <v>0</v>
      </c>
      <c r="AB61" s="44">
        <v>0.05</v>
      </c>
      <c r="AC61" s="44">
        <v>0.24299999999999999</v>
      </c>
      <c r="AD61" s="44">
        <v>8.3379829000000003E-2</v>
      </c>
      <c r="AE61" s="44">
        <v>1.8329044160000001</v>
      </c>
      <c r="AF61" s="44">
        <v>6.2E-2</v>
      </c>
      <c r="AG61" s="44">
        <v>0</v>
      </c>
      <c r="AH61" s="44">
        <v>1.3</v>
      </c>
      <c r="AI61" s="44">
        <v>0.1</v>
      </c>
      <c r="AJ61" s="44">
        <v>18.243165600000001</v>
      </c>
      <c r="AK61" s="44">
        <v>7.6999999999999999E-2</v>
      </c>
      <c r="AL61" s="44">
        <v>2.3350000000000003E-2</v>
      </c>
      <c r="AM61" s="44">
        <v>0</v>
      </c>
      <c r="AN61" s="44">
        <v>0</v>
      </c>
      <c r="AO61" s="44">
        <v>6.3943579799999997</v>
      </c>
      <c r="AP61" s="44">
        <v>0</v>
      </c>
      <c r="AQ61" s="44">
        <v>12.792</v>
      </c>
      <c r="AR61" s="44">
        <v>1.956</v>
      </c>
      <c r="AS61" s="44">
        <v>0.56843999999999995</v>
      </c>
      <c r="AT61" s="44">
        <v>7.1518999999999995</v>
      </c>
      <c r="AU61" s="44">
        <v>62.10459512300001</v>
      </c>
      <c r="AV61" s="44">
        <v>0.02</v>
      </c>
      <c r="AW61" s="44">
        <v>2.4060000000000001</v>
      </c>
      <c r="AX61" s="44">
        <v>0.38939999999999997</v>
      </c>
      <c r="AY61" s="44">
        <v>0.77015</v>
      </c>
      <c r="AZ61" s="44">
        <v>0.84499999999999997</v>
      </c>
      <c r="BA61" s="44">
        <v>3.4000000000000002E-2</v>
      </c>
      <c r="BB61" s="44">
        <v>0.36032785100000003</v>
      </c>
      <c r="BC61" s="44">
        <v>0.17799999999999999</v>
      </c>
      <c r="BD61" s="44">
        <v>5.0000000000000001E-3</v>
      </c>
      <c r="BE61" s="44">
        <v>1.2230000000000001</v>
      </c>
      <c r="BF61" s="44"/>
      <c r="BG61" s="45"/>
    </row>
    <row r="62" spans="2:59" ht="12" customHeight="1">
      <c r="O62" s="261" t="s">
        <v>326</v>
      </c>
    </row>
  </sheetData>
  <mergeCells count="22">
    <mergeCell ref="AJ49:AM49"/>
    <mergeCell ref="AN49:AQ49"/>
    <mergeCell ref="AR49:AU49"/>
    <mergeCell ref="AV49:AY49"/>
    <mergeCell ref="AZ49:BC49"/>
    <mergeCell ref="BD49:BG49"/>
    <mergeCell ref="AN7:AQ7"/>
    <mergeCell ref="AR7:AU7"/>
    <mergeCell ref="AV7:AY7"/>
    <mergeCell ref="AZ7:BC7"/>
    <mergeCell ref="BD7:BG7"/>
    <mergeCell ref="P49:S49"/>
    <mergeCell ref="T49:W49"/>
    <mergeCell ref="X49:AA49"/>
    <mergeCell ref="AB49:AE49"/>
    <mergeCell ref="AF49:AI49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83FA1-3207-4471-A263-C4E7010EC354}">
  <sheetPr>
    <tabColor theme="4"/>
  </sheetPr>
  <dimension ref="B5:BI48"/>
  <sheetViews>
    <sheetView showGridLines="0" zoomScaleNormal="100" workbookViewId="0">
      <selection activeCell="P7" sqref="P7:S7"/>
    </sheetView>
  </sheetViews>
  <sheetFormatPr defaultColWidth="12.44140625" defaultRowHeight="12" customHeight="1"/>
  <cols>
    <col min="1" max="1" width="4.109375" style="203" customWidth="1"/>
    <col min="2" max="2" width="16.77734375" style="203" customWidth="1"/>
    <col min="3" max="13" width="9.109375" style="203" customWidth="1"/>
    <col min="14" max="14" width="12.44140625" style="203" bestFit="1" customWidth="1"/>
    <col min="15" max="15" width="16.77734375" style="203" customWidth="1"/>
    <col min="16" max="29" width="9.109375" style="203" customWidth="1"/>
    <col min="30" max="59" width="9.77734375" style="203" customWidth="1"/>
    <col min="60" max="16384" width="12.44140625" style="203"/>
  </cols>
  <sheetData>
    <row r="5" spans="2:59" s="215" customFormat="1" ht="12" customHeight="1">
      <c r="P5" s="215">
        <v>2014</v>
      </c>
      <c r="Q5" s="215">
        <v>2014</v>
      </c>
      <c r="R5" s="215">
        <v>2014</v>
      </c>
      <c r="S5" s="215">
        <v>2014</v>
      </c>
      <c r="T5" s="215">
        <v>2015</v>
      </c>
      <c r="U5" s="215">
        <v>2015</v>
      </c>
      <c r="V5" s="215">
        <v>2015</v>
      </c>
      <c r="W5" s="215">
        <v>2015</v>
      </c>
      <c r="X5" s="215">
        <v>2016</v>
      </c>
      <c r="Y5" s="215">
        <v>2016</v>
      </c>
      <c r="Z5" s="215">
        <v>2016</v>
      </c>
      <c r="AA5" s="215">
        <v>2016</v>
      </c>
      <c r="AB5" s="215">
        <v>2017</v>
      </c>
      <c r="AC5" s="215">
        <v>2017</v>
      </c>
      <c r="AD5" s="215">
        <v>2017</v>
      </c>
      <c r="AE5" s="215">
        <v>2017</v>
      </c>
      <c r="AF5" s="215">
        <v>2018</v>
      </c>
      <c r="AG5" s="215">
        <v>2018</v>
      </c>
      <c r="AH5" s="215">
        <v>2018</v>
      </c>
      <c r="AI5" s="215">
        <v>2018</v>
      </c>
      <c r="AJ5" s="215">
        <v>2019</v>
      </c>
      <c r="AK5" s="215">
        <v>2019</v>
      </c>
      <c r="AL5" s="215">
        <v>2019</v>
      </c>
      <c r="AM5" s="215">
        <v>2019</v>
      </c>
      <c r="AN5" s="215">
        <v>2020</v>
      </c>
      <c r="AO5" s="215">
        <v>2020</v>
      </c>
      <c r="AP5" s="215">
        <v>2020</v>
      </c>
      <c r="AQ5" s="215">
        <v>2020</v>
      </c>
      <c r="AR5" s="215">
        <v>2021</v>
      </c>
      <c r="AS5" s="215">
        <v>2021</v>
      </c>
      <c r="AT5" s="215">
        <v>2021</v>
      </c>
      <c r="AU5" s="215">
        <v>2021</v>
      </c>
      <c r="AV5" s="215">
        <v>2022</v>
      </c>
      <c r="AW5" s="215">
        <v>2022</v>
      </c>
      <c r="AX5" s="215">
        <v>2022</v>
      </c>
      <c r="AY5" s="215">
        <v>2022</v>
      </c>
      <c r="AZ5" s="215">
        <v>2023</v>
      </c>
      <c r="BA5" s="215">
        <v>2023</v>
      </c>
      <c r="BB5" s="215">
        <v>2023</v>
      </c>
      <c r="BC5" s="215">
        <v>2023</v>
      </c>
      <c r="BD5" s="215">
        <v>2024</v>
      </c>
      <c r="BE5" s="215">
        <v>2024</v>
      </c>
      <c r="BF5" s="215">
        <v>2024</v>
      </c>
      <c r="BG5" s="215">
        <v>2024</v>
      </c>
    </row>
    <row r="6" spans="2:59" ht="12" customHeight="1">
      <c r="C6" s="206" t="s">
        <v>481</v>
      </c>
      <c r="P6" s="206" t="s">
        <v>484</v>
      </c>
    </row>
    <row r="7" spans="2:59" ht="12" customHeight="1">
      <c r="B7" s="218"/>
      <c r="C7" s="211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344">
        <v>2024</v>
      </c>
      <c r="N7" s="208"/>
      <c r="P7" s="731">
        <v>2014</v>
      </c>
      <c r="Q7" s="730"/>
      <c r="R7" s="730"/>
      <c r="S7" s="730"/>
      <c r="T7" s="730">
        <v>2015</v>
      </c>
      <c r="U7" s="730"/>
      <c r="V7" s="730"/>
      <c r="W7" s="730"/>
      <c r="X7" s="730">
        <v>2016</v>
      </c>
      <c r="Y7" s="730"/>
      <c r="Z7" s="730"/>
      <c r="AA7" s="730"/>
      <c r="AB7" s="730">
        <v>2017</v>
      </c>
      <c r="AC7" s="730"/>
      <c r="AD7" s="730"/>
      <c r="AE7" s="730"/>
      <c r="AF7" s="730">
        <v>2018</v>
      </c>
      <c r="AG7" s="730"/>
      <c r="AH7" s="730"/>
      <c r="AI7" s="730"/>
      <c r="AJ7" s="730">
        <v>2019</v>
      </c>
      <c r="AK7" s="730"/>
      <c r="AL7" s="730"/>
      <c r="AM7" s="730"/>
      <c r="AN7" s="730">
        <v>2020</v>
      </c>
      <c r="AO7" s="730"/>
      <c r="AP7" s="730"/>
      <c r="AQ7" s="730"/>
      <c r="AR7" s="730">
        <v>2021</v>
      </c>
      <c r="AS7" s="730"/>
      <c r="AT7" s="730"/>
      <c r="AU7" s="730"/>
      <c r="AV7" s="730">
        <v>2022</v>
      </c>
      <c r="AW7" s="730"/>
      <c r="AX7" s="730"/>
      <c r="AY7" s="730"/>
      <c r="AZ7" s="730">
        <v>2023</v>
      </c>
      <c r="BA7" s="730"/>
      <c r="BB7" s="730"/>
      <c r="BC7" s="730"/>
      <c r="BD7" s="732">
        <v>2024</v>
      </c>
      <c r="BE7" s="732"/>
      <c r="BF7" s="732"/>
      <c r="BG7" s="732"/>
    </row>
    <row r="8" spans="2:59" ht="12" customHeight="1">
      <c r="B8" s="102" t="s">
        <v>238</v>
      </c>
      <c r="C8" s="186">
        <v>841</v>
      </c>
      <c r="D8" s="186">
        <v>883</v>
      </c>
      <c r="E8" s="186">
        <v>875</v>
      </c>
      <c r="F8" s="186">
        <v>813</v>
      </c>
      <c r="G8" s="186">
        <v>934</v>
      </c>
      <c r="H8" s="186">
        <v>964</v>
      </c>
      <c r="I8" s="186">
        <v>864</v>
      </c>
      <c r="J8" s="186">
        <v>1302</v>
      </c>
      <c r="K8" s="186">
        <v>1029</v>
      </c>
      <c r="L8" s="186">
        <v>771</v>
      </c>
      <c r="M8" s="187">
        <v>356</v>
      </c>
      <c r="N8" s="214"/>
      <c r="P8" s="235" t="s">
        <v>65</v>
      </c>
      <c r="Q8" s="236" t="s">
        <v>66</v>
      </c>
      <c r="R8" s="236" t="s">
        <v>67</v>
      </c>
      <c r="S8" s="236" t="s">
        <v>68</v>
      </c>
      <c r="T8" s="236" t="s">
        <v>65</v>
      </c>
      <c r="U8" s="236" t="s">
        <v>66</v>
      </c>
      <c r="V8" s="236" t="s">
        <v>67</v>
      </c>
      <c r="W8" s="236" t="s">
        <v>68</v>
      </c>
      <c r="X8" s="236" t="s">
        <v>65</v>
      </c>
      <c r="Y8" s="236" t="s">
        <v>66</v>
      </c>
      <c r="Z8" s="236" t="s">
        <v>67</v>
      </c>
      <c r="AA8" s="236" t="s">
        <v>68</v>
      </c>
      <c r="AB8" s="236" t="s">
        <v>65</v>
      </c>
      <c r="AC8" s="236" t="s">
        <v>66</v>
      </c>
      <c r="AD8" s="236" t="s">
        <v>67</v>
      </c>
      <c r="AE8" s="236" t="s">
        <v>68</v>
      </c>
      <c r="AF8" s="236" t="s">
        <v>65</v>
      </c>
      <c r="AG8" s="236" t="s">
        <v>66</v>
      </c>
      <c r="AH8" s="236" t="s">
        <v>67</v>
      </c>
      <c r="AI8" s="236" t="s">
        <v>68</v>
      </c>
      <c r="AJ8" s="236" t="s">
        <v>65</v>
      </c>
      <c r="AK8" s="236" t="s">
        <v>66</v>
      </c>
      <c r="AL8" s="236" t="s">
        <v>67</v>
      </c>
      <c r="AM8" s="236" t="s">
        <v>68</v>
      </c>
      <c r="AN8" s="236" t="s">
        <v>65</v>
      </c>
      <c r="AO8" s="236" t="s">
        <v>66</v>
      </c>
      <c r="AP8" s="236" t="s">
        <v>67</v>
      </c>
      <c r="AQ8" s="236" t="s">
        <v>68</v>
      </c>
      <c r="AR8" s="236" t="s">
        <v>65</v>
      </c>
      <c r="AS8" s="236" t="s">
        <v>66</v>
      </c>
      <c r="AT8" s="236" t="s">
        <v>67</v>
      </c>
      <c r="AU8" s="236" t="s">
        <v>68</v>
      </c>
      <c r="AV8" s="236" t="s">
        <v>65</v>
      </c>
      <c r="AW8" s="236" t="s">
        <v>66</v>
      </c>
      <c r="AX8" s="236" t="s">
        <v>67</v>
      </c>
      <c r="AY8" s="236" t="s">
        <v>68</v>
      </c>
      <c r="AZ8" s="236" t="s">
        <v>65</v>
      </c>
      <c r="BA8" s="236" t="s">
        <v>66</v>
      </c>
      <c r="BB8" s="236" t="s">
        <v>67</v>
      </c>
      <c r="BC8" s="236" t="s">
        <v>68</v>
      </c>
      <c r="BD8" s="236" t="s">
        <v>65</v>
      </c>
      <c r="BE8" s="236" t="s">
        <v>66</v>
      </c>
      <c r="BF8" s="236" t="s">
        <v>67</v>
      </c>
      <c r="BG8" s="238" t="s">
        <v>68</v>
      </c>
    </row>
    <row r="9" spans="2:59" ht="12" customHeight="1">
      <c r="B9" s="102" t="s">
        <v>240</v>
      </c>
      <c r="C9" s="188">
        <v>150</v>
      </c>
      <c r="D9" s="188">
        <v>96</v>
      </c>
      <c r="E9" s="188">
        <v>57</v>
      </c>
      <c r="F9" s="188">
        <v>84</v>
      </c>
      <c r="G9" s="188">
        <v>107</v>
      </c>
      <c r="H9" s="188">
        <v>113</v>
      </c>
      <c r="I9" s="188">
        <v>145</v>
      </c>
      <c r="J9" s="188">
        <v>310</v>
      </c>
      <c r="K9" s="188">
        <v>80</v>
      </c>
      <c r="L9" s="188">
        <v>85</v>
      </c>
      <c r="M9" s="189">
        <v>37</v>
      </c>
      <c r="N9" s="214"/>
      <c r="O9" s="204" t="s">
        <v>238</v>
      </c>
      <c r="P9" s="15">
        <v>203</v>
      </c>
      <c r="Q9" s="16">
        <v>230</v>
      </c>
      <c r="R9" s="16">
        <v>215</v>
      </c>
      <c r="S9" s="16">
        <v>193</v>
      </c>
      <c r="T9" s="16">
        <v>244</v>
      </c>
      <c r="U9" s="16">
        <v>209</v>
      </c>
      <c r="V9" s="16">
        <v>227</v>
      </c>
      <c r="W9" s="16">
        <v>203</v>
      </c>
      <c r="X9" s="16">
        <v>249</v>
      </c>
      <c r="Y9" s="16">
        <v>210</v>
      </c>
      <c r="Z9" s="16">
        <v>209</v>
      </c>
      <c r="AA9" s="16">
        <v>207</v>
      </c>
      <c r="AB9" s="16">
        <v>241</v>
      </c>
      <c r="AC9" s="16">
        <v>183</v>
      </c>
      <c r="AD9" s="16">
        <v>198</v>
      </c>
      <c r="AE9" s="16">
        <v>191</v>
      </c>
      <c r="AF9" s="16">
        <v>290</v>
      </c>
      <c r="AG9" s="16">
        <v>215</v>
      </c>
      <c r="AH9" s="16">
        <v>214</v>
      </c>
      <c r="AI9" s="16">
        <v>215</v>
      </c>
      <c r="AJ9" s="16">
        <v>256</v>
      </c>
      <c r="AK9" s="16">
        <v>264</v>
      </c>
      <c r="AL9" s="16">
        <v>223</v>
      </c>
      <c r="AM9" s="16">
        <v>221</v>
      </c>
      <c r="AN9" s="16">
        <v>255</v>
      </c>
      <c r="AO9" s="16">
        <v>166</v>
      </c>
      <c r="AP9" s="16">
        <v>182</v>
      </c>
      <c r="AQ9" s="16">
        <v>261</v>
      </c>
      <c r="AR9" s="16">
        <v>307</v>
      </c>
      <c r="AS9" s="16">
        <v>309</v>
      </c>
      <c r="AT9" s="16">
        <v>319</v>
      </c>
      <c r="AU9" s="16">
        <v>367</v>
      </c>
      <c r="AV9" s="16">
        <v>322</v>
      </c>
      <c r="AW9" s="16">
        <v>291</v>
      </c>
      <c r="AX9" s="16">
        <v>213</v>
      </c>
      <c r="AY9" s="16">
        <v>203</v>
      </c>
      <c r="AZ9" s="16">
        <v>232</v>
      </c>
      <c r="BA9" s="16">
        <v>200</v>
      </c>
      <c r="BB9" s="16">
        <v>187</v>
      </c>
      <c r="BC9" s="16">
        <v>152</v>
      </c>
      <c r="BD9" s="16">
        <v>181</v>
      </c>
      <c r="BE9" s="16">
        <v>175</v>
      </c>
      <c r="BF9" s="16"/>
      <c r="BG9" s="16"/>
    </row>
    <row r="10" spans="2:59" ht="12" customHeight="1">
      <c r="B10" s="102" t="s">
        <v>239</v>
      </c>
      <c r="C10" s="192">
        <v>143</v>
      </c>
      <c r="D10" s="192">
        <v>148</v>
      </c>
      <c r="E10" s="192">
        <v>127</v>
      </c>
      <c r="F10" s="192">
        <v>206</v>
      </c>
      <c r="G10" s="192">
        <v>240</v>
      </c>
      <c r="H10" s="192">
        <v>262</v>
      </c>
      <c r="I10" s="192">
        <v>259</v>
      </c>
      <c r="J10" s="192">
        <v>394</v>
      </c>
      <c r="K10" s="192">
        <v>308</v>
      </c>
      <c r="L10" s="192">
        <v>239</v>
      </c>
      <c r="M10" s="193">
        <v>109</v>
      </c>
      <c r="N10" s="214"/>
      <c r="O10" s="204" t="s">
        <v>240</v>
      </c>
      <c r="P10" s="12">
        <v>46</v>
      </c>
      <c r="Q10" s="13">
        <v>32</v>
      </c>
      <c r="R10" s="13">
        <v>37</v>
      </c>
      <c r="S10" s="13">
        <v>35</v>
      </c>
      <c r="T10" s="13">
        <v>20</v>
      </c>
      <c r="U10" s="13">
        <v>31</v>
      </c>
      <c r="V10" s="13">
        <v>22</v>
      </c>
      <c r="W10" s="13">
        <v>23</v>
      </c>
      <c r="X10" s="13">
        <v>13</v>
      </c>
      <c r="Y10" s="13">
        <v>15</v>
      </c>
      <c r="Z10" s="13">
        <v>18</v>
      </c>
      <c r="AA10" s="13">
        <v>11</v>
      </c>
      <c r="AB10" s="13">
        <v>10</v>
      </c>
      <c r="AC10" s="13">
        <v>30</v>
      </c>
      <c r="AD10" s="13">
        <v>19</v>
      </c>
      <c r="AE10" s="13">
        <v>25</v>
      </c>
      <c r="AF10" s="13">
        <v>21</v>
      </c>
      <c r="AG10" s="13">
        <v>32</v>
      </c>
      <c r="AH10" s="13">
        <v>32</v>
      </c>
      <c r="AI10" s="13">
        <v>22</v>
      </c>
      <c r="AJ10" s="13">
        <v>22</v>
      </c>
      <c r="AK10" s="13">
        <v>44</v>
      </c>
      <c r="AL10" s="13">
        <v>27</v>
      </c>
      <c r="AM10" s="13">
        <v>20</v>
      </c>
      <c r="AN10" s="13">
        <v>13</v>
      </c>
      <c r="AO10" s="13">
        <v>30</v>
      </c>
      <c r="AP10" s="13">
        <v>42</v>
      </c>
      <c r="AQ10" s="13">
        <v>60</v>
      </c>
      <c r="AR10" s="13">
        <v>55</v>
      </c>
      <c r="AS10" s="13">
        <v>77</v>
      </c>
      <c r="AT10" s="13">
        <v>96</v>
      </c>
      <c r="AU10" s="13">
        <v>82</v>
      </c>
      <c r="AV10" s="13">
        <v>30</v>
      </c>
      <c r="AW10" s="13">
        <v>18</v>
      </c>
      <c r="AX10" s="13">
        <v>16</v>
      </c>
      <c r="AY10" s="13">
        <v>16</v>
      </c>
      <c r="AZ10" s="13">
        <v>25</v>
      </c>
      <c r="BA10" s="13">
        <v>10</v>
      </c>
      <c r="BB10" s="13">
        <v>29</v>
      </c>
      <c r="BC10" s="13">
        <v>21</v>
      </c>
      <c r="BD10" s="13">
        <v>23</v>
      </c>
      <c r="BE10" s="13">
        <v>14</v>
      </c>
      <c r="BF10" s="13"/>
      <c r="BG10" s="13"/>
    </row>
    <row r="11" spans="2:59" ht="12" customHeight="1">
      <c r="B11" s="231" t="s">
        <v>326</v>
      </c>
      <c r="O11" s="204" t="s">
        <v>239</v>
      </c>
      <c r="P11" s="23">
        <v>30</v>
      </c>
      <c r="Q11" s="24">
        <v>27</v>
      </c>
      <c r="R11" s="24">
        <v>35</v>
      </c>
      <c r="S11" s="24">
        <v>51</v>
      </c>
      <c r="T11" s="24">
        <v>38</v>
      </c>
      <c r="U11" s="24">
        <v>36</v>
      </c>
      <c r="V11" s="24">
        <v>34</v>
      </c>
      <c r="W11" s="24">
        <v>40</v>
      </c>
      <c r="X11" s="24">
        <v>47</v>
      </c>
      <c r="Y11" s="24">
        <v>22</v>
      </c>
      <c r="Z11" s="24">
        <v>33</v>
      </c>
      <c r="AA11" s="24">
        <v>25</v>
      </c>
      <c r="AB11" s="24">
        <v>55</v>
      </c>
      <c r="AC11" s="24">
        <v>49</v>
      </c>
      <c r="AD11" s="24">
        <v>43</v>
      </c>
      <c r="AE11" s="24">
        <v>59</v>
      </c>
      <c r="AF11" s="24">
        <v>63</v>
      </c>
      <c r="AG11" s="24">
        <v>57</v>
      </c>
      <c r="AH11" s="24">
        <v>54</v>
      </c>
      <c r="AI11" s="24">
        <v>66</v>
      </c>
      <c r="AJ11" s="24">
        <v>59</v>
      </c>
      <c r="AK11" s="24">
        <v>75</v>
      </c>
      <c r="AL11" s="24">
        <v>68</v>
      </c>
      <c r="AM11" s="24">
        <v>60</v>
      </c>
      <c r="AN11" s="24">
        <v>56</v>
      </c>
      <c r="AO11" s="24">
        <v>34</v>
      </c>
      <c r="AP11" s="24">
        <v>67</v>
      </c>
      <c r="AQ11" s="24">
        <v>102</v>
      </c>
      <c r="AR11" s="24">
        <v>101</v>
      </c>
      <c r="AS11" s="24">
        <v>106</v>
      </c>
      <c r="AT11" s="24">
        <v>89</v>
      </c>
      <c r="AU11" s="24">
        <v>98</v>
      </c>
      <c r="AV11" s="24">
        <v>85</v>
      </c>
      <c r="AW11" s="24">
        <v>75</v>
      </c>
      <c r="AX11" s="24">
        <v>79</v>
      </c>
      <c r="AY11" s="24">
        <v>69</v>
      </c>
      <c r="AZ11" s="24">
        <v>57</v>
      </c>
      <c r="BA11" s="24">
        <v>67</v>
      </c>
      <c r="BB11" s="24">
        <v>52</v>
      </c>
      <c r="BC11" s="24">
        <v>63</v>
      </c>
      <c r="BD11" s="24">
        <v>57</v>
      </c>
      <c r="BE11" s="24">
        <v>52</v>
      </c>
      <c r="BF11" s="24"/>
      <c r="BG11" s="24"/>
    </row>
    <row r="12" spans="2:59" ht="12" customHeight="1">
      <c r="O12" s="231" t="s">
        <v>326</v>
      </c>
    </row>
    <row r="17" spans="61:61" ht="12" customHeight="1">
      <c r="BI17" s="291"/>
    </row>
    <row r="18" spans="61:61" ht="12" customHeight="1">
      <c r="BI18" s="291"/>
    </row>
    <row r="41" spans="2:60" s="215" customFormat="1" ht="12" customHeight="1">
      <c r="M41" s="483"/>
      <c r="P41" s="215">
        <v>2014</v>
      </c>
      <c r="Q41" s="215">
        <v>2014</v>
      </c>
      <c r="R41" s="215">
        <v>2014</v>
      </c>
      <c r="S41" s="215">
        <v>2014</v>
      </c>
      <c r="T41" s="215">
        <v>2015</v>
      </c>
      <c r="U41" s="215">
        <v>2015</v>
      </c>
      <c r="V41" s="215">
        <v>2015</v>
      </c>
      <c r="W41" s="215">
        <v>2015</v>
      </c>
      <c r="X41" s="215">
        <v>2016</v>
      </c>
      <c r="Y41" s="215">
        <v>2016</v>
      </c>
      <c r="Z41" s="215">
        <v>2016</v>
      </c>
      <c r="AA41" s="215">
        <v>2016</v>
      </c>
      <c r="AB41" s="215">
        <v>2017</v>
      </c>
      <c r="AC41" s="215">
        <v>2017</v>
      </c>
      <c r="AD41" s="215">
        <v>2017</v>
      </c>
      <c r="AE41" s="215">
        <v>2017</v>
      </c>
      <c r="AF41" s="215">
        <v>2018</v>
      </c>
      <c r="AG41" s="215">
        <v>2018</v>
      </c>
      <c r="AH41" s="215">
        <v>2018</v>
      </c>
      <c r="AI41" s="215">
        <v>2018</v>
      </c>
      <c r="AJ41" s="215">
        <v>2019</v>
      </c>
      <c r="AK41" s="215">
        <v>2019</v>
      </c>
      <c r="AL41" s="215">
        <v>2019</v>
      </c>
      <c r="AM41" s="215">
        <v>2019</v>
      </c>
      <c r="AN41" s="215">
        <v>2020</v>
      </c>
      <c r="AO41" s="215">
        <v>2020</v>
      </c>
      <c r="AP41" s="215">
        <v>2020</v>
      </c>
      <c r="AQ41" s="215">
        <v>2020</v>
      </c>
      <c r="AR41" s="215">
        <v>2021</v>
      </c>
      <c r="AS41" s="215">
        <v>2021</v>
      </c>
      <c r="AT41" s="215">
        <v>2021</v>
      </c>
      <c r="AU41" s="215">
        <v>2021</v>
      </c>
      <c r="AV41" s="215">
        <v>2022</v>
      </c>
      <c r="AW41" s="215">
        <v>2022</v>
      </c>
      <c r="AX41" s="215">
        <v>2022</v>
      </c>
      <c r="AY41" s="215">
        <v>2022</v>
      </c>
      <c r="AZ41" s="215">
        <v>2023</v>
      </c>
      <c r="BA41" s="215">
        <v>2023</v>
      </c>
      <c r="BB41" s="215">
        <v>2023</v>
      </c>
      <c r="BC41" s="215">
        <v>2023</v>
      </c>
      <c r="BD41" s="215">
        <v>2024</v>
      </c>
      <c r="BE41" s="215">
        <v>2024</v>
      </c>
      <c r="BF41" s="215">
        <v>2024</v>
      </c>
      <c r="BG41" s="215">
        <v>2024</v>
      </c>
    </row>
    <row r="42" spans="2:60" ht="12" customHeight="1">
      <c r="C42" s="206" t="s">
        <v>482</v>
      </c>
      <c r="P42" s="206" t="s">
        <v>483</v>
      </c>
    </row>
    <row r="43" spans="2:60" ht="12" customHeight="1">
      <c r="B43" s="218"/>
      <c r="C43" s="211">
        <v>2014</v>
      </c>
      <c r="D43" s="211">
        <v>2015</v>
      </c>
      <c r="E43" s="211">
        <v>2016</v>
      </c>
      <c r="F43" s="211">
        <v>2017</v>
      </c>
      <c r="G43" s="211">
        <v>2018</v>
      </c>
      <c r="H43" s="211">
        <v>2019</v>
      </c>
      <c r="I43" s="211">
        <v>2020</v>
      </c>
      <c r="J43" s="211">
        <v>2021</v>
      </c>
      <c r="K43" s="211">
        <v>2022</v>
      </c>
      <c r="L43" s="211">
        <v>2023</v>
      </c>
      <c r="M43" s="344">
        <v>2024</v>
      </c>
      <c r="P43" s="731">
        <v>2014</v>
      </c>
      <c r="Q43" s="730"/>
      <c r="R43" s="730"/>
      <c r="S43" s="730"/>
      <c r="T43" s="730">
        <v>2015</v>
      </c>
      <c r="U43" s="730"/>
      <c r="V43" s="730"/>
      <c r="W43" s="730"/>
      <c r="X43" s="730">
        <v>2016</v>
      </c>
      <c r="Y43" s="730"/>
      <c r="Z43" s="730"/>
      <c r="AA43" s="730"/>
      <c r="AB43" s="730">
        <v>2017</v>
      </c>
      <c r="AC43" s="730"/>
      <c r="AD43" s="730"/>
      <c r="AE43" s="730"/>
      <c r="AF43" s="730">
        <v>2018</v>
      </c>
      <c r="AG43" s="730"/>
      <c r="AH43" s="730"/>
      <c r="AI43" s="730"/>
      <c r="AJ43" s="730">
        <v>2019</v>
      </c>
      <c r="AK43" s="730"/>
      <c r="AL43" s="730"/>
      <c r="AM43" s="730"/>
      <c r="AN43" s="730">
        <v>2020</v>
      </c>
      <c r="AO43" s="730"/>
      <c r="AP43" s="730"/>
      <c r="AQ43" s="730"/>
      <c r="AR43" s="730">
        <v>2021</v>
      </c>
      <c r="AS43" s="730"/>
      <c r="AT43" s="730"/>
      <c r="AU43" s="730"/>
      <c r="AV43" s="730">
        <v>2022</v>
      </c>
      <c r="AW43" s="730"/>
      <c r="AX43" s="730"/>
      <c r="AY43" s="730"/>
      <c r="AZ43" s="730">
        <v>2023</v>
      </c>
      <c r="BA43" s="730"/>
      <c r="BB43" s="730"/>
      <c r="BC43" s="730"/>
      <c r="BD43" s="732">
        <v>2024</v>
      </c>
      <c r="BE43" s="732"/>
      <c r="BF43" s="732"/>
      <c r="BG43" s="732"/>
    </row>
    <row r="44" spans="2:60" ht="12" customHeight="1">
      <c r="B44" s="102" t="s">
        <v>238</v>
      </c>
      <c r="C44" s="29">
        <v>65.742899252198995</v>
      </c>
      <c r="D44" s="29">
        <v>39.653509582891019</v>
      </c>
      <c r="E44" s="29">
        <v>48.362910398273023</v>
      </c>
      <c r="F44" s="29">
        <v>39.167315896757003</v>
      </c>
      <c r="G44" s="29">
        <v>60.265629387671993</v>
      </c>
      <c r="H44" s="29">
        <v>65.953994510168002</v>
      </c>
      <c r="I44" s="29">
        <v>76.067939842121973</v>
      </c>
      <c r="J44" s="29">
        <v>99.401633671812036</v>
      </c>
      <c r="K44" s="29">
        <v>40.405191110778006</v>
      </c>
      <c r="L44" s="29">
        <v>28.367897869530001</v>
      </c>
      <c r="M44" s="30">
        <v>19.401389999999999</v>
      </c>
      <c r="N44" s="214"/>
      <c r="P44" s="235" t="s">
        <v>65</v>
      </c>
      <c r="Q44" s="236" t="s">
        <v>66</v>
      </c>
      <c r="R44" s="236" t="s">
        <v>67</v>
      </c>
      <c r="S44" s="236" t="s">
        <v>68</v>
      </c>
      <c r="T44" s="236" t="s">
        <v>65</v>
      </c>
      <c r="U44" s="236" t="s">
        <v>66</v>
      </c>
      <c r="V44" s="236" t="s">
        <v>67</v>
      </c>
      <c r="W44" s="236" t="s">
        <v>68</v>
      </c>
      <c r="X44" s="236" t="s">
        <v>65</v>
      </c>
      <c r="Y44" s="236" t="s">
        <v>66</v>
      </c>
      <c r="Z44" s="236" t="s">
        <v>67</v>
      </c>
      <c r="AA44" s="236" t="s">
        <v>68</v>
      </c>
      <c r="AB44" s="236" t="s">
        <v>65</v>
      </c>
      <c r="AC44" s="236" t="s">
        <v>66</v>
      </c>
      <c r="AD44" s="236" t="s">
        <v>67</v>
      </c>
      <c r="AE44" s="236" t="s">
        <v>68</v>
      </c>
      <c r="AF44" s="236" t="s">
        <v>65</v>
      </c>
      <c r="AG44" s="236" t="s">
        <v>66</v>
      </c>
      <c r="AH44" s="236" t="s">
        <v>67</v>
      </c>
      <c r="AI44" s="236" t="s">
        <v>68</v>
      </c>
      <c r="AJ44" s="236" t="s">
        <v>65</v>
      </c>
      <c r="AK44" s="236" t="s">
        <v>66</v>
      </c>
      <c r="AL44" s="236" t="s">
        <v>67</v>
      </c>
      <c r="AM44" s="236" t="s">
        <v>68</v>
      </c>
      <c r="AN44" s="236" t="s">
        <v>65</v>
      </c>
      <c r="AO44" s="236" t="s">
        <v>66</v>
      </c>
      <c r="AP44" s="236" t="s">
        <v>67</v>
      </c>
      <c r="AQ44" s="236" t="s">
        <v>68</v>
      </c>
      <c r="AR44" s="236" t="s">
        <v>65</v>
      </c>
      <c r="AS44" s="236" t="s">
        <v>66</v>
      </c>
      <c r="AT44" s="236" t="s">
        <v>67</v>
      </c>
      <c r="AU44" s="236" t="s">
        <v>68</v>
      </c>
      <c r="AV44" s="236" t="s">
        <v>65</v>
      </c>
      <c r="AW44" s="236" t="s">
        <v>66</v>
      </c>
      <c r="AX44" s="236" t="s">
        <v>67</v>
      </c>
      <c r="AY44" s="236" t="s">
        <v>68</v>
      </c>
      <c r="AZ44" s="236" t="s">
        <v>65</v>
      </c>
      <c r="BA44" s="236" t="s">
        <v>66</v>
      </c>
      <c r="BB44" s="236" t="s">
        <v>67</v>
      </c>
      <c r="BC44" s="236" t="s">
        <v>68</v>
      </c>
      <c r="BD44" s="236" t="s">
        <v>65</v>
      </c>
      <c r="BE44" s="236" t="s">
        <v>66</v>
      </c>
      <c r="BF44" s="236" t="s">
        <v>67</v>
      </c>
      <c r="BG44" s="238" t="s">
        <v>68</v>
      </c>
    </row>
    <row r="45" spans="2:60" ht="12" customHeight="1">
      <c r="B45" s="102" t="s">
        <v>240</v>
      </c>
      <c r="C45" s="31">
        <v>44.148705436460006</v>
      </c>
      <c r="D45" s="31">
        <v>31.384545088909995</v>
      </c>
      <c r="E45" s="31">
        <v>13.305047073920001</v>
      </c>
      <c r="F45" s="31">
        <v>52.668076502129992</v>
      </c>
      <c r="G45" s="31">
        <v>64.606842109928991</v>
      </c>
      <c r="H45" s="31">
        <v>178.44690540925995</v>
      </c>
      <c r="I45" s="31">
        <v>210.22096718800006</v>
      </c>
      <c r="J45" s="31">
        <v>588.68421111551447</v>
      </c>
      <c r="K45" s="31">
        <v>40.954150956849986</v>
      </c>
      <c r="L45" s="31">
        <v>29.309742993680004</v>
      </c>
      <c r="M45" s="32">
        <v>28.358302086908996</v>
      </c>
      <c r="N45" s="214"/>
      <c r="O45" s="103" t="s">
        <v>238</v>
      </c>
      <c r="P45" s="50">
        <v>10.891134100000002</v>
      </c>
      <c r="Q45" s="48">
        <v>9.775395042719996</v>
      </c>
      <c r="R45" s="48">
        <v>15.606822820297003</v>
      </c>
      <c r="S45" s="48">
        <v>29.469547289181996</v>
      </c>
      <c r="T45" s="48">
        <v>8.0966508015099983</v>
      </c>
      <c r="U45" s="48">
        <v>6.6772869169009992</v>
      </c>
      <c r="V45" s="48">
        <v>12.682197782799996</v>
      </c>
      <c r="W45" s="48">
        <v>12.197374081680001</v>
      </c>
      <c r="X45" s="48">
        <v>10.879730184103003</v>
      </c>
      <c r="Y45" s="48">
        <v>12.075824552391</v>
      </c>
      <c r="Z45" s="48">
        <v>17.002105038083009</v>
      </c>
      <c r="AA45" s="48">
        <v>8.4052506236960003</v>
      </c>
      <c r="AB45" s="48">
        <v>10.96816153894</v>
      </c>
      <c r="AC45" s="48">
        <v>6.7236564602669997</v>
      </c>
      <c r="AD45" s="48">
        <v>11.934121310340002</v>
      </c>
      <c r="AE45" s="48">
        <v>9.5413765872099976</v>
      </c>
      <c r="AF45" s="48">
        <v>14.100566572216005</v>
      </c>
      <c r="AG45" s="48">
        <v>11.012240000000002</v>
      </c>
      <c r="AH45" s="48">
        <v>16.782396449177</v>
      </c>
      <c r="AI45" s="48">
        <v>18.370426366278998</v>
      </c>
      <c r="AJ45" s="48">
        <v>20.581388556550007</v>
      </c>
      <c r="AK45" s="48">
        <v>17.665918027643997</v>
      </c>
      <c r="AL45" s="48">
        <v>12.783991874133001</v>
      </c>
      <c r="AM45" s="48">
        <v>14.922696051840999</v>
      </c>
      <c r="AN45" s="48">
        <v>10.439927823683002</v>
      </c>
      <c r="AO45" s="48">
        <v>12.587637883075002</v>
      </c>
      <c r="AP45" s="48">
        <v>10.860432826989999</v>
      </c>
      <c r="AQ45" s="48">
        <v>42.179941308373998</v>
      </c>
      <c r="AR45" s="48">
        <v>14.239714865320002</v>
      </c>
      <c r="AS45" s="48">
        <v>23.493839211752999</v>
      </c>
      <c r="AT45" s="48">
        <v>33.179030526139002</v>
      </c>
      <c r="AU45" s="48">
        <v>28.489049068600007</v>
      </c>
      <c r="AV45" s="48">
        <v>11.991692973204</v>
      </c>
      <c r="AW45" s="48">
        <v>12.11442520124</v>
      </c>
      <c r="AX45" s="48">
        <v>11.300904555234004</v>
      </c>
      <c r="AY45" s="48">
        <v>4.9981683811000002</v>
      </c>
      <c r="AZ45" s="48">
        <v>8.1125176191800001</v>
      </c>
      <c r="BA45" s="48">
        <v>2.8444854245799998</v>
      </c>
      <c r="BB45" s="48">
        <v>11.174270444770002</v>
      </c>
      <c r="BC45" s="48">
        <v>6.2366243810000004</v>
      </c>
      <c r="BD45" s="48">
        <v>10.167350000000001</v>
      </c>
      <c r="BE45" s="48">
        <v>9.2340400000000002</v>
      </c>
      <c r="BF45" s="48"/>
      <c r="BG45" s="48"/>
      <c r="BH45" s="270"/>
    </row>
    <row r="46" spans="2:60" ht="12" customHeight="1">
      <c r="B46" s="102" t="s">
        <v>239</v>
      </c>
      <c r="C46" s="44">
        <v>4.967303328999999</v>
      </c>
      <c r="D46" s="44">
        <v>7.1772597838999994</v>
      </c>
      <c r="E46" s="44">
        <v>4.0125756141629996</v>
      </c>
      <c r="F46" s="44">
        <v>12.863200000000001</v>
      </c>
      <c r="G46" s="44">
        <v>10.637949999999998</v>
      </c>
      <c r="H46" s="44">
        <v>7.1105926040900007</v>
      </c>
      <c r="I46" s="44">
        <v>11.194784547000001</v>
      </c>
      <c r="J46" s="44">
        <v>22.656113500000004</v>
      </c>
      <c r="K46" s="44">
        <v>7.0150155649360002</v>
      </c>
      <c r="L46" s="44">
        <v>7.6609999999999996</v>
      </c>
      <c r="M46" s="45">
        <v>1.2490000000000001</v>
      </c>
      <c r="N46" s="214"/>
      <c r="O46" s="103" t="s">
        <v>240</v>
      </c>
      <c r="P46" s="34">
        <v>10.092911215999999</v>
      </c>
      <c r="Q46" s="31">
        <v>13.434529756910001</v>
      </c>
      <c r="R46" s="31">
        <v>4.2745572659999995</v>
      </c>
      <c r="S46" s="31">
        <v>16.34670719755</v>
      </c>
      <c r="T46" s="31">
        <v>3.4164269682600001</v>
      </c>
      <c r="U46" s="31">
        <v>12.120409049279999</v>
      </c>
      <c r="V46" s="31">
        <v>8.4113177840000031</v>
      </c>
      <c r="W46" s="31">
        <v>7.4363912873700011</v>
      </c>
      <c r="X46" s="31">
        <v>1.3530604708799998</v>
      </c>
      <c r="Y46" s="31">
        <v>4.8722725750000002</v>
      </c>
      <c r="Z46" s="31">
        <v>5.2038161508199989</v>
      </c>
      <c r="AA46" s="31">
        <v>1.8758978772199999</v>
      </c>
      <c r="AB46" s="31">
        <v>20.889421259070005</v>
      </c>
      <c r="AC46" s="31">
        <v>9.0475862322199987</v>
      </c>
      <c r="AD46" s="31">
        <v>3.7944092304399999</v>
      </c>
      <c r="AE46" s="31">
        <v>18.936659780399996</v>
      </c>
      <c r="AF46" s="31">
        <v>10.803360936999997</v>
      </c>
      <c r="AG46" s="31">
        <v>25.131925746</v>
      </c>
      <c r="AH46" s="31">
        <v>12.317094911359002</v>
      </c>
      <c r="AI46" s="31">
        <v>16.35446051557</v>
      </c>
      <c r="AJ46" s="31">
        <v>29.18309056487</v>
      </c>
      <c r="AK46" s="31">
        <v>109.24571101520002</v>
      </c>
      <c r="AL46" s="31">
        <v>31.60838383239</v>
      </c>
      <c r="AM46" s="31">
        <v>8.4097199967999998</v>
      </c>
      <c r="AN46" s="31">
        <v>5.787691497</v>
      </c>
      <c r="AO46" s="31">
        <v>23.054492106000001</v>
      </c>
      <c r="AP46" s="31">
        <v>90.346529266000033</v>
      </c>
      <c r="AQ46" s="31">
        <v>91.032254318999989</v>
      </c>
      <c r="AR46" s="31">
        <v>106.21958361848</v>
      </c>
      <c r="AS46" s="31">
        <v>151.29818473446002</v>
      </c>
      <c r="AT46" s="31">
        <v>166.98151646494406</v>
      </c>
      <c r="AU46" s="31">
        <v>164.18492629763003</v>
      </c>
      <c r="AV46" s="31">
        <v>21.969828203099997</v>
      </c>
      <c r="AW46" s="31">
        <v>13.663146093</v>
      </c>
      <c r="AX46" s="31">
        <v>2.118425738</v>
      </c>
      <c r="AY46" s="31">
        <v>3.2027509227500004</v>
      </c>
      <c r="AZ46" s="31">
        <v>1.2900908289999999</v>
      </c>
      <c r="BA46" s="31">
        <v>3.5013958343799998</v>
      </c>
      <c r="BB46" s="31">
        <v>23.371706303</v>
      </c>
      <c r="BC46" s="31">
        <v>1.1465500272999998</v>
      </c>
      <c r="BD46" s="31">
        <v>14.477385548999997</v>
      </c>
      <c r="BE46" s="31">
        <v>13.880916537909</v>
      </c>
      <c r="BF46" s="31"/>
      <c r="BG46" s="31"/>
    </row>
    <row r="47" spans="2:60" ht="12" customHeight="1">
      <c r="B47" s="231" t="s">
        <v>326</v>
      </c>
      <c r="O47" s="103" t="s">
        <v>239</v>
      </c>
      <c r="P47" s="46">
        <v>1.877</v>
      </c>
      <c r="Q47" s="44">
        <v>0.96040000000000003</v>
      </c>
      <c r="R47" s="44">
        <v>1.1491</v>
      </c>
      <c r="S47" s="44">
        <v>0.98080332900000011</v>
      </c>
      <c r="T47" s="44">
        <v>1.1192</v>
      </c>
      <c r="U47" s="44">
        <v>0.68094209499999991</v>
      </c>
      <c r="V47" s="44">
        <v>3.1006176888999999</v>
      </c>
      <c r="W47" s="44">
        <v>2.2765</v>
      </c>
      <c r="X47" s="44">
        <v>0.95128999999999997</v>
      </c>
      <c r="Y47" s="44">
        <v>1.918845819</v>
      </c>
      <c r="Z47" s="44">
        <v>0.32444689084</v>
      </c>
      <c r="AA47" s="44">
        <v>0.81799290432299998</v>
      </c>
      <c r="AB47" s="44">
        <v>0.97739999999999994</v>
      </c>
      <c r="AC47" s="44">
        <v>4.0807499999999992</v>
      </c>
      <c r="AD47" s="44">
        <v>1.1622999999999999</v>
      </c>
      <c r="AE47" s="44">
        <v>6.6427500000000004</v>
      </c>
      <c r="AF47" s="44">
        <v>2.3414000000000001</v>
      </c>
      <c r="AG47" s="44">
        <v>0.96538000000000002</v>
      </c>
      <c r="AH47" s="44">
        <v>3.8331200000000001</v>
      </c>
      <c r="AI47" s="44">
        <v>3.4980500000000001</v>
      </c>
      <c r="AJ47" s="44">
        <v>3.4933926040899994</v>
      </c>
      <c r="AK47" s="44">
        <v>1.5555999999999999</v>
      </c>
      <c r="AL47" s="44">
        <v>0.41760000000000003</v>
      </c>
      <c r="AM47" s="44">
        <v>1.6439999999999999</v>
      </c>
      <c r="AN47" s="44">
        <v>0.36454999999999999</v>
      </c>
      <c r="AO47" s="44">
        <v>2.3645999999999998</v>
      </c>
      <c r="AP47" s="44">
        <v>1.2112199999999997</v>
      </c>
      <c r="AQ47" s="44">
        <v>7.2544145469999997</v>
      </c>
      <c r="AR47" s="44">
        <v>7.8335599999999994</v>
      </c>
      <c r="AS47" s="44">
        <v>9.9043624999999995</v>
      </c>
      <c r="AT47" s="44">
        <v>2.8829000000000002</v>
      </c>
      <c r="AU47" s="44">
        <v>2.035291</v>
      </c>
      <c r="AV47" s="44">
        <v>2.5395667712000001</v>
      </c>
      <c r="AW47" s="44">
        <v>0.78911879373599991</v>
      </c>
      <c r="AX47" s="44">
        <v>2.1213299999999999</v>
      </c>
      <c r="AY47" s="44">
        <v>1.5649999999999999</v>
      </c>
      <c r="AZ47" s="44">
        <v>7.6999999999999999E-2</v>
      </c>
      <c r="BA47" s="44">
        <v>0.53300000000000003</v>
      </c>
      <c r="BB47" s="44">
        <v>5.12</v>
      </c>
      <c r="BC47" s="44">
        <v>1.931</v>
      </c>
      <c r="BD47" s="44">
        <v>0.77400000000000002</v>
      </c>
      <c r="BE47" s="44">
        <v>0.47499999999999998</v>
      </c>
      <c r="BF47" s="44"/>
      <c r="BG47" s="44"/>
    </row>
    <row r="48" spans="2:60" ht="12" customHeight="1">
      <c r="O48" s="231" t="s">
        <v>326</v>
      </c>
    </row>
  </sheetData>
  <mergeCells count="22">
    <mergeCell ref="AJ43:AM43"/>
    <mergeCell ref="AN43:AQ43"/>
    <mergeCell ref="AR43:AU43"/>
    <mergeCell ref="AV43:AY43"/>
    <mergeCell ref="AZ43:BC43"/>
    <mergeCell ref="BD43:BG43"/>
    <mergeCell ref="AN7:AQ7"/>
    <mergeCell ref="AR7:AU7"/>
    <mergeCell ref="AV7:AY7"/>
    <mergeCell ref="AZ7:BC7"/>
    <mergeCell ref="BD7:BG7"/>
    <mergeCell ref="P43:S43"/>
    <mergeCell ref="T43:W43"/>
    <mergeCell ref="X43:AA43"/>
    <mergeCell ref="AB43:AE43"/>
    <mergeCell ref="AF43:AI43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96CB-F563-41DE-A19B-C7B756D96152}">
  <sheetPr>
    <tabColor theme="4"/>
  </sheetPr>
  <dimension ref="B6:Z118"/>
  <sheetViews>
    <sheetView showGridLines="0" zoomScaleNormal="100" workbookViewId="0">
      <selection activeCell="P6" sqref="P6"/>
    </sheetView>
  </sheetViews>
  <sheetFormatPr defaultColWidth="12.44140625" defaultRowHeight="12" customHeight="1"/>
  <cols>
    <col min="1" max="1" width="4.109375" style="234" customWidth="1"/>
    <col min="2" max="2" width="27.109375" style="234" customWidth="1"/>
    <col min="3" max="13" width="9.109375" style="234" customWidth="1"/>
    <col min="14" max="14" width="12.44140625" style="234"/>
    <col min="15" max="15" width="22.44140625" style="234" customWidth="1"/>
    <col min="16" max="23" width="9.109375" style="234" customWidth="1"/>
    <col min="24" max="16384" width="12.44140625" style="234"/>
  </cols>
  <sheetData>
    <row r="6" spans="2:26" ht="12" customHeight="1">
      <c r="C6" s="206" t="s">
        <v>244</v>
      </c>
      <c r="P6" s="206" t="s">
        <v>245</v>
      </c>
    </row>
    <row r="7" spans="2:26" ht="12" customHeight="1">
      <c r="B7" s="273"/>
      <c r="C7" s="211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344">
        <v>2024</v>
      </c>
      <c r="O7" s="273"/>
      <c r="P7" s="211">
        <v>2014</v>
      </c>
      <c r="Q7" s="211">
        <v>2015</v>
      </c>
      <c r="R7" s="211">
        <v>2016</v>
      </c>
      <c r="S7" s="211">
        <v>2017</v>
      </c>
      <c r="T7" s="211">
        <v>2018</v>
      </c>
      <c r="U7" s="211">
        <v>2019</v>
      </c>
      <c r="V7" s="211">
        <v>2020</v>
      </c>
      <c r="W7" s="211">
        <v>2021</v>
      </c>
      <c r="X7" s="211">
        <v>2022</v>
      </c>
      <c r="Y7" s="211">
        <v>2023</v>
      </c>
      <c r="Z7" s="344">
        <v>2024</v>
      </c>
    </row>
    <row r="8" spans="2:26" ht="12" customHeight="1">
      <c r="B8" s="204" t="s">
        <v>223</v>
      </c>
      <c r="C8" s="10">
        <v>8.0118859163520018</v>
      </c>
      <c r="D8" s="10">
        <v>11.6228190882</v>
      </c>
      <c r="E8" s="10">
        <v>6.2410671468399999</v>
      </c>
      <c r="F8" s="10">
        <v>6.9052666182199989</v>
      </c>
      <c r="G8" s="10">
        <v>24.589824014527004</v>
      </c>
      <c r="H8" s="10">
        <v>20.341984522779995</v>
      </c>
      <c r="I8" s="10">
        <v>26.501719546990003</v>
      </c>
      <c r="J8" s="10">
        <v>87.152684126360995</v>
      </c>
      <c r="K8" s="10">
        <v>12.001082702526999</v>
      </c>
      <c r="L8" s="10">
        <v>8.5324606700000007</v>
      </c>
      <c r="M8" s="11">
        <v>2.1500452550000002</v>
      </c>
      <c r="O8" s="204" t="s">
        <v>223</v>
      </c>
      <c r="P8" s="10">
        <v>0.44630238000000005</v>
      </c>
      <c r="Q8" s="10">
        <v>1.5753756909999999</v>
      </c>
      <c r="R8" s="10">
        <v>0.90916024800000006</v>
      </c>
      <c r="S8" s="10">
        <v>2.6221337889999994</v>
      </c>
      <c r="T8" s="10">
        <v>1.5583289037499999</v>
      </c>
      <c r="U8" s="10">
        <v>4.0052177879999995</v>
      </c>
      <c r="V8" s="10">
        <v>0.58778439300000007</v>
      </c>
      <c r="W8" s="10">
        <v>7.4951228434600017</v>
      </c>
      <c r="X8" s="10">
        <v>0.81203344669099997</v>
      </c>
      <c r="Y8" s="10">
        <v>0.18213290700000001</v>
      </c>
      <c r="Z8" s="11">
        <v>0</v>
      </c>
    </row>
    <row r="9" spans="2:26" ht="12" customHeight="1">
      <c r="B9" s="204" t="s">
        <v>224</v>
      </c>
      <c r="C9" s="39">
        <v>119</v>
      </c>
      <c r="D9" s="39">
        <v>148</v>
      </c>
      <c r="E9" s="39">
        <v>136</v>
      </c>
      <c r="F9" s="39">
        <v>167</v>
      </c>
      <c r="G9" s="39">
        <v>207</v>
      </c>
      <c r="H9" s="39">
        <v>244</v>
      </c>
      <c r="I9" s="39">
        <v>217</v>
      </c>
      <c r="J9" s="39">
        <v>384</v>
      </c>
      <c r="K9" s="39">
        <v>281</v>
      </c>
      <c r="L9" s="39">
        <v>248</v>
      </c>
      <c r="M9" s="40">
        <v>102</v>
      </c>
      <c r="O9" s="204" t="s">
        <v>224</v>
      </c>
      <c r="P9" s="39">
        <v>28</v>
      </c>
      <c r="Q9" s="39">
        <v>33</v>
      </c>
      <c r="R9" s="39">
        <v>33</v>
      </c>
      <c r="S9" s="39">
        <v>37</v>
      </c>
      <c r="T9" s="39">
        <v>35</v>
      </c>
      <c r="U9" s="39">
        <v>56</v>
      </c>
      <c r="V9" s="39">
        <v>34</v>
      </c>
      <c r="W9" s="39">
        <v>66</v>
      </c>
      <c r="X9" s="39">
        <v>62</v>
      </c>
      <c r="Y9" s="39">
        <v>61</v>
      </c>
      <c r="Z9" s="40">
        <v>22</v>
      </c>
    </row>
    <row r="10" spans="2:26" ht="12" customHeight="1">
      <c r="B10" s="231" t="s">
        <v>326</v>
      </c>
      <c r="O10" s="231" t="s">
        <v>326</v>
      </c>
    </row>
    <row r="11" spans="2:26" ht="12" customHeight="1">
      <c r="O11" s="47"/>
      <c r="P11" s="47"/>
      <c r="Q11" s="47"/>
      <c r="R11" s="47"/>
      <c r="S11" s="47"/>
      <c r="T11" s="47"/>
    </row>
    <row r="12" spans="2:26" ht="12" customHeight="1">
      <c r="O12" s="47"/>
      <c r="P12" s="47"/>
      <c r="Q12" s="47"/>
      <c r="R12" s="47"/>
      <c r="S12" s="47"/>
      <c r="T12" s="47"/>
    </row>
    <row r="13" spans="2:26" ht="12" customHeight="1">
      <c r="O13" s="47"/>
      <c r="P13" s="47"/>
      <c r="Q13" s="47"/>
      <c r="R13" s="47"/>
      <c r="S13" s="47"/>
      <c r="T13" s="47"/>
    </row>
    <row r="14" spans="2:26" ht="12" customHeight="1">
      <c r="O14" s="47"/>
      <c r="P14" s="47"/>
      <c r="Q14" s="47"/>
      <c r="R14" s="47"/>
      <c r="S14" s="47"/>
      <c r="T14" s="47"/>
    </row>
    <row r="15" spans="2:26" ht="12" customHeight="1">
      <c r="O15" s="47"/>
      <c r="P15" s="47"/>
      <c r="Q15" s="47"/>
      <c r="R15" s="47"/>
      <c r="S15" s="47"/>
      <c r="T15" s="47"/>
    </row>
    <row r="16" spans="2:26" ht="12" customHeight="1">
      <c r="O16" s="47"/>
      <c r="P16" s="47"/>
      <c r="Q16" s="47"/>
      <c r="R16" s="47"/>
      <c r="S16" s="47"/>
      <c r="T16" s="47"/>
    </row>
    <row r="17" spans="15:20" ht="12" customHeight="1">
      <c r="O17" s="47"/>
      <c r="P17" s="47"/>
      <c r="Q17" s="47"/>
      <c r="R17" s="47"/>
      <c r="S17" s="47"/>
      <c r="T17" s="47"/>
    </row>
    <row r="18" spans="15:20" ht="12" customHeight="1">
      <c r="O18" s="47"/>
      <c r="P18" s="47"/>
      <c r="Q18" s="47"/>
      <c r="R18" s="47"/>
      <c r="S18" s="47"/>
      <c r="T18" s="47"/>
    </row>
    <row r="19" spans="15:20" ht="12" customHeight="1">
      <c r="O19" s="47"/>
      <c r="P19" s="47"/>
      <c r="Q19" s="47"/>
      <c r="R19" s="47"/>
      <c r="S19" s="47"/>
      <c r="T19" s="47"/>
    </row>
    <row r="20" spans="15:20" ht="12" customHeight="1">
      <c r="O20" s="47"/>
      <c r="P20" s="47"/>
      <c r="Q20" s="47"/>
      <c r="R20" s="47"/>
      <c r="S20" s="47"/>
      <c r="T20" s="47"/>
    </row>
    <row r="21" spans="15:20" ht="12" customHeight="1">
      <c r="O21" s="47"/>
      <c r="P21" s="47"/>
      <c r="Q21" s="47"/>
      <c r="R21" s="47"/>
      <c r="S21" s="47"/>
      <c r="T21" s="47"/>
    </row>
    <row r="22" spans="15:20" ht="12" customHeight="1">
      <c r="O22" s="47"/>
      <c r="P22" s="47"/>
      <c r="Q22" s="47"/>
      <c r="R22" s="47"/>
      <c r="S22" s="47"/>
      <c r="T22" s="47"/>
    </row>
    <row r="23" spans="15:20" ht="12" customHeight="1">
      <c r="O23" s="47"/>
      <c r="P23" s="47"/>
      <c r="Q23" s="47"/>
      <c r="R23" s="47"/>
      <c r="S23" s="47"/>
      <c r="T23" s="47"/>
    </row>
    <row r="24" spans="15:20" ht="12" customHeight="1">
      <c r="O24" s="47"/>
      <c r="P24" s="47"/>
      <c r="Q24" s="47"/>
      <c r="R24" s="47"/>
      <c r="S24" s="47"/>
      <c r="T24" s="47"/>
    </row>
    <row r="25" spans="15:20" ht="12" customHeight="1">
      <c r="O25" s="47"/>
      <c r="P25" s="47"/>
      <c r="Q25" s="47"/>
      <c r="R25" s="47"/>
      <c r="S25" s="47"/>
      <c r="T25" s="47"/>
    </row>
    <row r="26" spans="15:20" ht="12" customHeight="1">
      <c r="O26" s="47"/>
      <c r="P26" s="47"/>
      <c r="Q26" s="47"/>
      <c r="R26" s="47"/>
      <c r="S26" s="47"/>
      <c r="T26" s="47"/>
    </row>
    <row r="27" spans="15:20" ht="12" customHeight="1">
      <c r="O27" s="47"/>
      <c r="P27" s="47"/>
      <c r="Q27" s="47"/>
      <c r="R27" s="47"/>
      <c r="S27" s="47"/>
      <c r="T27" s="47"/>
    </row>
    <row r="28" spans="15:20" ht="12" customHeight="1">
      <c r="O28" s="47"/>
      <c r="P28" s="47"/>
      <c r="Q28" s="47"/>
      <c r="R28" s="47"/>
      <c r="S28" s="47"/>
      <c r="T28" s="47"/>
    </row>
    <row r="29" spans="15:20" ht="12" customHeight="1">
      <c r="O29" s="47"/>
      <c r="P29" s="47"/>
      <c r="Q29" s="47"/>
      <c r="R29" s="47"/>
      <c r="S29" s="47"/>
      <c r="T29" s="47"/>
    </row>
    <row r="30" spans="15:20" ht="12" customHeight="1">
      <c r="O30" s="47"/>
      <c r="P30" s="47"/>
      <c r="Q30" s="47"/>
      <c r="R30" s="47"/>
      <c r="S30" s="47"/>
      <c r="T30" s="47"/>
    </row>
    <row r="31" spans="15:20" ht="12" customHeight="1">
      <c r="O31" s="47"/>
      <c r="P31" s="47"/>
      <c r="Q31" s="47"/>
      <c r="R31" s="47"/>
      <c r="S31" s="47"/>
      <c r="T31" s="47"/>
    </row>
    <row r="32" spans="15:20" ht="12" customHeight="1">
      <c r="O32" s="47"/>
      <c r="P32" s="47"/>
      <c r="Q32" s="47"/>
      <c r="R32" s="47"/>
      <c r="S32" s="47"/>
      <c r="T32" s="47"/>
    </row>
    <row r="33" spans="2:26" ht="12" customHeight="1">
      <c r="O33" s="47"/>
      <c r="P33" s="47"/>
      <c r="Q33" s="47"/>
      <c r="R33" s="47"/>
      <c r="S33" s="47"/>
      <c r="T33" s="47"/>
    </row>
    <row r="36" spans="2:26" ht="12" customHeight="1">
      <c r="C36" s="262" t="s">
        <v>485</v>
      </c>
      <c r="P36" s="262" t="s">
        <v>488</v>
      </c>
    </row>
    <row r="37" spans="2:26" ht="12" customHeight="1">
      <c r="B37" s="273"/>
      <c r="C37" s="211">
        <v>2014</v>
      </c>
      <c r="D37" s="211">
        <v>2015</v>
      </c>
      <c r="E37" s="211">
        <v>2016</v>
      </c>
      <c r="F37" s="211">
        <v>2017</v>
      </c>
      <c r="G37" s="211">
        <v>2018</v>
      </c>
      <c r="H37" s="211">
        <v>2019</v>
      </c>
      <c r="I37" s="211">
        <v>2020</v>
      </c>
      <c r="J37" s="211">
        <v>2021</v>
      </c>
      <c r="K37" s="211">
        <v>2022</v>
      </c>
      <c r="L37" s="211">
        <v>2023</v>
      </c>
      <c r="M37" s="344">
        <v>2024</v>
      </c>
      <c r="O37" s="273"/>
      <c r="P37" s="211">
        <v>2014</v>
      </c>
      <c r="Q37" s="211">
        <v>2015</v>
      </c>
      <c r="R37" s="211">
        <v>2016</v>
      </c>
      <c r="S37" s="211">
        <v>2017</v>
      </c>
      <c r="T37" s="211">
        <v>2018</v>
      </c>
      <c r="U37" s="211">
        <v>2019</v>
      </c>
      <c r="V37" s="211">
        <v>2020</v>
      </c>
      <c r="W37" s="211">
        <v>2021</v>
      </c>
      <c r="X37" s="211">
        <v>2022</v>
      </c>
      <c r="Y37" s="211">
        <v>2023</v>
      </c>
      <c r="Z37" s="344">
        <v>2024</v>
      </c>
    </row>
    <row r="38" spans="2:26" ht="12" customHeight="1">
      <c r="B38" s="265" t="s">
        <v>486</v>
      </c>
      <c r="C38" s="104">
        <v>3.0939226519337018E-2</v>
      </c>
      <c r="D38" s="104">
        <v>3.4232365145228219E-2</v>
      </c>
      <c r="E38" s="104">
        <v>3.4994697773064687E-2</v>
      </c>
      <c r="F38" s="104">
        <v>3.7298387096774195E-2</v>
      </c>
      <c r="G38" s="104">
        <v>2.9888983774551667E-2</v>
      </c>
      <c r="H38" s="104">
        <v>4.5714285714285714E-2</v>
      </c>
      <c r="I38" s="104">
        <v>2.8619528619528621E-2</v>
      </c>
      <c r="J38" s="104">
        <v>3.4357105674128058E-2</v>
      </c>
      <c r="K38" s="104">
        <v>4.6062407132243688E-2</v>
      </c>
      <c r="L38" s="104">
        <v>5.8485139022051776E-2</v>
      </c>
      <c r="M38" s="105">
        <v>4.5454545454545456E-2</v>
      </c>
      <c r="O38" s="265" t="s">
        <v>486</v>
      </c>
      <c r="P38" s="104">
        <v>4.7177190357065198E-3</v>
      </c>
      <c r="Q38" s="104">
        <v>2.2753151019134586E-2</v>
      </c>
      <c r="R38" s="104">
        <v>1.5247381826827774E-2</v>
      </c>
      <c r="S38" s="104">
        <v>2.8026476071171934E-2</v>
      </c>
      <c r="T38" s="104">
        <v>1.1898482922589946E-2</v>
      </c>
      <c r="U38" s="104">
        <v>1.7010046402034438E-2</v>
      </c>
      <c r="V38" s="104">
        <v>2.0663280374401379E-3</v>
      </c>
      <c r="W38" s="104">
        <v>1.0708755272244092E-2</v>
      </c>
      <c r="X38" s="104">
        <v>9.7068858836435387E-3</v>
      </c>
      <c r="Y38" s="104">
        <v>3.0765824897108435E-3</v>
      </c>
      <c r="Z38" s="105">
        <v>0</v>
      </c>
    </row>
    <row r="39" spans="2:26" ht="12" customHeight="1">
      <c r="B39" s="265" t="s">
        <v>202</v>
      </c>
      <c r="C39" s="106">
        <v>0.13149171270718232</v>
      </c>
      <c r="D39" s="106">
        <v>0.15352697095435686</v>
      </c>
      <c r="E39" s="106">
        <v>0.14422057264050903</v>
      </c>
      <c r="F39" s="106">
        <v>0.16834677419354838</v>
      </c>
      <c r="G39" s="106">
        <v>0.17677198975234842</v>
      </c>
      <c r="H39" s="106">
        <v>0.19918367346938776</v>
      </c>
      <c r="I39" s="106">
        <v>0.18265993265993266</v>
      </c>
      <c r="J39" s="106">
        <v>0.19989588755856325</v>
      </c>
      <c r="K39" s="106">
        <v>0.20876671619613671</v>
      </c>
      <c r="L39" s="106">
        <v>0.23777564717162034</v>
      </c>
      <c r="M39" s="107">
        <v>0.21074380165289255</v>
      </c>
      <c r="O39" s="265" t="s">
        <v>202</v>
      </c>
      <c r="P39" s="106">
        <v>8.4691071330345147E-2</v>
      </c>
      <c r="Q39" s="106">
        <v>0.16786837545654038</v>
      </c>
      <c r="R39" s="106">
        <v>0.10466794385706585</v>
      </c>
      <c r="S39" s="106">
        <v>7.3806413102365617E-2</v>
      </c>
      <c r="T39" s="106">
        <v>0.1877534327973166</v>
      </c>
      <c r="U39" s="106">
        <v>8.6391831594940002E-2</v>
      </c>
      <c r="V39" s="106">
        <v>9.3165532791410446E-2</v>
      </c>
      <c r="W39" s="106">
        <v>0.12452054290781324</v>
      </c>
      <c r="X39" s="106">
        <v>0.1434585493347624</v>
      </c>
      <c r="Y39" s="106">
        <v>0.14413001760010588</v>
      </c>
      <c r="Z39" s="107">
        <v>4.5140821936114538E-2</v>
      </c>
    </row>
    <row r="40" spans="2:26" ht="12" customHeight="1">
      <c r="B40" s="231" t="s">
        <v>326</v>
      </c>
      <c r="O40" s="231" t="s">
        <v>326</v>
      </c>
    </row>
    <row r="62" spans="2:23" ht="12" customHeight="1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</row>
    <row r="63" spans="2:23" ht="12" customHeight="1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</row>
    <row r="64" spans="2:23" ht="12" customHeight="1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</row>
    <row r="65" spans="2:23" ht="12" customHeight="1">
      <c r="B65" s="203"/>
      <c r="C65" s="206" t="s">
        <v>487</v>
      </c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47"/>
      <c r="O65" s="47"/>
      <c r="P65" s="47"/>
      <c r="Q65" s="47"/>
      <c r="R65" s="47"/>
      <c r="S65" s="47"/>
      <c r="T65" s="47"/>
      <c r="U65" s="47"/>
      <c r="V65" s="47"/>
      <c r="W65" s="47"/>
    </row>
    <row r="66" spans="2:23" ht="12" customHeight="1">
      <c r="B66" s="203"/>
      <c r="C66" s="211">
        <v>2014</v>
      </c>
      <c r="D66" s="211">
        <v>2015</v>
      </c>
      <c r="E66" s="211">
        <v>2016</v>
      </c>
      <c r="F66" s="211">
        <v>2017</v>
      </c>
      <c r="G66" s="211">
        <v>2018</v>
      </c>
      <c r="H66" s="211">
        <v>2019</v>
      </c>
      <c r="I66" s="211">
        <v>2020</v>
      </c>
      <c r="J66" s="211">
        <v>2021</v>
      </c>
      <c r="K66" s="211">
        <v>2022</v>
      </c>
      <c r="L66" s="211">
        <v>2023</v>
      </c>
      <c r="M66" s="344">
        <v>2024</v>
      </c>
      <c r="N66" s="47"/>
      <c r="O66" s="47"/>
      <c r="P66" s="47"/>
      <c r="Q66" s="47"/>
      <c r="R66" s="47"/>
      <c r="S66" s="47"/>
      <c r="T66" s="47"/>
      <c r="U66" s="47"/>
      <c r="V66" s="47"/>
      <c r="W66" s="47"/>
    </row>
    <row r="67" spans="2:23" ht="12" customHeight="1">
      <c r="B67" s="204" t="s">
        <v>428</v>
      </c>
      <c r="C67" s="10">
        <v>82.135548</v>
      </c>
      <c r="D67" s="10">
        <v>56.6474075</v>
      </c>
      <c r="E67" s="10">
        <v>79.649159999999995</v>
      </c>
      <c r="F67" s="10">
        <v>87</v>
      </c>
      <c r="G67" s="10">
        <v>107</v>
      </c>
      <c r="H67" s="10">
        <v>101.8</v>
      </c>
      <c r="I67" s="10">
        <v>175.4</v>
      </c>
      <c r="J67" s="10">
        <v>157.25</v>
      </c>
      <c r="K67" s="10">
        <v>64.95</v>
      </c>
      <c r="L67" s="10">
        <v>51.466274999999996</v>
      </c>
      <c r="M67" s="10">
        <v>237.5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</row>
    <row r="68" spans="2:23" ht="12" customHeight="1">
      <c r="B68" s="204" t="s">
        <v>427</v>
      </c>
      <c r="C68" s="31">
        <v>28.580399999999997</v>
      </c>
      <c r="D68" s="31">
        <v>143.66914399999999</v>
      </c>
      <c r="E68" s="31">
        <v>95</v>
      </c>
      <c r="F68" s="31">
        <v>39.054500000000004</v>
      </c>
      <c r="G68" s="31">
        <v>129.78613350000001</v>
      </c>
      <c r="H68" s="31">
        <v>123.51101</v>
      </c>
      <c r="I68" s="31">
        <v>18</v>
      </c>
      <c r="J68" s="31">
        <v>69.75</v>
      </c>
      <c r="K68" s="31">
        <v>18.90611243</v>
      </c>
      <c r="L68" s="31">
        <v>17.986757000000001</v>
      </c>
      <c r="M68" s="31" t="s">
        <v>69</v>
      </c>
      <c r="N68" s="47"/>
      <c r="O68" s="47"/>
      <c r="P68" s="47"/>
      <c r="Q68" s="47"/>
      <c r="R68" s="47"/>
      <c r="S68" s="47"/>
      <c r="T68" s="47"/>
      <c r="U68" s="47"/>
      <c r="V68" s="47"/>
      <c r="W68" s="47"/>
    </row>
    <row r="69" spans="2:23" ht="12" customHeight="1">
      <c r="B69" s="204" t="s">
        <v>206</v>
      </c>
      <c r="C69" s="10">
        <v>90.16951499999999</v>
      </c>
      <c r="D69" s="10">
        <v>158.48253299999999</v>
      </c>
      <c r="E69" s="10">
        <v>89.446890839999995</v>
      </c>
      <c r="F69" s="10">
        <v>38</v>
      </c>
      <c r="G69" s="10">
        <v>96.727233060000003</v>
      </c>
      <c r="H69" s="10">
        <v>76</v>
      </c>
      <c r="I69" s="10">
        <v>100</v>
      </c>
      <c r="J69" s="10">
        <v>214</v>
      </c>
      <c r="K69" s="10">
        <v>43.9</v>
      </c>
      <c r="L69" s="10">
        <v>54.15</v>
      </c>
      <c r="M69" s="10">
        <v>150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</row>
    <row r="70" spans="2:23" ht="12" customHeight="1">
      <c r="B70" s="231" t="s">
        <v>326</v>
      </c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47"/>
      <c r="O70" s="47"/>
      <c r="P70" s="47"/>
      <c r="Q70" s="47"/>
      <c r="R70" s="47"/>
      <c r="S70" s="47"/>
      <c r="T70" s="47"/>
      <c r="U70" s="47"/>
      <c r="V70" s="47"/>
      <c r="W70" s="47"/>
    </row>
    <row r="71" spans="2:23" ht="12" customHeight="1"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47"/>
      <c r="O71" s="47"/>
      <c r="P71" s="47"/>
      <c r="Q71" s="47"/>
      <c r="R71" s="47"/>
      <c r="S71" s="47"/>
      <c r="T71" s="47"/>
      <c r="U71" s="47"/>
      <c r="V71" s="47"/>
      <c r="W71" s="47"/>
    </row>
    <row r="72" spans="2:23" ht="12" customHeight="1"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47"/>
      <c r="O72" s="47"/>
      <c r="P72" s="47"/>
      <c r="Q72" s="47"/>
      <c r="R72" s="47"/>
      <c r="S72" s="47"/>
      <c r="T72" s="47"/>
      <c r="U72" s="47"/>
      <c r="V72" s="47"/>
      <c r="W72" s="47"/>
    </row>
    <row r="73" spans="2:23" ht="12" customHeight="1"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47"/>
      <c r="O73" s="47"/>
      <c r="P73" s="47"/>
      <c r="Q73" s="47"/>
      <c r="R73" s="47"/>
      <c r="S73" s="47"/>
      <c r="T73" s="47"/>
      <c r="U73" s="47"/>
      <c r="V73" s="47"/>
      <c r="W73" s="47"/>
    </row>
    <row r="74" spans="2:23" ht="12" customHeight="1"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47"/>
      <c r="O74" s="47"/>
      <c r="P74" s="47"/>
      <c r="Q74" s="47"/>
      <c r="R74" s="47"/>
      <c r="S74" s="47"/>
      <c r="T74" s="47"/>
      <c r="U74" s="47"/>
      <c r="V74" s="47"/>
      <c r="W74" s="47"/>
    </row>
    <row r="75" spans="2:23" ht="12" customHeight="1"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47"/>
      <c r="O75" s="47"/>
      <c r="P75" s="47"/>
      <c r="Q75" s="47"/>
      <c r="R75" s="47"/>
      <c r="S75" s="47"/>
      <c r="T75" s="47"/>
      <c r="U75" s="47"/>
      <c r="V75" s="47"/>
      <c r="W75" s="47"/>
    </row>
    <row r="76" spans="2:23" ht="12" customHeight="1"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47"/>
      <c r="O76" s="47"/>
      <c r="P76" s="47"/>
      <c r="Q76" s="47"/>
      <c r="R76" s="47"/>
      <c r="S76" s="47"/>
      <c r="T76" s="47"/>
      <c r="U76" s="47"/>
      <c r="V76" s="47"/>
      <c r="W76" s="47"/>
    </row>
    <row r="77" spans="2:23" ht="12" customHeight="1"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47"/>
      <c r="O77" s="47"/>
      <c r="P77" s="47"/>
      <c r="Q77" s="47"/>
      <c r="R77" s="47"/>
      <c r="S77" s="47"/>
      <c r="T77" s="47"/>
      <c r="U77" s="47"/>
      <c r="V77" s="47"/>
      <c r="W77" s="47"/>
    </row>
    <row r="78" spans="2:23" ht="12" customHeight="1"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47"/>
      <c r="O78" s="47"/>
      <c r="P78" s="47"/>
      <c r="Q78" s="47"/>
      <c r="R78" s="47"/>
      <c r="S78" s="47"/>
      <c r="T78" s="47"/>
      <c r="U78" s="47"/>
      <c r="V78" s="47"/>
      <c r="W78" s="47"/>
    </row>
    <row r="79" spans="2:23" ht="12" customHeight="1"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47"/>
      <c r="O79" s="47"/>
      <c r="P79" s="47"/>
      <c r="Q79" s="47"/>
      <c r="R79" s="47"/>
      <c r="S79" s="47"/>
      <c r="T79" s="47"/>
      <c r="U79" s="47"/>
      <c r="V79" s="47"/>
      <c r="W79" s="47"/>
    </row>
    <row r="80" spans="2:23" ht="12" customHeight="1"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47"/>
      <c r="O80" s="47"/>
      <c r="P80" s="47"/>
      <c r="Q80" s="47"/>
      <c r="R80" s="47"/>
      <c r="S80" s="47"/>
      <c r="T80" s="47"/>
      <c r="U80" s="47"/>
      <c r="V80" s="47"/>
      <c r="W80" s="47"/>
    </row>
    <row r="81" spans="2:23" ht="12" customHeight="1"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47"/>
      <c r="O81" s="47"/>
      <c r="P81" s="47"/>
      <c r="Q81" s="47"/>
      <c r="R81" s="47"/>
      <c r="S81" s="47"/>
      <c r="T81" s="47"/>
      <c r="U81" s="47"/>
      <c r="V81" s="47"/>
      <c r="W81" s="47"/>
    </row>
    <row r="82" spans="2:23" ht="12" customHeight="1"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47"/>
      <c r="O82" s="47"/>
      <c r="P82" s="47"/>
      <c r="Q82" s="47"/>
      <c r="R82" s="47"/>
      <c r="S82" s="47"/>
      <c r="T82" s="47"/>
      <c r="U82" s="47"/>
      <c r="V82" s="47"/>
      <c r="W82" s="47"/>
    </row>
    <row r="83" spans="2:23" ht="12" customHeight="1"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47"/>
      <c r="O83" s="47"/>
      <c r="P83" s="47"/>
      <c r="Q83" s="47"/>
      <c r="R83" s="47"/>
      <c r="S83" s="47"/>
      <c r="T83" s="47"/>
      <c r="U83" s="47"/>
      <c r="V83" s="47"/>
      <c r="W83" s="47"/>
    </row>
    <row r="84" spans="2:23" ht="12" customHeight="1"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47"/>
      <c r="O84" s="47"/>
      <c r="P84" s="47"/>
      <c r="Q84" s="47"/>
      <c r="R84" s="47"/>
      <c r="S84" s="47"/>
      <c r="T84" s="47"/>
      <c r="U84" s="47"/>
      <c r="V84" s="47"/>
      <c r="W84" s="47"/>
    </row>
    <row r="85" spans="2:23" ht="12" customHeight="1"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47"/>
      <c r="O85" s="47"/>
      <c r="P85" s="47"/>
      <c r="Q85" s="47"/>
      <c r="R85" s="47"/>
      <c r="S85" s="47"/>
      <c r="T85" s="47"/>
      <c r="U85" s="47"/>
      <c r="V85" s="47"/>
      <c r="W85" s="47"/>
    </row>
    <row r="86" spans="2:23" ht="12" customHeight="1"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47"/>
      <c r="O86" s="47"/>
      <c r="P86" s="47"/>
      <c r="Q86" s="47"/>
      <c r="R86" s="47"/>
      <c r="S86" s="47"/>
      <c r="T86" s="47"/>
      <c r="U86" s="47"/>
      <c r="V86" s="47"/>
      <c r="W86" s="47"/>
    </row>
    <row r="87" spans="2:23" ht="12" customHeight="1"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47"/>
      <c r="O87" s="47"/>
      <c r="P87" s="47"/>
      <c r="Q87" s="47"/>
      <c r="R87" s="47"/>
      <c r="S87" s="47"/>
      <c r="T87" s="47"/>
      <c r="U87" s="47"/>
      <c r="V87" s="47"/>
      <c r="W87" s="47"/>
    </row>
    <row r="88" spans="2:23" ht="12" customHeight="1"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47"/>
      <c r="O88" s="47"/>
      <c r="P88" s="47"/>
      <c r="Q88" s="47"/>
      <c r="R88" s="47"/>
      <c r="S88" s="47"/>
      <c r="T88" s="47"/>
      <c r="U88" s="47"/>
      <c r="V88" s="47"/>
      <c r="W88" s="47"/>
    </row>
    <row r="89" spans="2:23" ht="12" customHeight="1"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47"/>
      <c r="O89" s="47"/>
      <c r="P89" s="47"/>
      <c r="Q89" s="47"/>
      <c r="R89" s="47"/>
      <c r="S89" s="47"/>
      <c r="T89" s="47"/>
      <c r="U89" s="47"/>
      <c r="V89" s="47"/>
      <c r="W89" s="47"/>
    </row>
    <row r="90" spans="2:23" ht="12" customHeight="1"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47"/>
      <c r="O90" s="47"/>
      <c r="P90" s="47"/>
      <c r="Q90" s="47"/>
      <c r="R90" s="47"/>
      <c r="S90" s="47"/>
      <c r="T90" s="47"/>
      <c r="U90" s="47"/>
      <c r="V90" s="47"/>
      <c r="W90" s="47"/>
    </row>
    <row r="91" spans="2:23" ht="12" customHeight="1"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47"/>
      <c r="O91" s="47"/>
      <c r="P91" s="47"/>
      <c r="Q91" s="47"/>
      <c r="R91" s="47"/>
      <c r="S91" s="47"/>
      <c r="T91" s="47"/>
      <c r="U91" s="47"/>
      <c r="V91" s="47"/>
      <c r="W91" s="47"/>
    </row>
    <row r="92" spans="2:23" ht="12" customHeight="1"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47"/>
      <c r="O92" s="47"/>
      <c r="P92" s="47"/>
      <c r="Q92" s="47"/>
      <c r="R92" s="47"/>
      <c r="S92" s="47"/>
      <c r="T92" s="47"/>
      <c r="U92" s="47"/>
      <c r="V92" s="47"/>
      <c r="W92" s="47"/>
    </row>
    <row r="93" spans="2:23" ht="12" customHeight="1"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47"/>
      <c r="O93" s="47"/>
      <c r="P93" s="47"/>
      <c r="Q93" s="47"/>
      <c r="R93" s="47"/>
      <c r="S93" s="47"/>
      <c r="T93" s="47"/>
      <c r="U93" s="47"/>
      <c r="V93" s="47"/>
      <c r="W93" s="47"/>
    </row>
    <row r="94" spans="2:23" ht="12" customHeight="1"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47"/>
      <c r="O94" s="47"/>
      <c r="P94" s="47"/>
      <c r="Q94" s="47"/>
      <c r="R94" s="47"/>
      <c r="S94" s="47"/>
      <c r="T94" s="47"/>
      <c r="U94" s="47"/>
      <c r="V94" s="47"/>
      <c r="W94" s="47"/>
    </row>
    <row r="95" spans="2:23" ht="12" customHeight="1"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47"/>
      <c r="O95" s="47"/>
      <c r="P95" s="47"/>
      <c r="Q95" s="47"/>
      <c r="R95" s="47"/>
      <c r="S95" s="47"/>
      <c r="T95" s="47"/>
      <c r="U95" s="47"/>
      <c r="V95" s="47"/>
      <c r="W95" s="47"/>
    </row>
    <row r="96" spans="2:23" ht="12" customHeight="1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</row>
    <row r="97" spans="2:23" ht="12" customHeight="1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</row>
    <row r="98" spans="2:23" ht="12" customHeight="1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</row>
    <row r="99" spans="2:23" ht="12" customHeight="1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</row>
    <row r="100" spans="2:23" ht="12" customHeight="1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</row>
    <row r="101" spans="2:23" ht="12" customHeight="1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</row>
    <row r="102" spans="2:23" ht="12" customHeight="1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</row>
    <row r="103" spans="2:23" ht="12" customHeight="1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</row>
    <row r="104" spans="2:23" ht="12" customHeight="1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</row>
    <row r="105" spans="2:23" ht="12" customHeight="1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</row>
    <row r="106" spans="2:23" ht="12" customHeight="1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</row>
    <row r="107" spans="2:23" ht="12" customHeight="1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</row>
    <row r="108" spans="2:23" ht="12" customHeight="1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</row>
    <row r="109" spans="2:23" ht="12" customHeight="1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</row>
    <row r="110" spans="2:23" ht="12" customHeight="1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</row>
    <row r="111" spans="2:23" ht="12" customHeight="1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</row>
    <row r="112" spans="2:23" ht="12" customHeight="1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</row>
    <row r="113" spans="2:23" ht="12" customHeight="1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</row>
    <row r="114" spans="2:23" ht="12" customHeight="1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</row>
    <row r="115" spans="2:23" ht="12" customHeight="1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</row>
    <row r="116" spans="2:23" ht="12" customHeight="1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</row>
    <row r="117" spans="2:23" ht="12" customHeight="1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</row>
    <row r="118" spans="2:23" ht="12" customHeight="1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B9260-E0B9-4742-AB61-D7AA2D257121}">
  <sheetPr>
    <tabColor theme="4"/>
  </sheetPr>
  <dimension ref="B6:N11"/>
  <sheetViews>
    <sheetView showGridLines="0" zoomScaleNormal="100" workbookViewId="0">
      <selection activeCell="B11" sqref="B11"/>
    </sheetView>
  </sheetViews>
  <sheetFormatPr defaultColWidth="12.44140625" defaultRowHeight="12" customHeight="1"/>
  <cols>
    <col min="1" max="1" width="4.109375" style="195" customWidth="1"/>
    <col min="2" max="2" width="18.109375" style="195" customWidth="1"/>
    <col min="3" max="13" width="9.109375" style="195" customWidth="1"/>
    <col min="14" max="14" width="45.44140625" style="195" bestFit="1" customWidth="1"/>
    <col min="15" max="16384" width="12.44140625" style="195"/>
  </cols>
  <sheetData>
    <row r="6" spans="2:14" ht="12" customHeight="1">
      <c r="C6" s="206" t="s">
        <v>489</v>
      </c>
    </row>
    <row r="7" spans="2:14" ht="12" customHeight="1">
      <c r="C7" s="210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344">
        <v>2024</v>
      </c>
    </row>
    <row r="8" spans="2:14" ht="12" customHeight="1">
      <c r="B8" s="196" t="s">
        <v>246</v>
      </c>
      <c r="C8" s="357">
        <v>9.8465608465608465</v>
      </c>
      <c r="D8" s="358">
        <v>10.540372670807454</v>
      </c>
      <c r="E8" s="358">
        <v>10.42304060434372</v>
      </c>
      <c r="F8" s="358">
        <v>10.812330009066184</v>
      </c>
      <c r="G8" s="358">
        <v>9.8696330991412964</v>
      </c>
      <c r="H8" s="358">
        <v>10.232262882748319</v>
      </c>
      <c r="I8" s="358">
        <v>10.902996845425868</v>
      </c>
      <c r="J8" s="358">
        <v>9.5732801595214365</v>
      </c>
      <c r="K8" s="358">
        <v>12.559633027522937</v>
      </c>
      <c r="L8" s="358">
        <v>13.327449249779347</v>
      </c>
      <c r="M8" s="359">
        <v>13.00788643533123</v>
      </c>
    </row>
    <row r="9" spans="2:14" ht="12" customHeight="1">
      <c r="B9" s="196" t="s">
        <v>490</v>
      </c>
      <c r="C9" s="191">
        <v>11166</v>
      </c>
      <c r="D9" s="188">
        <v>11879</v>
      </c>
      <c r="E9" s="188">
        <v>11038</v>
      </c>
      <c r="F9" s="188">
        <v>11926</v>
      </c>
      <c r="G9" s="188">
        <v>12643</v>
      </c>
      <c r="H9" s="188">
        <v>13701</v>
      </c>
      <c r="I9" s="188">
        <v>13825</v>
      </c>
      <c r="J9" s="188">
        <v>19204</v>
      </c>
      <c r="K9" s="188">
        <v>17797</v>
      </c>
      <c r="L9" s="188">
        <v>15100</v>
      </c>
      <c r="M9" s="189">
        <v>8247</v>
      </c>
      <c r="N9"/>
    </row>
    <row r="10" spans="2:14" ht="12" customHeight="1">
      <c r="B10" s="196" t="s">
        <v>224</v>
      </c>
      <c r="C10" s="360">
        <v>1134</v>
      </c>
      <c r="D10" s="361">
        <v>1127</v>
      </c>
      <c r="E10" s="361">
        <v>1059</v>
      </c>
      <c r="F10" s="361">
        <v>1103</v>
      </c>
      <c r="G10" s="361">
        <v>1281</v>
      </c>
      <c r="H10" s="361">
        <v>1339</v>
      </c>
      <c r="I10" s="361">
        <v>1268</v>
      </c>
      <c r="J10" s="361">
        <v>2006</v>
      </c>
      <c r="K10" s="361">
        <v>1417</v>
      </c>
      <c r="L10" s="361">
        <v>1133</v>
      </c>
      <c r="M10" s="362">
        <v>634</v>
      </c>
    </row>
    <row r="11" spans="2:14" ht="12" customHeight="1">
      <c r="B11" s="231" t="s">
        <v>326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9088A-39CF-46DF-BA8B-97F3C9EDB578}">
  <sheetPr>
    <tabColor theme="4"/>
  </sheetPr>
  <dimension ref="B4:AA66"/>
  <sheetViews>
    <sheetView showGridLines="0" zoomScaleNormal="100" workbookViewId="0">
      <selection activeCell="P7" sqref="P7"/>
    </sheetView>
  </sheetViews>
  <sheetFormatPr defaultColWidth="12.44140625" defaultRowHeight="12" customHeight="1"/>
  <cols>
    <col min="1" max="1" width="4.109375" style="203" customWidth="1"/>
    <col min="2" max="2" width="16.77734375" style="203" customWidth="1"/>
    <col min="3" max="13" width="9.109375" style="203" customWidth="1"/>
    <col min="14" max="14" width="18.77734375" style="203" customWidth="1"/>
    <col min="15" max="15" width="16.77734375" style="203" customWidth="1"/>
    <col min="16" max="22" width="9.109375" style="203" customWidth="1"/>
    <col min="23" max="24" width="9.77734375" style="203" bestFit="1" customWidth="1"/>
    <col min="25" max="25" width="14" style="203" customWidth="1"/>
    <col min="26" max="26" width="9.5546875" style="203" customWidth="1"/>
    <col min="27" max="27" width="8.44140625" style="203" bestFit="1" customWidth="1"/>
    <col min="28" max="16384" width="12.44140625" style="203"/>
  </cols>
  <sheetData>
    <row r="4" spans="2:27" ht="13.5" customHeight="1"/>
    <row r="5" spans="2:27" ht="13.5" customHeight="1"/>
    <row r="6" spans="2:27" ht="12" customHeight="1">
      <c r="C6" s="206" t="s">
        <v>491</v>
      </c>
      <c r="P6" s="206" t="s">
        <v>496</v>
      </c>
    </row>
    <row r="7" spans="2:27" ht="12" customHeight="1">
      <c r="B7" s="209"/>
      <c r="C7" s="211">
        <v>2014</v>
      </c>
      <c r="D7" s="211">
        <v>2015</v>
      </c>
      <c r="E7" s="211">
        <v>2016</v>
      </c>
      <c r="F7" s="211">
        <v>2017</v>
      </c>
      <c r="G7" s="211">
        <v>2018</v>
      </c>
      <c r="H7" s="211">
        <v>2019</v>
      </c>
      <c r="I7" s="211">
        <v>2020</v>
      </c>
      <c r="J7" s="211">
        <v>2021</v>
      </c>
      <c r="K7" s="211">
        <v>2022</v>
      </c>
      <c r="L7" s="211">
        <v>2023</v>
      </c>
      <c r="M7" s="344">
        <v>2024</v>
      </c>
      <c r="O7" s="209"/>
      <c r="P7" s="211">
        <v>2014</v>
      </c>
      <c r="Q7" s="211">
        <v>2015</v>
      </c>
      <c r="R7" s="211">
        <v>2016</v>
      </c>
      <c r="S7" s="211">
        <v>2017</v>
      </c>
      <c r="T7" s="211">
        <v>2018</v>
      </c>
      <c r="U7" s="211">
        <v>2019</v>
      </c>
      <c r="V7" s="211">
        <v>2020</v>
      </c>
      <c r="W7" s="211">
        <v>2021</v>
      </c>
      <c r="X7" s="211">
        <v>2022</v>
      </c>
      <c r="Y7" s="211">
        <v>2023</v>
      </c>
      <c r="Z7" s="344">
        <v>2024</v>
      </c>
    </row>
    <row r="8" spans="2:27" ht="13.5" customHeight="1">
      <c r="B8" s="204" t="s">
        <v>238</v>
      </c>
      <c r="C8" s="10">
        <v>49.129999999999995</v>
      </c>
      <c r="D8" s="10">
        <v>40.200000000000003</v>
      </c>
      <c r="E8" s="10">
        <v>65</v>
      </c>
      <c r="F8" s="10">
        <v>49.5</v>
      </c>
      <c r="G8" s="10">
        <v>60</v>
      </c>
      <c r="H8" s="10">
        <v>62.327639430000005</v>
      </c>
      <c r="I8" s="10">
        <v>63.76</v>
      </c>
      <c r="J8" s="10">
        <v>62.4</v>
      </c>
      <c r="K8" s="10">
        <v>44.4</v>
      </c>
      <c r="L8" s="10">
        <v>44.6</v>
      </c>
      <c r="M8" s="11">
        <v>185</v>
      </c>
      <c r="N8" s="214"/>
      <c r="O8" s="204" t="s">
        <v>238</v>
      </c>
      <c r="P8" s="10">
        <v>214.84607598757844</v>
      </c>
      <c r="Q8" s="10">
        <v>150.77380069540308</v>
      </c>
      <c r="R8" s="10">
        <v>185.29850727307667</v>
      </c>
      <c r="S8" s="10">
        <v>161.84841279651647</v>
      </c>
      <c r="T8" s="10">
        <v>214.4684319845978</v>
      </c>
      <c r="U8" s="10">
        <v>222.8175490208379</v>
      </c>
      <c r="V8" s="10">
        <v>295.98420172031894</v>
      </c>
      <c r="W8" s="10">
        <v>217.03413465461142</v>
      </c>
      <c r="X8" s="10">
        <v>156.00459888331272</v>
      </c>
      <c r="Y8" s="10">
        <v>180.68724757662412</v>
      </c>
      <c r="Z8" s="11">
        <v>431.142</v>
      </c>
      <c r="AA8" s="214"/>
    </row>
    <row r="9" spans="2:27" ht="12" customHeight="1">
      <c r="B9" s="204" t="s">
        <v>239</v>
      </c>
      <c r="C9" s="31">
        <v>66</v>
      </c>
      <c r="D9" s="31">
        <v>70.046094999999994</v>
      </c>
      <c r="E9" s="31">
        <v>77.22344541999999</v>
      </c>
      <c r="F9" s="31">
        <v>90</v>
      </c>
      <c r="G9" s="31">
        <v>128.19999999999999</v>
      </c>
      <c r="H9" s="31">
        <v>83</v>
      </c>
      <c r="I9" s="31">
        <v>85</v>
      </c>
      <c r="J9" s="31">
        <v>175</v>
      </c>
      <c r="K9" s="31">
        <v>80.933385600000008</v>
      </c>
      <c r="L9" s="31">
        <v>70.5</v>
      </c>
      <c r="M9" s="32">
        <v>92.5</v>
      </c>
      <c r="N9" s="214"/>
      <c r="O9" s="204" t="s">
        <v>239</v>
      </c>
      <c r="P9" s="31">
        <v>155.22822903125001</v>
      </c>
      <c r="Q9" s="31">
        <v>175.05511668048777</v>
      </c>
      <c r="R9" s="31">
        <v>154.32983131396153</v>
      </c>
      <c r="S9" s="31">
        <v>347.65405405405403</v>
      </c>
      <c r="T9" s="31">
        <v>253.28452380952382</v>
      </c>
      <c r="U9" s="31">
        <v>192.17817848891895</v>
      </c>
      <c r="V9" s="31">
        <v>228.46499075510204</v>
      </c>
      <c r="W9" s="31">
        <v>397.47567543859657</v>
      </c>
      <c r="X9" s="31">
        <v>194.86154347044442</v>
      </c>
      <c r="Y9" s="31">
        <v>383.05</v>
      </c>
      <c r="Z9" s="32">
        <v>124.9</v>
      </c>
      <c r="AA9" s="214"/>
    </row>
    <row r="10" spans="2:27" ht="12" customHeight="1">
      <c r="B10" s="102" t="s">
        <v>240</v>
      </c>
      <c r="C10" s="90">
        <v>185.266741</v>
      </c>
      <c r="D10" s="90">
        <v>205.4260476</v>
      </c>
      <c r="E10" s="90">
        <v>175.97916599999999</v>
      </c>
      <c r="F10" s="90">
        <v>294.02905500000003</v>
      </c>
      <c r="G10" s="90">
        <v>325.49131499999999</v>
      </c>
      <c r="H10" s="90">
        <v>357.23034949999999</v>
      </c>
      <c r="I10" s="90">
        <v>558.84817999999996</v>
      </c>
      <c r="J10" s="90">
        <v>673.97183399999994</v>
      </c>
      <c r="K10" s="90">
        <v>240.8</v>
      </c>
      <c r="L10" s="90">
        <v>82</v>
      </c>
      <c r="M10" s="91">
        <v>432.8097995</v>
      </c>
      <c r="N10" s="214"/>
      <c r="O10" s="102" t="s">
        <v>240</v>
      </c>
      <c r="P10" s="90">
        <v>364.86533418561987</v>
      </c>
      <c r="Q10" s="90">
        <v>392.30681361137499</v>
      </c>
      <c r="R10" s="90">
        <v>309.41969939348837</v>
      </c>
      <c r="S10" s="90">
        <v>836.00121431952368</v>
      </c>
      <c r="T10" s="90">
        <v>709.96529791130797</v>
      </c>
      <c r="U10" s="90">
        <v>2027.8057432870453</v>
      </c>
      <c r="V10" s="90">
        <v>1766.5627494789917</v>
      </c>
      <c r="W10" s="90">
        <v>2125.2137585397622</v>
      </c>
      <c r="X10" s="90">
        <v>694.138151811017</v>
      </c>
      <c r="Y10" s="90">
        <v>651.3276220817778</v>
      </c>
      <c r="Z10" s="91">
        <v>1289.0137312231361</v>
      </c>
      <c r="AA10" s="214"/>
    </row>
    <row r="11" spans="2:27" ht="12" customHeight="1">
      <c r="B11" s="231" t="s">
        <v>326</v>
      </c>
      <c r="N11" s="214"/>
      <c r="O11" s="231" t="s">
        <v>326</v>
      </c>
      <c r="AA11" s="214"/>
    </row>
    <row r="12" spans="2:27" ht="12" customHeight="1">
      <c r="N12" s="214"/>
      <c r="AA12" s="214"/>
    </row>
    <row r="13" spans="2:27" ht="12" customHeight="1">
      <c r="N13" s="214"/>
      <c r="AA13" s="214"/>
    </row>
    <row r="14" spans="2:27" ht="12" customHeight="1">
      <c r="N14" s="214"/>
      <c r="AA14" s="214"/>
    </row>
    <row r="15" spans="2:27" ht="12" customHeight="1">
      <c r="N15" s="214"/>
      <c r="AA15" s="214"/>
    </row>
    <row r="16" spans="2:27" ht="12" customHeight="1">
      <c r="N16" s="214"/>
      <c r="AA16" s="214"/>
    </row>
    <row r="17" spans="14:27" ht="12" customHeight="1">
      <c r="N17" s="214"/>
      <c r="AA17" s="214"/>
    </row>
    <row r="18" spans="14:27" ht="12" customHeight="1">
      <c r="N18" s="214"/>
      <c r="AA18" s="214"/>
    </row>
    <row r="19" spans="14:27" ht="12" customHeight="1">
      <c r="N19" s="214"/>
      <c r="AA19" s="214"/>
    </row>
    <row r="20" spans="14:27" ht="12" customHeight="1">
      <c r="N20" s="214"/>
      <c r="AA20" s="214"/>
    </row>
    <row r="21" spans="14:27" ht="12" customHeight="1">
      <c r="N21" s="214"/>
      <c r="AA21" s="214"/>
    </row>
    <row r="22" spans="14:27" ht="12" customHeight="1">
      <c r="N22" s="214"/>
      <c r="AA22" s="214"/>
    </row>
    <row r="23" spans="14:27" ht="12" customHeight="1">
      <c r="N23" s="214"/>
      <c r="AA23" s="214"/>
    </row>
    <row r="24" spans="14:27" ht="12" customHeight="1">
      <c r="N24" s="214"/>
      <c r="AA24" s="214"/>
    </row>
    <row r="25" spans="14:27" ht="12" customHeight="1">
      <c r="N25" s="214"/>
      <c r="AA25" s="214"/>
    </row>
    <row r="26" spans="14:27" ht="12" customHeight="1">
      <c r="N26" s="214"/>
      <c r="AA26" s="214"/>
    </row>
    <row r="27" spans="14:27" ht="12" customHeight="1">
      <c r="N27" s="214"/>
      <c r="AA27" s="214"/>
    </row>
    <row r="28" spans="14:27" ht="12" customHeight="1">
      <c r="N28" s="214"/>
      <c r="AA28" s="214"/>
    </row>
    <row r="29" spans="14:27" ht="12" customHeight="1">
      <c r="N29" s="214"/>
      <c r="AA29" s="214"/>
    </row>
    <row r="30" spans="14:27" ht="12" customHeight="1">
      <c r="N30" s="214"/>
      <c r="AA30" s="214"/>
    </row>
    <row r="31" spans="14:27" ht="12" customHeight="1">
      <c r="N31" s="214"/>
      <c r="AA31" s="214"/>
    </row>
    <row r="32" spans="14:27" ht="12" customHeight="1">
      <c r="N32" s="214"/>
      <c r="AA32" s="214"/>
    </row>
    <row r="33" spans="2:27" ht="12" customHeight="1">
      <c r="C33" s="206" t="s">
        <v>492</v>
      </c>
      <c r="N33" s="214"/>
      <c r="P33" s="206" t="s">
        <v>495</v>
      </c>
      <c r="AA33" s="214"/>
    </row>
    <row r="34" spans="2:27" ht="12" customHeight="1">
      <c r="B34" s="209"/>
      <c r="C34" s="211">
        <v>2014</v>
      </c>
      <c r="D34" s="211">
        <v>2015</v>
      </c>
      <c r="E34" s="211">
        <v>2016</v>
      </c>
      <c r="F34" s="211">
        <v>2017</v>
      </c>
      <c r="G34" s="211">
        <v>2018</v>
      </c>
      <c r="H34" s="211">
        <v>2019</v>
      </c>
      <c r="I34" s="211">
        <v>2020</v>
      </c>
      <c r="J34" s="211">
        <v>2021</v>
      </c>
      <c r="K34" s="211">
        <v>2022</v>
      </c>
      <c r="L34" s="211">
        <v>2023</v>
      </c>
      <c r="M34" s="344">
        <v>2024</v>
      </c>
      <c r="N34" s="214"/>
      <c r="O34" s="209"/>
      <c r="P34" s="211">
        <v>2014</v>
      </c>
      <c r="Q34" s="211">
        <v>2015</v>
      </c>
      <c r="R34" s="211">
        <v>2016</v>
      </c>
      <c r="S34" s="211">
        <v>2017</v>
      </c>
      <c r="T34" s="211">
        <v>2018</v>
      </c>
      <c r="U34" s="211">
        <v>2019</v>
      </c>
      <c r="V34" s="211">
        <v>2020</v>
      </c>
      <c r="W34" s="211">
        <v>2021</v>
      </c>
      <c r="X34" s="211">
        <v>2022</v>
      </c>
      <c r="Y34" s="211">
        <v>2023</v>
      </c>
      <c r="Z34" s="344">
        <v>2024</v>
      </c>
      <c r="AA34" s="214"/>
    </row>
    <row r="35" spans="2:27" ht="12" customHeight="1">
      <c r="B35" s="204" t="s">
        <v>238</v>
      </c>
      <c r="C35" s="10">
        <v>49.83</v>
      </c>
      <c r="D35" s="10">
        <v>40.200000000000003</v>
      </c>
      <c r="E35" s="10">
        <v>63.85</v>
      </c>
      <c r="F35" s="10">
        <v>50</v>
      </c>
      <c r="G35" s="10">
        <v>60</v>
      </c>
      <c r="H35" s="10">
        <v>64.504999999999995</v>
      </c>
      <c r="I35" s="10">
        <v>64.349999999999994</v>
      </c>
      <c r="J35" s="10">
        <v>64.77</v>
      </c>
      <c r="K35" s="10">
        <v>45.1</v>
      </c>
      <c r="L35" s="10">
        <v>44.6</v>
      </c>
      <c r="M35" s="11">
        <v>179</v>
      </c>
      <c r="N35" s="214"/>
      <c r="O35" s="204" t="s">
        <v>238</v>
      </c>
      <c r="P35" s="10">
        <v>217.43989611797056</v>
      </c>
      <c r="Q35" s="10">
        <v>151.73167937601153</v>
      </c>
      <c r="R35" s="10">
        <v>186.4830229927214</v>
      </c>
      <c r="S35" s="10">
        <v>165.17857416772424</v>
      </c>
      <c r="T35" s="10">
        <v>218.44083916629177</v>
      </c>
      <c r="U35" s="10">
        <v>225.44199624473995</v>
      </c>
      <c r="V35" s="10">
        <v>298.33961238648044</v>
      </c>
      <c r="W35" s="10">
        <v>225.12843997993957</v>
      </c>
      <c r="X35" s="10">
        <v>172.71900333631419</v>
      </c>
      <c r="Y35" s="10">
        <v>180.00164907866235</v>
      </c>
      <c r="Z35" s="11">
        <v>499.39978260869566</v>
      </c>
      <c r="AA35" s="214"/>
    </row>
    <row r="36" spans="2:27" ht="12" customHeight="1">
      <c r="B36" s="204" t="s">
        <v>239</v>
      </c>
      <c r="C36" s="31">
        <v>66</v>
      </c>
      <c r="D36" s="31">
        <v>76.75</v>
      </c>
      <c r="E36" s="31">
        <v>80</v>
      </c>
      <c r="F36" s="31">
        <v>90</v>
      </c>
      <c r="G36" s="31">
        <v>143.69999999999999</v>
      </c>
      <c r="H36" s="31">
        <v>90</v>
      </c>
      <c r="I36" s="31">
        <v>100</v>
      </c>
      <c r="J36" s="31">
        <v>175</v>
      </c>
      <c r="K36" s="31">
        <v>85</v>
      </c>
      <c r="L36" s="31">
        <v>77.215000000000003</v>
      </c>
      <c r="M36" s="32">
        <v>92.5</v>
      </c>
      <c r="N36" s="214"/>
      <c r="O36" s="204" t="s">
        <v>239</v>
      </c>
      <c r="P36" s="31">
        <v>159.52434330303032</v>
      </c>
      <c r="Q36" s="31">
        <v>183.70142204761905</v>
      </c>
      <c r="R36" s="31">
        <v>161.30281491242309</v>
      </c>
      <c r="S36" s="31">
        <v>371.19324324324322</v>
      </c>
      <c r="T36" s="31">
        <v>277.90659090909088</v>
      </c>
      <c r="U36" s="31">
        <v>195.61454596054057</v>
      </c>
      <c r="V36" s="31">
        <v>288.17692566037738</v>
      </c>
      <c r="W36" s="31">
        <v>411.00778070175448</v>
      </c>
      <c r="X36" s="31">
        <v>288.82091192143588</v>
      </c>
      <c r="Y36" s="31">
        <v>389.93853296500004</v>
      </c>
      <c r="Z36" s="32">
        <v>141.917</v>
      </c>
      <c r="AA36" s="214"/>
    </row>
    <row r="37" spans="2:27" ht="12" customHeight="1">
      <c r="B37" s="102" t="s">
        <v>240</v>
      </c>
      <c r="C37" s="90">
        <v>248.46739400000001</v>
      </c>
      <c r="D37" s="90">
        <v>277.64151545000004</v>
      </c>
      <c r="E37" s="90">
        <v>237.890613</v>
      </c>
      <c r="F37" s="90">
        <v>369.02905500000003</v>
      </c>
      <c r="G37" s="90">
        <v>407.85335250000003</v>
      </c>
      <c r="H37" s="90">
        <v>457.41495400000002</v>
      </c>
      <c r="I37" s="90">
        <v>773.98757999999998</v>
      </c>
      <c r="J37" s="90">
        <v>967.431512</v>
      </c>
      <c r="K37" s="90">
        <v>387.34774100000004</v>
      </c>
      <c r="L37" s="90">
        <v>266.264184</v>
      </c>
      <c r="M37" s="91">
        <v>569.06762550000008</v>
      </c>
      <c r="N37" s="214"/>
      <c r="O37" s="102" t="s">
        <v>240</v>
      </c>
      <c r="P37" s="90">
        <v>443.59317761639352</v>
      </c>
      <c r="Q37" s="90">
        <v>482.31875317487527</v>
      </c>
      <c r="R37" s="90">
        <v>367.69013189104538</v>
      </c>
      <c r="S37" s="90">
        <v>973.68219496841255</v>
      </c>
      <c r="T37" s="90">
        <v>832.78542760326093</v>
      </c>
      <c r="U37" s="90">
        <v>2501.1431920828095</v>
      </c>
      <c r="V37" s="90">
        <v>2089.9344641983471</v>
      </c>
      <c r="W37" s="90">
        <v>2511.0382247708571</v>
      </c>
      <c r="X37" s="90">
        <v>884.84260087155189</v>
      </c>
      <c r="Y37" s="90">
        <v>937.41692629400006</v>
      </c>
      <c r="Z37" s="91">
        <v>1479.8219223327271</v>
      </c>
      <c r="AA37" s="214"/>
    </row>
    <row r="38" spans="2:27" ht="12" customHeight="1">
      <c r="B38" s="231" t="s">
        <v>326</v>
      </c>
      <c r="N38" s="214"/>
      <c r="O38" s="231" t="s">
        <v>326</v>
      </c>
      <c r="AA38" s="214"/>
    </row>
    <row r="39" spans="2:27" ht="12" customHeight="1">
      <c r="N39" s="214"/>
      <c r="AA39" s="214"/>
    </row>
    <row r="40" spans="2:27" ht="12" customHeight="1">
      <c r="N40" s="363"/>
      <c r="AA40" s="214"/>
    </row>
    <row r="41" spans="2:27" ht="12" customHeight="1">
      <c r="N41" s="214"/>
      <c r="AA41" s="214"/>
    </row>
    <row r="42" spans="2:27" ht="12" customHeight="1">
      <c r="N42" s="214"/>
      <c r="AA42" s="214"/>
    </row>
    <row r="43" spans="2:27" ht="12" customHeight="1">
      <c r="N43" s="214"/>
      <c r="AA43" s="214"/>
    </row>
    <row r="44" spans="2:27" ht="12" customHeight="1">
      <c r="N44" s="214"/>
      <c r="AA44" s="214"/>
    </row>
    <row r="45" spans="2:27" ht="12" customHeight="1">
      <c r="N45" s="214"/>
      <c r="AA45" s="214"/>
    </row>
    <row r="46" spans="2:27" ht="12" customHeight="1">
      <c r="N46" s="214"/>
      <c r="AA46" s="214"/>
    </row>
    <row r="47" spans="2:27" ht="12" customHeight="1">
      <c r="N47" s="214"/>
      <c r="AA47" s="214"/>
    </row>
    <row r="48" spans="2:27" ht="12" customHeight="1">
      <c r="N48" s="214"/>
      <c r="AA48" s="214"/>
    </row>
    <row r="49" spans="2:27" ht="12" customHeight="1">
      <c r="N49" s="214"/>
      <c r="AA49" s="214"/>
    </row>
    <row r="50" spans="2:27" ht="12" customHeight="1">
      <c r="N50" s="214"/>
      <c r="AA50" s="214"/>
    </row>
    <row r="51" spans="2:27" ht="12" customHeight="1">
      <c r="N51" s="214"/>
      <c r="AA51" s="214"/>
    </row>
    <row r="52" spans="2:27" ht="12" customHeight="1">
      <c r="N52" s="214"/>
      <c r="AA52" s="214"/>
    </row>
    <row r="53" spans="2:27" ht="12" customHeight="1">
      <c r="N53" s="214"/>
      <c r="AA53" s="214"/>
    </row>
    <row r="54" spans="2:27" ht="12" customHeight="1">
      <c r="N54" s="214"/>
      <c r="AA54" s="214"/>
    </row>
    <row r="55" spans="2:27" ht="12" customHeight="1">
      <c r="N55" s="214"/>
      <c r="AA55" s="214"/>
    </row>
    <row r="56" spans="2:27" ht="12" customHeight="1">
      <c r="N56" s="214"/>
      <c r="AA56" s="214"/>
    </row>
    <row r="57" spans="2:27" ht="12" customHeight="1">
      <c r="N57" s="214"/>
      <c r="AA57" s="214"/>
    </row>
    <row r="58" spans="2:27" ht="12" customHeight="1">
      <c r="N58" s="214"/>
      <c r="AA58" s="214"/>
    </row>
    <row r="59" spans="2:27" ht="12" customHeight="1">
      <c r="N59" s="214"/>
      <c r="AA59" s="214"/>
    </row>
    <row r="60" spans="2:27" ht="12" customHeight="1">
      <c r="N60" s="214"/>
      <c r="AA60" s="214"/>
    </row>
    <row r="61" spans="2:27" ht="12" customHeight="1">
      <c r="C61" s="206" t="s">
        <v>493</v>
      </c>
      <c r="N61" s="214"/>
      <c r="P61" s="206" t="s">
        <v>494</v>
      </c>
      <c r="AA61" s="214"/>
    </row>
    <row r="62" spans="2:27" ht="12" customHeight="1">
      <c r="B62" s="209"/>
      <c r="C62" s="211">
        <v>2014</v>
      </c>
      <c r="D62" s="211">
        <v>2015</v>
      </c>
      <c r="E62" s="211">
        <v>2016</v>
      </c>
      <c r="F62" s="211">
        <v>2017</v>
      </c>
      <c r="G62" s="211">
        <v>2018</v>
      </c>
      <c r="H62" s="211">
        <v>2019</v>
      </c>
      <c r="I62" s="211">
        <v>2020</v>
      </c>
      <c r="J62" s="211">
        <v>2021</v>
      </c>
      <c r="K62" s="211">
        <v>2022</v>
      </c>
      <c r="L62" s="211">
        <v>2023</v>
      </c>
      <c r="M62" s="344">
        <v>2024</v>
      </c>
      <c r="N62" s="214"/>
      <c r="O62" s="209"/>
      <c r="P62" s="211">
        <v>2014</v>
      </c>
      <c r="Q62" s="211">
        <v>2015</v>
      </c>
      <c r="R62" s="211">
        <v>2016</v>
      </c>
      <c r="S62" s="211">
        <v>2017</v>
      </c>
      <c r="T62" s="211">
        <v>2018</v>
      </c>
      <c r="U62" s="211">
        <v>2019</v>
      </c>
      <c r="V62" s="211">
        <v>2020</v>
      </c>
      <c r="W62" s="211">
        <v>2021</v>
      </c>
      <c r="X62" s="211">
        <v>2022</v>
      </c>
      <c r="Y62" s="211">
        <v>2023</v>
      </c>
      <c r="Z62" s="344">
        <v>2024</v>
      </c>
      <c r="AA62" s="214"/>
    </row>
    <row r="63" spans="2:27" ht="12" customHeight="1">
      <c r="B63" s="204" t="s">
        <v>238</v>
      </c>
      <c r="C63" s="77">
        <v>4.0849314999999997</v>
      </c>
      <c r="D63" s="78">
        <v>3.7589039999999998</v>
      </c>
      <c r="E63" s="78">
        <v>4.0356160000000001</v>
      </c>
      <c r="F63" s="78">
        <v>4.5561639999999999</v>
      </c>
      <c r="G63" s="78">
        <v>4.6821915000000001</v>
      </c>
      <c r="H63" s="78">
        <v>4.8356159999999999</v>
      </c>
      <c r="I63" s="78">
        <v>5.0849320000000002</v>
      </c>
      <c r="J63" s="78">
        <v>5.0863014999999994</v>
      </c>
      <c r="K63" s="78">
        <v>4.9684930000000005</v>
      </c>
      <c r="L63" s="78">
        <v>4.5561639999999999</v>
      </c>
      <c r="M63" s="79">
        <v>4.6767120000000002</v>
      </c>
      <c r="N63" s="214"/>
      <c r="O63" s="204" t="s">
        <v>216</v>
      </c>
      <c r="P63" s="77">
        <v>4.7397260000000001</v>
      </c>
      <c r="Q63" s="78">
        <v>4.2684930000000003</v>
      </c>
      <c r="R63" s="78">
        <v>4.4232880000000003</v>
      </c>
      <c r="S63" s="78">
        <v>4.8904110000000003</v>
      </c>
      <c r="T63" s="78">
        <v>4.9219175000000002</v>
      </c>
      <c r="U63" s="78">
        <v>5.1068495</v>
      </c>
      <c r="V63" s="78">
        <v>5.328767</v>
      </c>
      <c r="W63" s="78">
        <v>5.3863009999999996</v>
      </c>
      <c r="X63" s="78">
        <v>5.2767119999999998</v>
      </c>
      <c r="Y63" s="78">
        <v>4.852055</v>
      </c>
      <c r="Z63" s="79">
        <v>5.1013700000000002</v>
      </c>
      <c r="AA63" s="214"/>
    </row>
    <row r="64" spans="2:27" ht="12" customHeight="1">
      <c r="B64" s="204" t="s">
        <v>239</v>
      </c>
      <c r="C64" s="80">
        <v>6.3972600000000002</v>
      </c>
      <c r="D64" s="81">
        <v>7.2684930000000003</v>
      </c>
      <c r="E64" s="81">
        <v>7.7095894999999999</v>
      </c>
      <c r="F64" s="81">
        <v>6.8465749999999996</v>
      </c>
      <c r="G64" s="81">
        <v>6.1013700000000002</v>
      </c>
      <c r="H64" s="81">
        <v>6.1753424999999993</v>
      </c>
      <c r="I64" s="81">
        <v>6.2342465000000002</v>
      </c>
      <c r="J64" s="81">
        <v>6.2657530000000001</v>
      </c>
      <c r="K64" s="81">
        <v>6.9657534999999999</v>
      </c>
      <c r="L64" s="81">
        <v>5.8986299999999998</v>
      </c>
      <c r="M64" s="82">
        <v>6.5520550000000002</v>
      </c>
      <c r="N64" s="214"/>
      <c r="O64" s="204" t="s">
        <v>217</v>
      </c>
      <c r="P64" s="116">
        <v>5.5000391534391557</v>
      </c>
      <c r="Q64" s="108">
        <v>5.3416281443736766</v>
      </c>
      <c r="R64" s="108">
        <v>5.5982687073170716</v>
      </c>
      <c r="S64" s="108">
        <v>5.8733012544317065</v>
      </c>
      <c r="T64" s="108">
        <v>5.9318758292253646</v>
      </c>
      <c r="U64" s="108">
        <v>5.9836195871404518</v>
      </c>
      <c r="V64" s="108">
        <v>6.1800158406304764</v>
      </c>
      <c r="W64" s="108">
        <v>6.073675012318021</v>
      </c>
      <c r="X64" s="108">
        <v>6.136162415396945</v>
      </c>
      <c r="Y64" s="108">
        <v>5.8490163416407102</v>
      </c>
      <c r="Z64" s="109">
        <v>5.7911556442952961</v>
      </c>
      <c r="AA64" s="214"/>
    </row>
    <row r="65" spans="2:15" ht="12" customHeight="1">
      <c r="B65" s="102" t="s">
        <v>240</v>
      </c>
      <c r="C65" s="86">
        <v>6.7643835000000001</v>
      </c>
      <c r="D65" s="87">
        <v>6.3328769999999999</v>
      </c>
      <c r="E65" s="87">
        <v>6.8945205000000005</v>
      </c>
      <c r="F65" s="87">
        <v>5.7479449999999996</v>
      </c>
      <c r="G65" s="87">
        <v>4.5068489999999999</v>
      </c>
      <c r="H65" s="87">
        <v>5.2904109999999998</v>
      </c>
      <c r="I65" s="87">
        <v>5.3397259999999998</v>
      </c>
      <c r="J65" s="87">
        <v>5.8082190000000002</v>
      </c>
      <c r="K65" s="87">
        <v>5.2493150000000002</v>
      </c>
      <c r="L65" s="87">
        <v>3.7890410000000001</v>
      </c>
      <c r="M65" s="88">
        <v>5.8356165000000004</v>
      </c>
      <c r="N65" s="214"/>
      <c r="O65" s="231" t="s">
        <v>326</v>
      </c>
    </row>
    <row r="66" spans="2:15" ht="12" customHeight="1">
      <c r="B66" s="231" t="s">
        <v>326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A775F-2B3C-45FA-B374-68250F479612}">
  <sheetPr>
    <tabColor theme="4"/>
  </sheetPr>
  <dimension ref="B6:M38"/>
  <sheetViews>
    <sheetView showGridLines="0" zoomScaleNormal="100" workbookViewId="0"/>
  </sheetViews>
  <sheetFormatPr defaultColWidth="8.109375" defaultRowHeight="12" customHeight="1"/>
  <cols>
    <col min="1" max="1" width="4.44140625" style="203" customWidth="1"/>
    <col min="2" max="2" width="17.109375" style="203" bestFit="1" customWidth="1"/>
    <col min="3" max="16" width="9.44140625" style="203" customWidth="1"/>
    <col min="17" max="16384" width="8.109375" style="203"/>
  </cols>
  <sheetData>
    <row r="6" spans="2:13" ht="12" customHeight="1">
      <c r="C6" s="206" t="s">
        <v>247</v>
      </c>
    </row>
    <row r="7" spans="2:13" ht="12" customHeight="1">
      <c r="B7" s="209"/>
      <c r="C7" s="364">
        <v>2014</v>
      </c>
      <c r="D7" s="364">
        <v>2015</v>
      </c>
      <c r="E7" s="364">
        <v>2016</v>
      </c>
      <c r="F7" s="364">
        <v>2017</v>
      </c>
      <c r="G7" s="364">
        <v>2018</v>
      </c>
      <c r="H7" s="364">
        <v>2019</v>
      </c>
      <c r="I7" s="364">
        <v>2020</v>
      </c>
      <c r="J7" s="364">
        <v>2021</v>
      </c>
      <c r="K7" s="364">
        <v>2022</v>
      </c>
      <c r="L7" s="364">
        <v>2023</v>
      </c>
      <c r="M7" s="365">
        <v>2024</v>
      </c>
    </row>
    <row r="8" spans="2:13" ht="12" customHeight="1">
      <c r="B8" s="366" t="s">
        <v>209</v>
      </c>
      <c r="C8" s="53">
        <v>40.410820685112995</v>
      </c>
      <c r="D8" s="54">
        <v>38.801993823450978</v>
      </c>
      <c r="E8" s="54">
        <v>51.732808976347968</v>
      </c>
      <c r="F8" s="54">
        <v>47.505466015624044</v>
      </c>
      <c r="G8" s="54">
        <v>71.628963290710047</v>
      </c>
      <c r="H8" s="54">
        <v>73.895964841095022</v>
      </c>
      <c r="I8" s="54">
        <v>91.709639424894974</v>
      </c>
      <c r="J8" s="54">
        <v>176.6102914061799</v>
      </c>
      <c r="K8" s="54">
        <v>191.28163723846592</v>
      </c>
      <c r="L8" s="54">
        <v>81.539990595737137</v>
      </c>
      <c r="M8" s="55">
        <v>37.432746326080029</v>
      </c>
    </row>
    <row r="9" spans="2:13" ht="12" customHeight="1">
      <c r="B9" s="366" t="s">
        <v>248</v>
      </c>
      <c r="C9" s="169">
        <v>502</v>
      </c>
      <c r="D9" s="110">
        <v>572</v>
      </c>
      <c r="E9" s="110">
        <v>633</v>
      </c>
      <c r="F9" s="110">
        <v>675</v>
      </c>
      <c r="G9" s="110">
        <v>796</v>
      </c>
      <c r="H9" s="110">
        <v>801</v>
      </c>
      <c r="I9" s="110">
        <v>942</v>
      </c>
      <c r="J9" s="110">
        <v>1594</v>
      </c>
      <c r="K9" s="110">
        <v>1550</v>
      </c>
      <c r="L9" s="110">
        <v>725</v>
      </c>
      <c r="M9" s="111">
        <v>255</v>
      </c>
    </row>
    <row r="10" spans="2:13" ht="12" customHeight="1">
      <c r="B10" s="231" t="s">
        <v>326</v>
      </c>
    </row>
    <row r="32" spans="2:13" ht="12" customHeight="1">
      <c r="B32"/>
      <c r="C32"/>
      <c r="D32"/>
      <c r="E32"/>
      <c r="F32"/>
      <c r="G32"/>
      <c r="H32"/>
      <c r="I32"/>
      <c r="J32"/>
      <c r="K32"/>
      <c r="L32"/>
      <c r="M32"/>
    </row>
    <row r="33" spans="2:13" ht="12" customHeight="1">
      <c r="B33"/>
      <c r="C33"/>
      <c r="D33"/>
      <c r="E33"/>
      <c r="F33"/>
      <c r="G33"/>
      <c r="H33"/>
      <c r="I33"/>
      <c r="J33"/>
      <c r="K33"/>
      <c r="L33"/>
      <c r="M33"/>
    </row>
    <row r="34" spans="2:13" ht="12" customHeight="1">
      <c r="B34"/>
      <c r="C34"/>
      <c r="D34"/>
      <c r="E34"/>
      <c r="F34"/>
      <c r="G34"/>
      <c r="H34"/>
      <c r="I34"/>
      <c r="J34"/>
      <c r="K34"/>
      <c r="L34"/>
      <c r="M34"/>
    </row>
    <row r="35" spans="2:13" ht="12" customHeight="1">
      <c r="B35"/>
      <c r="C35"/>
      <c r="D35"/>
      <c r="E35"/>
      <c r="F35"/>
      <c r="G35"/>
      <c r="H35"/>
      <c r="I35"/>
      <c r="J35"/>
      <c r="K35"/>
      <c r="L35"/>
      <c r="M35"/>
    </row>
    <row r="36" spans="2:13" ht="12" customHeight="1">
      <c r="B36"/>
      <c r="C36"/>
      <c r="D36"/>
      <c r="E36"/>
      <c r="F36"/>
      <c r="G36"/>
      <c r="H36"/>
      <c r="I36"/>
      <c r="J36"/>
      <c r="K36"/>
      <c r="L36"/>
      <c r="M36"/>
    </row>
    <row r="37" spans="2:13" ht="12" customHeight="1">
      <c r="B37"/>
      <c r="C37"/>
      <c r="D37"/>
      <c r="E37"/>
      <c r="F37"/>
      <c r="G37"/>
      <c r="H37"/>
      <c r="I37"/>
      <c r="J37"/>
      <c r="K37"/>
      <c r="L37"/>
      <c r="M37"/>
    </row>
    <row r="38" spans="2:13" ht="12" customHeight="1">
      <c r="B38"/>
      <c r="C38"/>
      <c r="D38"/>
      <c r="E38"/>
      <c r="F38"/>
      <c r="G38"/>
      <c r="H38"/>
      <c r="I38"/>
      <c r="J38"/>
      <c r="K38"/>
      <c r="L38"/>
      <c r="M38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0DA39-428E-4B48-8FB6-20CB0A753D83}">
  <sheetPr>
    <tabColor theme="4"/>
  </sheetPr>
  <dimension ref="B6:M10"/>
  <sheetViews>
    <sheetView showGridLines="0" zoomScaleNormal="100" workbookViewId="0">
      <selection activeCell="C26" sqref="C26"/>
    </sheetView>
  </sheetViews>
  <sheetFormatPr defaultColWidth="8.109375" defaultRowHeight="12" customHeight="1"/>
  <cols>
    <col min="1" max="1" width="4.44140625" style="203" customWidth="1"/>
    <col min="2" max="2" width="17.109375" style="203" bestFit="1" customWidth="1"/>
    <col min="3" max="18" width="9.44140625" style="203" customWidth="1"/>
    <col min="19" max="19" width="11.44140625" style="203" bestFit="1" customWidth="1"/>
    <col min="20" max="39" width="9.44140625" style="203" customWidth="1"/>
    <col min="40" max="16384" width="8.109375" style="203"/>
  </cols>
  <sheetData>
    <row r="6" spans="2:13" ht="12" customHeight="1">
      <c r="C6" s="206" t="s">
        <v>249</v>
      </c>
    </row>
    <row r="7" spans="2:13" ht="12" customHeight="1">
      <c r="B7" s="209"/>
      <c r="C7" s="364">
        <v>2014</v>
      </c>
      <c r="D7" s="364">
        <v>2015</v>
      </c>
      <c r="E7" s="364">
        <v>2016</v>
      </c>
      <c r="F7" s="364">
        <v>2017</v>
      </c>
      <c r="G7" s="364">
        <v>2018</v>
      </c>
      <c r="H7" s="364">
        <v>2019</v>
      </c>
      <c r="I7" s="364">
        <v>2020</v>
      </c>
      <c r="J7" s="364">
        <v>2021</v>
      </c>
      <c r="K7" s="364">
        <v>2022</v>
      </c>
      <c r="L7" s="364">
        <v>2023</v>
      </c>
      <c r="M7" s="365">
        <v>2024</v>
      </c>
    </row>
    <row r="8" spans="2:13" ht="12" customHeight="1">
      <c r="B8" s="204" t="s">
        <v>209</v>
      </c>
      <c r="C8" s="53">
        <v>6.0971827904099998</v>
      </c>
      <c r="D8" s="54">
        <v>5.5745585069999972</v>
      </c>
      <c r="E8" s="54">
        <v>6.8513256010000001</v>
      </c>
      <c r="F8" s="54">
        <v>11.543167455045001</v>
      </c>
      <c r="G8" s="54">
        <v>12.767146366100002</v>
      </c>
      <c r="H8" s="54">
        <v>9.9113101481900063</v>
      </c>
      <c r="I8" s="54">
        <v>9.465163253510001</v>
      </c>
      <c r="J8" s="54">
        <v>24.016268805814992</v>
      </c>
      <c r="K8" s="54">
        <v>15.472050556476008</v>
      </c>
      <c r="L8" s="54">
        <v>14.275914513697</v>
      </c>
      <c r="M8" s="55">
        <v>3.6724871539999993</v>
      </c>
    </row>
    <row r="9" spans="2:13" ht="12" customHeight="1">
      <c r="B9" s="204" t="s">
        <v>248</v>
      </c>
      <c r="C9" s="38">
        <v>195</v>
      </c>
      <c r="D9" s="39">
        <v>217</v>
      </c>
      <c r="E9" s="39">
        <v>213</v>
      </c>
      <c r="F9" s="39">
        <v>254</v>
      </c>
      <c r="G9" s="39">
        <v>284</v>
      </c>
      <c r="H9" s="39">
        <v>220</v>
      </c>
      <c r="I9" s="39">
        <v>254</v>
      </c>
      <c r="J9" s="39">
        <v>430</v>
      </c>
      <c r="K9" s="39">
        <v>376</v>
      </c>
      <c r="L9" s="39">
        <v>191</v>
      </c>
      <c r="M9" s="40">
        <v>56</v>
      </c>
    </row>
    <row r="10" spans="2:13" ht="12" customHeight="1">
      <c r="B10" s="231" t="s">
        <v>326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3F244-F39D-40AA-BDCB-8625FB627BCF}">
  <sheetPr>
    <tabColor theme="4"/>
  </sheetPr>
  <dimension ref="B5:BG62"/>
  <sheetViews>
    <sheetView showGridLines="0" zoomScaleNormal="100" workbookViewId="0">
      <selection activeCell="O5" sqref="O5"/>
    </sheetView>
  </sheetViews>
  <sheetFormatPr defaultColWidth="9" defaultRowHeight="12" customHeight="1"/>
  <cols>
    <col min="1" max="1" width="3" style="248" customWidth="1"/>
    <col min="2" max="2" width="27.44140625" style="248" customWidth="1"/>
    <col min="3" max="14" width="7.6640625" style="248" customWidth="1"/>
    <col min="15" max="15" width="28.6640625" style="248" customWidth="1"/>
    <col min="16" max="21" width="7.6640625" style="248" customWidth="1"/>
    <col min="22" max="16384" width="9" style="248"/>
  </cols>
  <sheetData>
    <row r="5" spans="2:59" s="345" customFormat="1" ht="12" customHeight="1">
      <c r="P5" s="345">
        <v>2014</v>
      </c>
      <c r="Q5" s="345">
        <v>2014</v>
      </c>
      <c r="R5" s="345">
        <v>2014</v>
      </c>
      <c r="S5" s="345">
        <v>2014</v>
      </c>
      <c r="T5" s="345">
        <v>2015</v>
      </c>
      <c r="U5" s="345">
        <v>2015</v>
      </c>
      <c r="V5" s="345">
        <v>2015</v>
      </c>
      <c r="W5" s="345">
        <v>2015</v>
      </c>
      <c r="X5" s="345">
        <v>2016</v>
      </c>
      <c r="Y5" s="345">
        <v>2016</v>
      </c>
      <c r="Z5" s="345">
        <v>2016</v>
      </c>
      <c r="AA5" s="345">
        <v>2016</v>
      </c>
      <c r="AB5" s="345">
        <v>2017</v>
      </c>
      <c r="AC5" s="345">
        <v>2017</v>
      </c>
      <c r="AD5" s="345">
        <v>2017</v>
      </c>
      <c r="AE5" s="345">
        <v>2017</v>
      </c>
      <c r="AF5" s="345">
        <v>2018</v>
      </c>
      <c r="AG5" s="345">
        <v>2018</v>
      </c>
      <c r="AH5" s="345">
        <v>2018</v>
      </c>
      <c r="AI5" s="345">
        <v>2018</v>
      </c>
      <c r="AJ5" s="345">
        <v>2019</v>
      </c>
      <c r="AK5" s="345">
        <v>2019</v>
      </c>
      <c r="AL5" s="345">
        <v>2019</v>
      </c>
      <c r="AM5" s="345">
        <v>2019</v>
      </c>
      <c r="AN5" s="345">
        <v>2020</v>
      </c>
      <c r="AO5" s="345">
        <v>2020</v>
      </c>
      <c r="AP5" s="345">
        <v>2020</v>
      </c>
      <c r="AQ5" s="345">
        <v>2020</v>
      </c>
      <c r="AR5" s="345">
        <v>2021</v>
      </c>
      <c r="AS5" s="345">
        <v>2021</v>
      </c>
      <c r="AT5" s="345">
        <v>2021</v>
      </c>
      <c r="AU5" s="345">
        <v>2021</v>
      </c>
      <c r="AV5" s="345">
        <v>2022</v>
      </c>
      <c r="AW5" s="345">
        <v>2022</v>
      </c>
      <c r="AX5" s="345">
        <v>2022</v>
      </c>
      <c r="AY5" s="345">
        <v>2022</v>
      </c>
      <c r="AZ5" s="345">
        <v>2023</v>
      </c>
      <c r="BA5" s="345">
        <v>2023</v>
      </c>
      <c r="BB5" s="345">
        <v>2023</v>
      </c>
      <c r="BC5" s="345">
        <v>2023</v>
      </c>
      <c r="BD5" s="345">
        <v>2024</v>
      </c>
      <c r="BE5" s="345">
        <v>2024</v>
      </c>
      <c r="BF5" s="345">
        <v>2024</v>
      </c>
      <c r="BG5" s="345">
        <v>2024</v>
      </c>
    </row>
    <row r="6" spans="2:59" ht="12" customHeight="1">
      <c r="C6" s="249" t="s">
        <v>361</v>
      </c>
      <c r="P6" s="249" t="s">
        <v>364</v>
      </c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Z6" s="250"/>
      <c r="BA6" s="250"/>
      <c r="BD6" s="251"/>
      <c r="BE6" s="251"/>
    </row>
    <row r="7" spans="2:59" ht="12" customHeight="1">
      <c r="B7" s="252"/>
      <c r="C7" s="253">
        <v>2014</v>
      </c>
      <c r="D7" s="253">
        <v>2015</v>
      </c>
      <c r="E7" s="253">
        <v>2016</v>
      </c>
      <c r="F7" s="253">
        <v>2017</v>
      </c>
      <c r="G7" s="253">
        <v>2018</v>
      </c>
      <c r="H7" s="253">
        <v>2019</v>
      </c>
      <c r="I7" s="253">
        <v>2020</v>
      </c>
      <c r="J7" s="253">
        <v>2021</v>
      </c>
      <c r="K7" s="253">
        <v>2022</v>
      </c>
      <c r="L7" s="253">
        <v>2023</v>
      </c>
      <c r="M7" s="254">
        <v>2024</v>
      </c>
      <c r="N7" s="255"/>
      <c r="P7" s="720">
        <v>2014</v>
      </c>
      <c r="Q7" s="719"/>
      <c r="R7" s="719"/>
      <c r="S7" s="719"/>
      <c r="T7" s="719">
        <v>2015</v>
      </c>
      <c r="U7" s="719"/>
      <c r="V7" s="719"/>
      <c r="W7" s="719"/>
      <c r="X7" s="719">
        <v>2016</v>
      </c>
      <c r="Y7" s="719"/>
      <c r="Z7" s="719"/>
      <c r="AA7" s="719"/>
      <c r="AB7" s="719">
        <v>2017</v>
      </c>
      <c r="AC7" s="719"/>
      <c r="AD7" s="719"/>
      <c r="AE7" s="719"/>
      <c r="AF7" s="719">
        <v>2018</v>
      </c>
      <c r="AG7" s="719"/>
      <c r="AH7" s="719"/>
      <c r="AI7" s="719"/>
      <c r="AJ7" s="719">
        <v>2019</v>
      </c>
      <c r="AK7" s="719"/>
      <c r="AL7" s="719"/>
      <c r="AM7" s="719"/>
      <c r="AN7" s="719">
        <v>2020</v>
      </c>
      <c r="AO7" s="719"/>
      <c r="AP7" s="719"/>
      <c r="AQ7" s="719"/>
      <c r="AR7" s="719">
        <v>2021</v>
      </c>
      <c r="AS7" s="719"/>
      <c r="AT7" s="719"/>
      <c r="AU7" s="719"/>
      <c r="AV7" s="719">
        <v>2022</v>
      </c>
      <c r="AW7" s="719"/>
      <c r="AX7" s="719"/>
      <c r="AY7" s="719"/>
      <c r="AZ7" s="719">
        <v>2023</v>
      </c>
      <c r="BA7" s="719"/>
      <c r="BB7" s="719"/>
      <c r="BC7" s="719"/>
      <c r="BD7" s="721">
        <v>2024</v>
      </c>
      <c r="BE7" s="721"/>
      <c r="BF7" s="721"/>
      <c r="BG7" s="722"/>
    </row>
    <row r="8" spans="2:59" ht="12" customHeight="1">
      <c r="B8" s="253" t="s">
        <v>296</v>
      </c>
      <c r="C8" s="186">
        <v>4303</v>
      </c>
      <c r="D8" s="186">
        <v>4343</v>
      </c>
      <c r="E8" s="186">
        <v>3959</v>
      </c>
      <c r="F8" s="186">
        <v>4273</v>
      </c>
      <c r="G8" s="186">
        <v>4637</v>
      </c>
      <c r="H8" s="186">
        <v>4963</v>
      </c>
      <c r="I8" s="186">
        <v>5114</v>
      </c>
      <c r="J8" s="186">
        <v>7578</v>
      </c>
      <c r="K8" s="186">
        <v>7215</v>
      </c>
      <c r="L8" s="186">
        <v>5640</v>
      </c>
      <c r="M8" s="187">
        <v>2645</v>
      </c>
      <c r="N8" s="250"/>
      <c r="P8" s="256" t="s">
        <v>65</v>
      </c>
      <c r="Q8" s="257" t="s">
        <v>66</v>
      </c>
      <c r="R8" s="257" t="s">
        <v>67</v>
      </c>
      <c r="S8" s="257" t="s">
        <v>68</v>
      </c>
      <c r="T8" s="257" t="s">
        <v>65</v>
      </c>
      <c r="U8" s="257" t="s">
        <v>66</v>
      </c>
      <c r="V8" s="257" t="s">
        <v>67</v>
      </c>
      <c r="W8" s="257" t="s">
        <v>68</v>
      </c>
      <c r="X8" s="257" t="s">
        <v>65</v>
      </c>
      <c r="Y8" s="257" t="s">
        <v>66</v>
      </c>
      <c r="Z8" s="257" t="s">
        <v>67</v>
      </c>
      <c r="AA8" s="257" t="s">
        <v>68</v>
      </c>
      <c r="AB8" s="257" t="s">
        <v>65</v>
      </c>
      <c r="AC8" s="257" t="s">
        <v>66</v>
      </c>
      <c r="AD8" s="257" t="s">
        <v>67</v>
      </c>
      <c r="AE8" s="257" t="s">
        <v>68</v>
      </c>
      <c r="AF8" s="257" t="s">
        <v>65</v>
      </c>
      <c r="AG8" s="257" t="s">
        <v>66</v>
      </c>
      <c r="AH8" s="257" t="s">
        <v>67</v>
      </c>
      <c r="AI8" s="257" t="s">
        <v>68</v>
      </c>
      <c r="AJ8" s="257" t="s">
        <v>65</v>
      </c>
      <c r="AK8" s="257" t="s">
        <v>66</v>
      </c>
      <c r="AL8" s="257" t="s">
        <v>67</v>
      </c>
      <c r="AM8" s="257" t="s">
        <v>68</v>
      </c>
      <c r="AN8" s="257" t="s">
        <v>65</v>
      </c>
      <c r="AO8" s="257" t="s">
        <v>66</v>
      </c>
      <c r="AP8" s="257" t="s">
        <v>67</v>
      </c>
      <c r="AQ8" s="257" t="s">
        <v>68</v>
      </c>
      <c r="AR8" s="257" t="s">
        <v>65</v>
      </c>
      <c r="AS8" s="257" t="s">
        <v>66</v>
      </c>
      <c r="AT8" s="257" t="s">
        <v>67</v>
      </c>
      <c r="AU8" s="257" t="s">
        <v>68</v>
      </c>
      <c r="AV8" s="257" t="s">
        <v>65</v>
      </c>
      <c r="AW8" s="257" t="s">
        <v>66</v>
      </c>
      <c r="AX8" s="257" t="s">
        <v>67</v>
      </c>
      <c r="AY8" s="257" t="s">
        <v>68</v>
      </c>
      <c r="AZ8" s="257" t="s">
        <v>65</v>
      </c>
      <c r="BA8" s="257" t="s">
        <v>66</v>
      </c>
      <c r="BB8" s="257" t="s">
        <v>67</v>
      </c>
      <c r="BC8" s="257" t="s">
        <v>68</v>
      </c>
      <c r="BD8" s="257" t="s">
        <v>65</v>
      </c>
      <c r="BE8" s="258" t="s">
        <v>66</v>
      </c>
      <c r="BF8" s="257" t="s">
        <v>67</v>
      </c>
      <c r="BG8" s="259" t="s">
        <v>68</v>
      </c>
    </row>
    <row r="9" spans="2:59" ht="12" customHeight="1">
      <c r="B9" s="253" t="s">
        <v>298</v>
      </c>
      <c r="C9" s="188">
        <v>697</v>
      </c>
      <c r="D9" s="188">
        <v>764</v>
      </c>
      <c r="E9" s="188">
        <v>747</v>
      </c>
      <c r="F9" s="188">
        <v>895</v>
      </c>
      <c r="G9" s="188">
        <v>939</v>
      </c>
      <c r="H9" s="188">
        <v>1037</v>
      </c>
      <c r="I9" s="188">
        <v>1148</v>
      </c>
      <c r="J9" s="188">
        <v>1428</v>
      </c>
      <c r="K9" s="188">
        <v>1109</v>
      </c>
      <c r="L9" s="188">
        <v>995</v>
      </c>
      <c r="M9" s="189">
        <v>433</v>
      </c>
      <c r="N9" s="250"/>
      <c r="O9" s="253" t="s">
        <v>296</v>
      </c>
      <c r="P9" s="190">
        <v>1093</v>
      </c>
      <c r="Q9" s="186">
        <v>1093</v>
      </c>
      <c r="R9" s="186">
        <v>1098</v>
      </c>
      <c r="S9" s="186">
        <v>1019</v>
      </c>
      <c r="T9" s="186">
        <v>1170</v>
      </c>
      <c r="U9" s="186">
        <v>1150</v>
      </c>
      <c r="V9" s="186">
        <v>1070</v>
      </c>
      <c r="W9" s="186">
        <v>953</v>
      </c>
      <c r="X9" s="186">
        <v>1116</v>
      </c>
      <c r="Y9" s="186">
        <v>989</v>
      </c>
      <c r="Z9" s="186">
        <v>933</v>
      </c>
      <c r="AA9" s="186">
        <v>921</v>
      </c>
      <c r="AB9" s="186">
        <v>1163</v>
      </c>
      <c r="AC9" s="186">
        <v>1041</v>
      </c>
      <c r="AD9" s="186">
        <v>1045</v>
      </c>
      <c r="AE9" s="186">
        <v>1024</v>
      </c>
      <c r="AF9" s="186">
        <v>1245</v>
      </c>
      <c r="AG9" s="186">
        <v>1125</v>
      </c>
      <c r="AH9" s="186">
        <v>1083</v>
      </c>
      <c r="AI9" s="186">
        <v>1184</v>
      </c>
      <c r="AJ9" s="186">
        <v>1350</v>
      </c>
      <c r="AK9" s="186">
        <v>1259</v>
      </c>
      <c r="AL9" s="186">
        <v>1196</v>
      </c>
      <c r="AM9" s="186">
        <v>1158</v>
      </c>
      <c r="AN9" s="186">
        <v>1448</v>
      </c>
      <c r="AO9" s="186">
        <v>1104</v>
      </c>
      <c r="AP9" s="186">
        <v>1192</v>
      </c>
      <c r="AQ9" s="186">
        <v>1370</v>
      </c>
      <c r="AR9" s="186">
        <v>1890</v>
      </c>
      <c r="AS9" s="186">
        <v>1814</v>
      </c>
      <c r="AT9" s="186">
        <v>1863</v>
      </c>
      <c r="AU9" s="186">
        <v>2011</v>
      </c>
      <c r="AV9" s="186">
        <v>2289</v>
      </c>
      <c r="AW9" s="186">
        <v>1842</v>
      </c>
      <c r="AX9" s="186">
        <v>1672</v>
      </c>
      <c r="AY9" s="186">
        <v>1412</v>
      </c>
      <c r="AZ9" s="186">
        <v>1600</v>
      </c>
      <c r="BA9" s="186">
        <v>1439</v>
      </c>
      <c r="BB9" s="186">
        <v>1290</v>
      </c>
      <c r="BC9" s="186">
        <v>1311</v>
      </c>
      <c r="BD9" s="186">
        <v>1381</v>
      </c>
      <c r="BE9" s="186">
        <v>1264</v>
      </c>
      <c r="BF9" s="21"/>
      <c r="BG9" s="22"/>
    </row>
    <row r="10" spans="2:59" ht="12" customHeight="1">
      <c r="B10" s="253" t="s">
        <v>98</v>
      </c>
      <c r="C10" s="186">
        <v>415</v>
      </c>
      <c r="D10" s="186">
        <v>435</v>
      </c>
      <c r="E10" s="186">
        <v>359</v>
      </c>
      <c r="F10" s="186">
        <v>420</v>
      </c>
      <c r="G10" s="186">
        <v>503</v>
      </c>
      <c r="H10" s="186">
        <v>542</v>
      </c>
      <c r="I10" s="186">
        <v>577</v>
      </c>
      <c r="J10" s="186">
        <v>945</v>
      </c>
      <c r="K10" s="186">
        <v>980</v>
      </c>
      <c r="L10" s="186">
        <v>786</v>
      </c>
      <c r="M10" s="187">
        <v>395</v>
      </c>
      <c r="N10" s="250"/>
      <c r="O10" s="253" t="s">
        <v>298</v>
      </c>
      <c r="P10" s="191">
        <v>185</v>
      </c>
      <c r="Q10" s="188">
        <v>189</v>
      </c>
      <c r="R10" s="188">
        <v>170</v>
      </c>
      <c r="S10" s="188">
        <v>153</v>
      </c>
      <c r="T10" s="188">
        <v>205</v>
      </c>
      <c r="U10" s="188">
        <v>205</v>
      </c>
      <c r="V10" s="188">
        <v>180</v>
      </c>
      <c r="W10" s="188">
        <v>174</v>
      </c>
      <c r="X10" s="188">
        <v>207</v>
      </c>
      <c r="Y10" s="188">
        <v>174</v>
      </c>
      <c r="Z10" s="188">
        <v>185</v>
      </c>
      <c r="AA10" s="188">
        <v>181</v>
      </c>
      <c r="AB10" s="188">
        <v>231</v>
      </c>
      <c r="AC10" s="188">
        <v>222</v>
      </c>
      <c r="AD10" s="188">
        <v>210</v>
      </c>
      <c r="AE10" s="188">
        <v>232</v>
      </c>
      <c r="AF10" s="188">
        <v>261</v>
      </c>
      <c r="AG10" s="188">
        <v>254</v>
      </c>
      <c r="AH10" s="188">
        <v>202</v>
      </c>
      <c r="AI10" s="188">
        <v>222</v>
      </c>
      <c r="AJ10" s="188">
        <v>305</v>
      </c>
      <c r="AK10" s="188">
        <v>240</v>
      </c>
      <c r="AL10" s="188">
        <v>239</v>
      </c>
      <c r="AM10" s="188">
        <v>253</v>
      </c>
      <c r="AN10" s="188">
        <v>289</v>
      </c>
      <c r="AO10" s="188">
        <v>246</v>
      </c>
      <c r="AP10" s="188">
        <v>304</v>
      </c>
      <c r="AQ10" s="188">
        <v>309</v>
      </c>
      <c r="AR10" s="188">
        <v>411</v>
      </c>
      <c r="AS10" s="188">
        <v>347</v>
      </c>
      <c r="AT10" s="188">
        <v>307</v>
      </c>
      <c r="AU10" s="188">
        <v>363</v>
      </c>
      <c r="AV10" s="188">
        <v>331</v>
      </c>
      <c r="AW10" s="188">
        <v>267</v>
      </c>
      <c r="AX10" s="188">
        <v>235</v>
      </c>
      <c r="AY10" s="188">
        <v>276</v>
      </c>
      <c r="AZ10" s="188">
        <v>266</v>
      </c>
      <c r="BA10" s="188">
        <v>245</v>
      </c>
      <c r="BB10" s="188">
        <v>237</v>
      </c>
      <c r="BC10" s="188">
        <v>247</v>
      </c>
      <c r="BD10" s="188">
        <v>243</v>
      </c>
      <c r="BE10" s="188">
        <v>190</v>
      </c>
      <c r="BF10" s="13"/>
      <c r="BG10" s="14"/>
    </row>
    <row r="11" spans="2:59" ht="12" customHeight="1">
      <c r="B11" s="253" t="s">
        <v>295</v>
      </c>
      <c r="C11" s="188">
        <v>501</v>
      </c>
      <c r="D11" s="188">
        <v>481</v>
      </c>
      <c r="E11" s="188">
        <v>404</v>
      </c>
      <c r="F11" s="188">
        <v>376</v>
      </c>
      <c r="G11" s="188">
        <v>342</v>
      </c>
      <c r="H11" s="188">
        <v>383</v>
      </c>
      <c r="I11" s="188">
        <v>383</v>
      </c>
      <c r="J11" s="188">
        <v>481</v>
      </c>
      <c r="K11" s="188">
        <v>518</v>
      </c>
      <c r="L11" s="188">
        <v>355</v>
      </c>
      <c r="M11" s="189">
        <v>137</v>
      </c>
      <c r="N11" s="250"/>
      <c r="O11" s="253" t="s">
        <v>98</v>
      </c>
      <c r="P11" s="190">
        <v>112</v>
      </c>
      <c r="Q11" s="186">
        <v>95</v>
      </c>
      <c r="R11" s="186">
        <v>106</v>
      </c>
      <c r="S11" s="186">
        <v>102</v>
      </c>
      <c r="T11" s="186">
        <v>124</v>
      </c>
      <c r="U11" s="186">
        <v>116</v>
      </c>
      <c r="V11" s="186">
        <v>104</v>
      </c>
      <c r="W11" s="186">
        <v>91</v>
      </c>
      <c r="X11" s="186">
        <v>110</v>
      </c>
      <c r="Y11" s="186">
        <v>87</v>
      </c>
      <c r="Z11" s="186">
        <v>84</v>
      </c>
      <c r="AA11" s="186">
        <v>78</v>
      </c>
      <c r="AB11" s="186">
        <v>110</v>
      </c>
      <c r="AC11" s="186">
        <v>104</v>
      </c>
      <c r="AD11" s="186">
        <v>101</v>
      </c>
      <c r="AE11" s="186">
        <v>105</v>
      </c>
      <c r="AF11" s="186">
        <v>136</v>
      </c>
      <c r="AG11" s="186">
        <v>118</v>
      </c>
      <c r="AH11" s="186">
        <v>132</v>
      </c>
      <c r="AI11" s="186">
        <v>117</v>
      </c>
      <c r="AJ11" s="186">
        <v>132</v>
      </c>
      <c r="AK11" s="186">
        <v>137</v>
      </c>
      <c r="AL11" s="186">
        <v>132</v>
      </c>
      <c r="AM11" s="186">
        <v>141</v>
      </c>
      <c r="AN11" s="186">
        <v>146</v>
      </c>
      <c r="AO11" s="186">
        <v>133</v>
      </c>
      <c r="AP11" s="186">
        <v>141</v>
      </c>
      <c r="AQ11" s="186">
        <v>157</v>
      </c>
      <c r="AR11" s="186">
        <v>232</v>
      </c>
      <c r="AS11" s="186">
        <v>226</v>
      </c>
      <c r="AT11" s="186">
        <v>255</v>
      </c>
      <c r="AU11" s="186">
        <v>232</v>
      </c>
      <c r="AV11" s="186">
        <v>321</v>
      </c>
      <c r="AW11" s="186">
        <v>259</v>
      </c>
      <c r="AX11" s="186">
        <v>212</v>
      </c>
      <c r="AY11" s="186">
        <v>188</v>
      </c>
      <c r="AZ11" s="186">
        <v>237</v>
      </c>
      <c r="BA11" s="186">
        <v>176</v>
      </c>
      <c r="BB11" s="186">
        <v>201</v>
      </c>
      <c r="BC11" s="186">
        <v>172</v>
      </c>
      <c r="BD11" s="186">
        <v>205</v>
      </c>
      <c r="BE11" s="186">
        <v>190</v>
      </c>
      <c r="BF11" s="21"/>
      <c r="BG11" s="22"/>
    </row>
    <row r="12" spans="2:59" ht="12" customHeight="1">
      <c r="B12" s="253" t="s">
        <v>299</v>
      </c>
      <c r="C12" s="186">
        <v>394</v>
      </c>
      <c r="D12" s="186">
        <v>430</v>
      </c>
      <c r="E12" s="186">
        <v>436</v>
      </c>
      <c r="F12" s="186">
        <v>512</v>
      </c>
      <c r="G12" s="186">
        <v>559</v>
      </c>
      <c r="H12" s="186">
        <v>528</v>
      </c>
      <c r="I12" s="186">
        <v>556</v>
      </c>
      <c r="J12" s="186">
        <v>641</v>
      </c>
      <c r="K12" s="186">
        <v>588</v>
      </c>
      <c r="L12" s="186">
        <v>516</v>
      </c>
      <c r="M12" s="187">
        <v>213</v>
      </c>
      <c r="N12" s="250"/>
      <c r="O12" s="253" t="s">
        <v>295</v>
      </c>
      <c r="P12" s="191">
        <v>135</v>
      </c>
      <c r="Q12" s="188">
        <v>126</v>
      </c>
      <c r="R12" s="188">
        <v>129</v>
      </c>
      <c r="S12" s="188">
        <v>111</v>
      </c>
      <c r="T12" s="188">
        <v>113</v>
      </c>
      <c r="U12" s="188">
        <v>144</v>
      </c>
      <c r="V12" s="188">
        <v>109</v>
      </c>
      <c r="W12" s="188">
        <v>115</v>
      </c>
      <c r="X12" s="188">
        <v>129</v>
      </c>
      <c r="Y12" s="188">
        <v>92</v>
      </c>
      <c r="Z12" s="188">
        <v>93</v>
      </c>
      <c r="AA12" s="188">
        <v>90</v>
      </c>
      <c r="AB12" s="188">
        <v>105</v>
      </c>
      <c r="AC12" s="188">
        <v>94</v>
      </c>
      <c r="AD12" s="188">
        <v>91</v>
      </c>
      <c r="AE12" s="188">
        <v>86</v>
      </c>
      <c r="AF12" s="188">
        <v>92</v>
      </c>
      <c r="AG12" s="188">
        <v>90</v>
      </c>
      <c r="AH12" s="188">
        <v>77</v>
      </c>
      <c r="AI12" s="188">
        <v>83</v>
      </c>
      <c r="AJ12" s="188">
        <v>114</v>
      </c>
      <c r="AK12" s="188">
        <v>85</v>
      </c>
      <c r="AL12" s="188">
        <v>88</v>
      </c>
      <c r="AM12" s="188">
        <v>96</v>
      </c>
      <c r="AN12" s="188">
        <v>123</v>
      </c>
      <c r="AO12" s="188">
        <v>90</v>
      </c>
      <c r="AP12" s="188">
        <v>73</v>
      </c>
      <c r="AQ12" s="188">
        <v>97</v>
      </c>
      <c r="AR12" s="188">
        <v>128</v>
      </c>
      <c r="AS12" s="188">
        <v>115</v>
      </c>
      <c r="AT12" s="188">
        <v>121</v>
      </c>
      <c r="AU12" s="188">
        <v>117</v>
      </c>
      <c r="AV12" s="188">
        <v>160</v>
      </c>
      <c r="AW12" s="188">
        <v>137</v>
      </c>
      <c r="AX12" s="188">
        <v>107</v>
      </c>
      <c r="AY12" s="188">
        <v>114</v>
      </c>
      <c r="AZ12" s="188">
        <v>88</v>
      </c>
      <c r="BA12" s="188">
        <v>93</v>
      </c>
      <c r="BB12" s="188">
        <v>74</v>
      </c>
      <c r="BC12" s="188">
        <v>100</v>
      </c>
      <c r="BD12" s="188">
        <v>78</v>
      </c>
      <c r="BE12" s="188">
        <v>59</v>
      </c>
      <c r="BF12" s="13"/>
      <c r="BG12" s="14"/>
    </row>
    <row r="13" spans="2:59" ht="12" customHeight="1">
      <c r="B13" s="253" t="s">
        <v>300</v>
      </c>
      <c r="C13" s="188">
        <v>675</v>
      </c>
      <c r="D13" s="188">
        <v>840</v>
      </c>
      <c r="E13" s="188">
        <v>858</v>
      </c>
      <c r="F13" s="188">
        <v>916</v>
      </c>
      <c r="G13" s="188">
        <v>1012</v>
      </c>
      <c r="H13" s="188">
        <v>1140</v>
      </c>
      <c r="I13" s="188">
        <v>1182</v>
      </c>
      <c r="J13" s="188">
        <v>1635</v>
      </c>
      <c r="K13" s="188">
        <v>1471</v>
      </c>
      <c r="L13" s="188">
        <v>1256</v>
      </c>
      <c r="M13" s="189">
        <v>590</v>
      </c>
      <c r="N13" s="250"/>
      <c r="O13" s="253" t="s">
        <v>299</v>
      </c>
      <c r="P13" s="190">
        <v>96</v>
      </c>
      <c r="Q13" s="186">
        <v>87</v>
      </c>
      <c r="R13" s="186">
        <v>91</v>
      </c>
      <c r="S13" s="186">
        <v>120</v>
      </c>
      <c r="T13" s="186">
        <v>109</v>
      </c>
      <c r="U13" s="186">
        <v>121</v>
      </c>
      <c r="V13" s="186">
        <v>94</v>
      </c>
      <c r="W13" s="186">
        <v>106</v>
      </c>
      <c r="X13" s="186">
        <v>128</v>
      </c>
      <c r="Y13" s="186">
        <v>99</v>
      </c>
      <c r="Z13" s="186">
        <v>105</v>
      </c>
      <c r="AA13" s="186">
        <v>104</v>
      </c>
      <c r="AB13" s="186">
        <v>136</v>
      </c>
      <c r="AC13" s="186">
        <v>124</v>
      </c>
      <c r="AD13" s="186">
        <v>119</v>
      </c>
      <c r="AE13" s="186">
        <v>133</v>
      </c>
      <c r="AF13" s="186">
        <v>159</v>
      </c>
      <c r="AG13" s="186">
        <v>134</v>
      </c>
      <c r="AH13" s="186">
        <v>139</v>
      </c>
      <c r="AI13" s="186">
        <v>127</v>
      </c>
      <c r="AJ13" s="186">
        <v>155</v>
      </c>
      <c r="AK13" s="186">
        <v>118</v>
      </c>
      <c r="AL13" s="186">
        <v>130</v>
      </c>
      <c r="AM13" s="186">
        <v>125</v>
      </c>
      <c r="AN13" s="186">
        <v>188</v>
      </c>
      <c r="AO13" s="186">
        <v>122</v>
      </c>
      <c r="AP13" s="186">
        <v>108</v>
      </c>
      <c r="AQ13" s="186">
        <v>138</v>
      </c>
      <c r="AR13" s="186">
        <v>153</v>
      </c>
      <c r="AS13" s="186">
        <v>158</v>
      </c>
      <c r="AT13" s="186">
        <v>153</v>
      </c>
      <c r="AU13" s="186">
        <v>177</v>
      </c>
      <c r="AV13" s="186">
        <v>158</v>
      </c>
      <c r="AW13" s="186">
        <v>156</v>
      </c>
      <c r="AX13" s="186">
        <v>145</v>
      </c>
      <c r="AY13" s="186">
        <v>129</v>
      </c>
      <c r="AZ13" s="186">
        <v>125</v>
      </c>
      <c r="BA13" s="186">
        <v>134</v>
      </c>
      <c r="BB13" s="186">
        <v>122</v>
      </c>
      <c r="BC13" s="186">
        <v>135</v>
      </c>
      <c r="BD13" s="186">
        <v>111</v>
      </c>
      <c r="BE13" s="186">
        <v>102</v>
      </c>
      <c r="BF13" s="21"/>
      <c r="BG13" s="22"/>
    </row>
    <row r="14" spans="2:59" ht="12" customHeight="1">
      <c r="B14" s="253" t="s">
        <v>301</v>
      </c>
      <c r="C14" s="186">
        <v>630</v>
      </c>
      <c r="D14" s="186">
        <v>661</v>
      </c>
      <c r="E14" s="186">
        <v>643</v>
      </c>
      <c r="F14" s="186">
        <v>685</v>
      </c>
      <c r="G14" s="186">
        <v>738</v>
      </c>
      <c r="H14" s="186">
        <v>756</v>
      </c>
      <c r="I14" s="186">
        <v>785</v>
      </c>
      <c r="J14" s="186">
        <v>889</v>
      </c>
      <c r="K14" s="186">
        <v>758</v>
      </c>
      <c r="L14" s="186">
        <v>732</v>
      </c>
      <c r="M14" s="187">
        <v>291</v>
      </c>
      <c r="N14" s="250"/>
      <c r="O14" s="253" t="s">
        <v>300</v>
      </c>
      <c r="P14" s="191">
        <v>191</v>
      </c>
      <c r="Q14" s="188">
        <v>170</v>
      </c>
      <c r="R14" s="188">
        <v>176</v>
      </c>
      <c r="S14" s="188">
        <v>138</v>
      </c>
      <c r="T14" s="188">
        <v>212</v>
      </c>
      <c r="U14" s="188">
        <v>221</v>
      </c>
      <c r="V14" s="188">
        <v>193</v>
      </c>
      <c r="W14" s="188">
        <v>214</v>
      </c>
      <c r="X14" s="188">
        <v>251</v>
      </c>
      <c r="Y14" s="188">
        <v>228</v>
      </c>
      <c r="Z14" s="188">
        <v>183</v>
      </c>
      <c r="AA14" s="188">
        <v>196</v>
      </c>
      <c r="AB14" s="188">
        <v>246</v>
      </c>
      <c r="AC14" s="188">
        <v>217</v>
      </c>
      <c r="AD14" s="188">
        <v>240</v>
      </c>
      <c r="AE14" s="188">
        <v>213</v>
      </c>
      <c r="AF14" s="188">
        <v>275</v>
      </c>
      <c r="AG14" s="188">
        <v>241</v>
      </c>
      <c r="AH14" s="188">
        <v>241</v>
      </c>
      <c r="AI14" s="188">
        <v>255</v>
      </c>
      <c r="AJ14" s="188">
        <v>282</v>
      </c>
      <c r="AK14" s="188">
        <v>321</v>
      </c>
      <c r="AL14" s="188">
        <v>293</v>
      </c>
      <c r="AM14" s="188">
        <v>244</v>
      </c>
      <c r="AN14" s="188">
        <v>333</v>
      </c>
      <c r="AO14" s="188">
        <v>270</v>
      </c>
      <c r="AP14" s="188">
        <v>261</v>
      </c>
      <c r="AQ14" s="188">
        <v>318</v>
      </c>
      <c r="AR14" s="188">
        <v>439</v>
      </c>
      <c r="AS14" s="188">
        <v>411</v>
      </c>
      <c r="AT14" s="188">
        <v>392</v>
      </c>
      <c r="AU14" s="188">
        <v>393</v>
      </c>
      <c r="AV14" s="188">
        <v>448</v>
      </c>
      <c r="AW14" s="188">
        <v>379</v>
      </c>
      <c r="AX14" s="188">
        <v>321</v>
      </c>
      <c r="AY14" s="188">
        <v>323</v>
      </c>
      <c r="AZ14" s="188">
        <v>353</v>
      </c>
      <c r="BA14" s="188">
        <v>328</v>
      </c>
      <c r="BB14" s="188">
        <v>278</v>
      </c>
      <c r="BC14" s="188">
        <v>297</v>
      </c>
      <c r="BD14" s="188">
        <v>316</v>
      </c>
      <c r="BE14" s="188">
        <v>274</v>
      </c>
      <c r="BF14" s="13"/>
      <c r="BG14" s="14"/>
    </row>
    <row r="15" spans="2:59" ht="12" customHeight="1">
      <c r="B15" s="253" t="s">
        <v>294</v>
      </c>
      <c r="C15" s="188">
        <v>188</v>
      </c>
      <c r="D15" s="188">
        <v>178</v>
      </c>
      <c r="E15" s="188">
        <v>157</v>
      </c>
      <c r="F15" s="188">
        <v>116</v>
      </c>
      <c r="G15" s="188">
        <v>129</v>
      </c>
      <c r="H15" s="188">
        <v>139</v>
      </c>
      <c r="I15" s="188">
        <v>145</v>
      </c>
      <c r="J15" s="188">
        <v>218</v>
      </c>
      <c r="K15" s="188">
        <v>214</v>
      </c>
      <c r="L15" s="188">
        <v>230</v>
      </c>
      <c r="M15" s="189">
        <v>94</v>
      </c>
      <c r="N15" s="260"/>
      <c r="O15" s="253" t="s">
        <v>301</v>
      </c>
      <c r="P15" s="190">
        <v>177</v>
      </c>
      <c r="Q15" s="186">
        <v>148</v>
      </c>
      <c r="R15" s="186">
        <v>159</v>
      </c>
      <c r="S15" s="186">
        <v>146</v>
      </c>
      <c r="T15" s="186">
        <v>170</v>
      </c>
      <c r="U15" s="186">
        <v>165</v>
      </c>
      <c r="V15" s="186">
        <v>153</v>
      </c>
      <c r="W15" s="186">
        <v>173</v>
      </c>
      <c r="X15" s="186">
        <v>166</v>
      </c>
      <c r="Y15" s="186">
        <v>166</v>
      </c>
      <c r="Z15" s="186">
        <v>160</v>
      </c>
      <c r="AA15" s="186">
        <v>151</v>
      </c>
      <c r="AB15" s="186">
        <v>199</v>
      </c>
      <c r="AC15" s="186">
        <v>184</v>
      </c>
      <c r="AD15" s="186">
        <v>146</v>
      </c>
      <c r="AE15" s="186">
        <v>156</v>
      </c>
      <c r="AF15" s="186">
        <v>200</v>
      </c>
      <c r="AG15" s="186">
        <v>169</v>
      </c>
      <c r="AH15" s="186">
        <v>183</v>
      </c>
      <c r="AI15" s="186">
        <v>186</v>
      </c>
      <c r="AJ15" s="186">
        <v>209</v>
      </c>
      <c r="AK15" s="186">
        <v>168</v>
      </c>
      <c r="AL15" s="186">
        <v>184</v>
      </c>
      <c r="AM15" s="186">
        <v>195</v>
      </c>
      <c r="AN15" s="186">
        <v>206</v>
      </c>
      <c r="AO15" s="186">
        <v>181</v>
      </c>
      <c r="AP15" s="186">
        <v>191</v>
      </c>
      <c r="AQ15" s="186">
        <v>207</v>
      </c>
      <c r="AR15" s="186">
        <v>236</v>
      </c>
      <c r="AS15" s="186">
        <v>216</v>
      </c>
      <c r="AT15" s="186">
        <v>232</v>
      </c>
      <c r="AU15" s="186">
        <v>205</v>
      </c>
      <c r="AV15" s="186">
        <v>208</v>
      </c>
      <c r="AW15" s="186">
        <v>187</v>
      </c>
      <c r="AX15" s="186">
        <v>186</v>
      </c>
      <c r="AY15" s="186">
        <v>177</v>
      </c>
      <c r="AZ15" s="186">
        <v>184</v>
      </c>
      <c r="BA15" s="186">
        <v>190</v>
      </c>
      <c r="BB15" s="186">
        <v>172</v>
      </c>
      <c r="BC15" s="186">
        <v>186</v>
      </c>
      <c r="BD15" s="186">
        <v>151</v>
      </c>
      <c r="BE15" s="186">
        <v>140</v>
      </c>
      <c r="BF15" s="21"/>
      <c r="BG15" s="22"/>
    </row>
    <row r="16" spans="2:59" ht="12" customHeight="1">
      <c r="B16" s="253" t="s">
        <v>302</v>
      </c>
      <c r="C16" s="186">
        <v>1551</v>
      </c>
      <c r="D16" s="186">
        <v>1834</v>
      </c>
      <c r="E16" s="186">
        <v>1680</v>
      </c>
      <c r="F16" s="186">
        <v>1856</v>
      </c>
      <c r="G16" s="186">
        <v>1902</v>
      </c>
      <c r="H16" s="186">
        <v>2227</v>
      </c>
      <c r="I16" s="186">
        <v>2019</v>
      </c>
      <c r="J16" s="186">
        <v>2768</v>
      </c>
      <c r="K16" s="186">
        <v>2437</v>
      </c>
      <c r="L16" s="186">
        <v>1758</v>
      </c>
      <c r="M16" s="187">
        <v>747</v>
      </c>
      <c r="O16" s="253" t="s">
        <v>294</v>
      </c>
      <c r="P16" s="191">
        <v>59</v>
      </c>
      <c r="Q16" s="188">
        <v>50</v>
      </c>
      <c r="R16" s="188">
        <v>41</v>
      </c>
      <c r="S16" s="188">
        <v>38</v>
      </c>
      <c r="T16" s="188">
        <v>56</v>
      </c>
      <c r="U16" s="188">
        <v>40</v>
      </c>
      <c r="V16" s="188">
        <v>44</v>
      </c>
      <c r="W16" s="188">
        <v>38</v>
      </c>
      <c r="X16" s="188">
        <v>56</v>
      </c>
      <c r="Y16" s="188">
        <v>42</v>
      </c>
      <c r="Z16" s="188">
        <v>34</v>
      </c>
      <c r="AA16" s="188">
        <v>25</v>
      </c>
      <c r="AB16" s="188">
        <v>29</v>
      </c>
      <c r="AC16" s="188">
        <v>31</v>
      </c>
      <c r="AD16" s="188">
        <v>24</v>
      </c>
      <c r="AE16" s="188">
        <v>32</v>
      </c>
      <c r="AF16" s="188">
        <v>41</v>
      </c>
      <c r="AG16" s="188">
        <v>39</v>
      </c>
      <c r="AH16" s="188">
        <v>19</v>
      </c>
      <c r="AI16" s="188">
        <v>30</v>
      </c>
      <c r="AJ16" s="188">
        <v>34</v>
      </c>
      <c r="AK16" s="188">
        <v>27</v>
      </c>
      <c r="AL16" s="188">
        <v>48</v>
      </c>
      <c r="AM16" s="188">
        <v>30</v>
      </c>
      <c r="AN16" s="188">
        <v>46</v>
      </c>
      <c r="AO16" s="188">
        <v>25</v>
      </c>
      <c r="AP16" s="188">
        <v>22</v>
      </c>
      <c r="AQ16" s="188">
        <v>52</v>
      </c>
      <c r="AR16" s="188">
        <v>53</v>
      </c>
      <c r="AS16" s="188">
        <v>58</v>
      </c>
      <c r="AT16" s="188">
        <v>58</v>
      </c>
      <c r="AU16" s="188">
        <v>49</v>
      </c>
      <c r="AV16" s="188">
        <v>54</v>
      </c>
      <c r="AW16" s="188">
        <v>54</v>
      </c>
      <c r="AX16" s="188">
        <v>54</v>
      </c>
      <c r="AY16" s="188">
        <v>52</v>
      </c>
      <c r="AZ16" s="188">
        <v>50</v>
      </c>
      <c r="BA16" s="188">
        <v>56</v>
      </c>
      <c r="BB16" s="188">
        <v>63</v>
      </c>
      <c r="BC16" s="188">
        <v>61</v>
      </c>
      <c r="BD16" s="188">
        <v>53</v>
      </c>
      <c r="BE16" s="188">
        <v>41</v>
      </c>
      <c r="BF16" s="13"/>
      <c r="BG16" s="14"/>
    </row>
    <row r="17" spans="2:59" ht="12" customHeight="1">
      <c r="B17" s="253" t="s">
        <v>303</v>
      </c>
      <c r="C17" s="188">
        <v>1689</v>
      </c>
      <c r="D17" s="188">
        <v>1776</v>
      </c>
      <c r="E17" s="188">
        <v>1654</v>
      </c>
      <c r="F17" s="188">
        <v>1695</v>
      </c>
      <c r="G17" s="188">
        <v>1692</v>
      </c>
      <c r="H17" s="188">
        <v>1790</v>
      </c>
      <c r="I17" s="188">
        <v>1755</v>
      </c>
      <c r="J17" s="188">
        <v>2397</v>
      </c>
      <c r="K17" s="188">
        <v>2301</v>
      </c>
      <c r="L17" s="188">
        <v>2177</v>
      </c>
      <c r="M17" s="189">
        <v>960</v>
      </c>
      <c r="O17" s="253" t="s">
        <v>302</v>
      </c>
      <c r="P17" s="190">
        <v>394</v>
      </c>
      <c r="Q17" s="186">
        <v>356</v>
      </c>
      <c r="R17" s="186">
        <v>395</v>
      </c>
      <c r="S17" s="186">
        <v>406</v>
      </c>
      <c r="T17" s="186">
        <v>512</v>
      </c>
      <c r="U17" s="186">
        <v>434</v>
      </c>
      <c r="V17" s="186">
        <v>435</v>
      </c>
      <c r="W17" s="186">
        <v>453</v>
      </c>
      <c r="X17" s="186">
        <v>503</v>
      </c>
      <c r="Y17" s="186">
        <v>401</v>
      </c>
      <c r="Z17" s="186">
        <v>399</v>
      </c>
      <c r="AA17" s="186">
        <v>377</v>
      </c>
      <c r="AB17" s="186">
        <v>500</v>
      </c>
      <c r="AC17" s="186">
        <v>483</v>
      </c>
      <c r="AD17" s="186">
        <v>423</v>
      </c>
      <c r="AE17" s="186">
        <v>450</v>
      </c>
      <c r="AF17" s="186">
        <v>526</v>
      </c>
      <c r="AG17" s="186">
        <v>442</v>
      </c>
      <c r="AH17" s="186">
        <v>430</v>
      </c>
      <c r="AI17" s="186">
        <v>504</v>
      </c>
      <c r="AJ17" s="186">
        <v>639</v>
      </c>
      <c r="AK17" s="186">
        <v>502</v>
      </c>
      <c r="AL17" s="186">
        <v>543</v>
      </c>
      <c r="AM17" s="186">
        <v>543</v>
      </c>
      <c r="AN17" s="186">
        <v>608</v>
      </c>
      <c r="AO17" s="186">
        <v>445</v>
      </c>
      <c r="AP17" s="186">
        <v>477</v>
      </c>
      <c r="AQ17" s="186">
        <v>489</v>
      </c>
      <c r="AR17" s="186">
        <v>785</v>
      </c>
      <c r="AS17" s="186">
        <v>679</v>
      </c>
      <c r="AT17" s="186">
        <v>662</v>
      </c>
      <c r="AU17" s="186">
        <v>642</v>
      </c>
      <c r="AV17" s="186">
        <v>789</v>
      </c>
      <c r="AW17" s="186">
        <v>618</v>
      </c>
      <c r="AX17" s="186">
        <v>510</v>
      </c>
      <c r="AY17" s="186">
        <v>520</v>
      </c>
      <c r="AZ17" s="186">
        <v>542</v>
      </c>
      <c r="BA17" s="186">
        <v>430</v>
      </c>
      <c r="BB17" s="186">
        <v>396</v>
      </c>
      <c r="BC17" s="186">
        <v>390</v>
      </c>
      <c r="BD17" s="186">
        <v>415</v>
      </c>
      <c r="BE17" s="186">
        <v>332</v>
      </c>
      <c r="BF17" s="21"/>
      <c r="BG17" s="22"/>
    </row>
    <row r="18" spans="2:59" ht="12" customHeight="1">
      <c r="B18" s="253" t="s">
        <v>297</v>
      </c>
      <c r="C18" s="192">
        <v>123</v>
      </c>
      <c r="D18" s="192">
        <v>137</v>
      </c>
      <c r="E18" s="192">
        <v>141</v>
      </c>
      <c r="F18" s="192">
        <v>182</v>
      </c>
      <c r="G18" s="192">
        <v>190</v>
      </c>
      <c r="H18" s="192">
        <v>196</v>
      </c>
      <c r="I18" s="192">
        <v>161</v>
      </c>
      <c r="J18" s="192">
        <v>224</v>
      </c>
      <c r="K18" s="192">
        <v>206</v>
      </c>
      <c r="L18" s="192">
        <v>164</v>
      </c>
      <c r="M18" s="193">
        <v>72</v>
      </c>
      <c r="O18" s="253" t="s">
        <v>303</v>
      </c>
      <c r="P18" s="191">
        <v>447</v>
      </c>
      <c r="Q18" s="188">
        <v>400</v>
      </c>
      <c r="R18" s="188">
        <v>400</v>
      </c>
      <c r="S18" s="188">
        <v>442</v>
      </c>
      <c r="T18" s="188">
        <v>480</v>
      </c>
      <c r="U18" s="188">
        <v>452</v>
      </c>
      <c r="V18" s="188">
        <v>421</v>
      </c>
      <c r="W18" s="188">
        <v>423</v>
      </c>
      <c r="X18" s="188">
        <v>531</v>
      </c>
      <c r="Y18" s="188">
        <v>395</v>
      </c>
      <c r="Z18" s="188">
        <v>378</v>
      </c>
      <c r="AA18" s="188">
        <v>350</v>
      </c>
      <c r="AB18" s="188">
        <v>468</v>
      </c>
      <c r="AC18" s="188">
        <v>397</v>
      </c>
      <c r="AD18" s="188">
        <v>421</v>
      </c>
      <c r="AE18" s="188">
        <v>409</v>
      </c>
      <c r="AF18" s="188">
        <v>488</v>
      </c>
      <c r="AG18" s="188">
        <v>381</v>
      </c>
      <c r="AH18" s="188">
        <v>382</v>
      </c>
      <c r="AI18" s="188">
        <v>441</v>
      </c>
      <c r="AJ18" s="188">
        <v>496</v>
      </c>
      <c r="AK18" s="188">
        <v>430</v>
      </c>
      <c r="AL18" s="188">
        <v>428</v>
      </c>
      <c r="AM18" s="188">
        <v>436</v>
      </c>
      <c r="AN18" s="188">
        <v>507</v>
      </c>
      <c r="AO18" s="188">
        <v>382</v>
      </c>
      <c r="AP18" s="188">
        <v>412</v>
      </c>
      <c r="AQ18" s="188">
        <v>454</v>
      </c>
      <c r="AR18" s="188">
        <v>639</v>
      </c>
      <c r="AS18" s="188">
        <v>552</v>
      </c>
      <c r="AT18" s="188">
        <v>585</v>
      </c>
      <c r="AU18" s="188">
        <v>621</v>
      </c>
      <c r="AV18" s="188">
        <v>672</v>
      </c>
      <c r="AW18" s="188">
        <v>609</v>
      </c>
      <c r="AX18" s="188">
        <v>514</v>
      </c>
      <c r="AY18" s="188">
        <v>506</v>
      </c>
      <c r="AZ18" s="188">
        <v>609</v>
      </c>
      <c r="BA18" s="188">
        <v>532</v>
      </c>
      <c r="BB18" s="188">
        <v>490</v>
      </c>
      <c r="BC18" s="188">
        <v>546</v>
      </c>
      <c r="BD18" s="188">
        <v>477</v>
      </c>
      <c r="BE18" s="188">
        <v>483</v>
      </c>
      <c r="BF18" s="13"/>
      <c r="BG18" s="14"/>
    </row>
    <row r="19" spans="2:59" ht="12" customHeight="1">
      <c r="B19" s="261" t="s">
        <v>326</v>
      </c>
      <c r="O19" s="253" t="s">
        <v>297</v>
      </c>
      <c r="P19" s="194">
        <v>27</v>
      </c>
      <c r="Q19" s="192">
        <v>25</v>
      </c>
      <c r="R19" s="192">
        <v>33</v>
      </c>
      <c r="S19" s="192">
        <v>38</v>
      </c>
      <c r="T19" s="192">
        <v>28</v>
      </c>
      <c r="U19" s="192">
        <v>33</v>
      </c>
      <c r="V19" s="192">
        <v>44</v>
      </c>
      <c r="W19" s="192">
        <v>32</v>
      </c>
      <c r="X19" s="192">
        <v>46</v>
      </c>
      <c r="Y19" s="192">
        <v>32</v>
      </c>
      <c r="Z19" s="192">
        <v>33</v>
      </c>
      <c r="AA19" s="192">
        <v>30</v>
      </c>
      <c r="AB19" s="192">
        <v>48</v>
      </c>
      <c r="AC19" s="192">
        <v>47</v>
      </c>
      <c r="AD19" s="192">
        <v>41</v>
      </c>
      <c r="AE19" s="192">
        <v>46</v>
      </c>
      <c r="AF19" s="192">
        <v>49</v>
      </c>
      <c r="AG19" s="192">
        <v>41</v>
      </c>
      <c r="AH19" s="192">
        <v>50</v>
      </c>
      <c r="AI19" s="192">
        <v>50</v>
      </c>
      <c r="AJ19" s="192">
        <v>48</v>
      </c>
      <c r="AK19" s="192">
        <v>41</v>
      </c>
      <c r="AL19" s="192">
        <v>54</v>
      </c>
      <c r="AM19" s="192">
        <v>53</v>
      </c>
      <c r="AN19" s="192">
        <v>41</v>
      </c>
      <c r="AO19" s="192">
        <v>39</v>
      </c>
      <c r="AP19" s="192">
        <v>40</v>
      </c>
      <c r="AQ19" s="192">
        <v>41</v>
      </c>
      <c r="AR19" s="192">
        <v>61</v>
      </c>
      <c r="AS19" s="192">
        <v>40</v>
      </c>
      <c r="AT19" s="192">
        <v>58</v>
      </c>
      <c r="AU19" s="192">
        <v>65</v>
      </c>
      <c r="AV19" s="192">
        <v>53</v>
      </c>
      <c r="AW19" s="192">
        <v>45</v>
      </c>
      <c r="AX19" s="192">
        <v>55</v>
      </c>
      <c r="AY19" s="192">
        <v>53</v>
      </c>
      <c r="AZ19" s="192">
        <v>42</v>
      </c>
      <c r="BA19" s="192">
        <v>47</v>
      </c>
      <c r="BB19" s="192">
        <v>32</v>
      </c>
      <c r="BC19" s="192">
        <v>43</v>
      </c>
      <c r="BD19" s="192">
        <v>39</v>
      </c>
      <c r="BE19" s="192">
        <v>33</v>
      </c>
      <c r="BF19" s="26"/>
      <c r="BG19" s="27"/>
    </row>
    <row r="20" spans="2:59" ht="12" customHeight="1">
      <c r="O20" s="261" t="s">
        <v>326</v>
      </c>
    </row>
    <row r="45" spans="3:57" ht="12" customHeight="1"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</row>
    <row r="46" spans="3:57" ht="12" customHeight="1"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</row>
    <row r="48" spans="3:57" ht="12" customHeight="1">
      <c r="C48" s="249" t="s">
        <v>362</v>
      </c>
      <c r="P48" s="249" t="s">
        <v>363</v>
      </c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Z48" s="250"/>
      <c r="BA48" s="250"/>
      <c r="BD48" s="251"/>
      <c r="BE48" s="251"/>
    </row>
    <row r="49" spans="2:59" ht="12" customHeight="1">
      <c r="B49" s="252"/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253">
        <v>2019</v>
      </c>
      <c r="I49" s="253">
        <v>2020</v>
      </c>
      <c r="J49" s="253">
        <v>2021</v>
      </c>
      <c r="K49" s="253">
        <v>2022</v>
      </c>
      <c r="L49" s="253">
        <v>2023</v>
      </c>
      <c r="M49" s="254">
        <v>2024</v>
      </c>
      <c r="P49" s="720">
        <v>2014</v>
      </c>
      <c r="Q49" s="719"/>
      <c r="R49" s="719"/>
      <c r="S49" s="719"/>
      <c r="T49" s="719">
        <v>2015</v>
      </c>
      <c r="U49" s="719"/>
      <c r="V49" s="719"/>
      <c r="W49" s="719"/>
      <c r="X49" s="719">
        <v>2016</v>
      </c>
      <c r="Y49" s="719"/>
      <c r="Z49" s="719"/>
      <c r="AA49" s="719"/>
      <c r="AB49" s="719">
        <v>2017</v>
      </c>
      <c r="AC49" s="719"/>
      <c r="AD49" s="719"/>
      <c r="AE49" s="719"/>
      <c r="AF49" s="719">
        <v>2018</v>
      </c>
      <c r="AG49" s="719"/>
      <c r="AH49" s="719"/>
      <c r="AI49" s="719"/>
      <c r="AJ49" s="719">
        <v>2019</v>
      </c>
      <c r="AK49" s="719"/>
      <c r="AL49" s="719"/>
      <c r="AM49" s="719"/>
      <c r="AN49" s="719">
        <v>2020</v>
      </c>
      <c r="AO49" s="719"/>
      <c r="AP49" s="719"/>
      <c r="AQ49" s="719"/>
      <c r="AR49" s="719">
        <v>2021</v>
      </c>
      <c r="AS49" s="719"/>
      <c r="AT49" s="719"/>
      <c r="AU49" s="719"/>
      <c r="AV49" s="719">
        <v>2022</v>
      </c>
      <c r="AW49" s="719"/>
      <c r="AX49" s="719"/>
      <c r="AY49" s="719"/>
      <c r="AZ49" s="719">
        <v>2023</v>
      </c>
      <c r="BA49" s="719"/>
      <c r="BB49" s="719"/>
      <c r="BC49" s="719"/>
      <c r="BD49" s="721">
        <v>2024</v>
      </c>
      <c r="BE49" s="721"/>
      <c r="BF49" s="721"/>
      <c r="BG49" s="722"/>
    </row>
    <row r="50" spans="2:59" ht="12" customHeight="1">
      <c r="B50" s="253" t="s">
        <v>296</v>
      </c>
      <c r="C50" s="29">
        <v>29.731067928579009</v>
      </c>
      <c r="D50" s="29">
        <v>30.743487226933954</v>
      </c>
      <c r="E50" s="29">
        <v>34.603098275382031</v>
      </c>
      <c r="F50" s="29">
        <v>28.972829203590006</v>
      </c>
      <c r="G50" s="29">
        <v>44.021708787152058</v>
      </c>
      <c r="H50" s="29">
        <v>51.29017918036908</v>
      </c>
      <c r="I50" s="29">
        <v>57.870359827311852</v>
      </c>
      <c r="J50" s="29">
        <v>135.90606870946232</v>
      </c>
      <c r="K50" s="29">
        <v>88.319278090193791</v>
      </c>
      <c r="L50" s="29">
        <v>64.618284331876794</v>
      </c>
      <c r="M50" s="30">
        <v>41.143857109222935</v>
      </c>
      <c r="P50" s="256" t="s">
        <v>65</v>
      </c>
      <c r="Q50" s="257" t="s">
        <v>66</v>
      </c>
      <c r="R50" s="257" t="s">
        <v>67</v>
      </c>
      <c r="S50" s="257" t="s">
        <v>68</v>
      </c>
      <c r="T50" s="257" t="s">
        <v>65</v>
      </c>
      <c r="U50" s="257" t="s">
        <v>66</v>
      </c>
      <c r="V50" s="257" t="s">
        <v>67</v>
      </c>
      <c r="W50" s="257" t="s">
        <v>68</v>
      </c>
      <c r="X50" s="257" t="s">
        <v>65</v>
      </c>
      <c r="Y50" s="257" t="s">
        <v>66</v>
      </c>
      <c r="Z50" s="257" t="s">
        <v>67</v>
      </c>
      <c r="AA50" s="257" t="s">
        <v>68</v>
      </c>
      <c r="AB50" s="257" t="s">
        <v>65</v>
      </c>
      <c r="AC50" s="257" t="s">
        <v>66</v>
      </c>
      <c r="AD50" s="257" t="s">
        <v>67</v>
      </c>
      <c r="AE50" s="257" t="s">
        <v>68</v>
      </c>
      <c r="AF50" s="257" t="s">
        <v>65</v>
      </c>
      <c r="AG50" s="257" t="s">
        <v>66</v>
      </c>
      <c r="AH50" s="257" t="s">
        <v>67</v>
      </c>
      <c r="AI50" s="257" t="s">
        <v>68</v>
      </c>
      <c r="AJ50" s="257" t="s">
        <v>65</v>
      </c>
      <c r="AK50" s="257" t="s">
        <v>66</v>
      </c>
      <c r="AL50" s="257" t="s">
        <v>67</v>
      </c>
      <c r="AM50" s="257" t="s">
        <v>68</v>
      </c>
      <c r="AN50" s="257" t="s">
        <v>65</v>
      </c>
      <c r="AO50" s="257" t="s">
        <v>66</v>
      </c>
      <c r="AP50" s="257" t="s">
        <v>67</v>
      </c>
      <c r="AQ50" s="257" t="s">
        <v>68</v>
      </c>
      <c r="AR50" s="257" t="s">
        <v>65</v>
      </c>
      <c r="AS50" s="257" t="s">
        <v>66</v>
      </c>
      <c r="AT50" s="257" t="s">
        <v>67</v>
      </c>
      <c r="AU50" s="257" t="s">
        <v>68</v>
      </c>
      <c r="AV50" s="257" t="s">
        <v>65</v>
      </c>
      <c r="AW50" s="257" t="s">
        <v>66</v>
      </c>
      <c r="AX50" s="257" t="s">
        <v>67</v>
      </c>
      <c r="AY50" s="257" t="s">
        <v>68</v>
      </c>
      <c r="AZ50" s="257" t="s">
        <v>65</v>
      </c>
      <c r="BA50" s="257" t="s">
        <v>66</v>
      </c>
      <c r="BB50" s="257" t="s">
        <v>67</v>
      </c>
      <c r="BC50" s="257" t="s">
        <v>68</v>
      </c>
      <c r="BD50" s="257" t="s">
        <v>65</v>
      </c>
      <c r="BE50" s="258" t="s">
        <v>66</v>
      </c>
      <c r="BF50" s="257" t="s">
        <v>67</v>
      </c>
      <c r="BG50" s="259" t="s">
        <v>68</v>
      </c>
    </row>
    <row r="51" spans="2:59" ht="12" customHeight="1">
      <c r="B51" s="253" t="s">
        <v>298</v>
      </c>
      <c r="C51" s="31">
        <v>8.4568472661379985</v>
      </c>
      <c r="D51" s="31">
        <v>10.835127500452987</v>
      </c>
      <c r="E51" s="31">
        <v>10.308060538152004</v>
      </c>
      <c r="F51" s="31">
        <v>13.568378194136004</v>
      </c>
      <c r="G51" s="31">
        <v>20.534148588699985</v>
      </c>
      <c r="H51" s="31">
        <v>18.989648630517017</v>
      </c>
      <c r="I51" s="31">
        <v>28.494565600744952</v>
      </c>
      <c r="J51" s="31">
        <v>38.960667078522967</v>
      </c>
      <c r="K51" s="31">
        <v>29.529071036521977</v>
      </c>
      <c r="L51" s="31">
        <v>21.027498068824997</v>
      </c>
      <c r="M51" s="32">
        <v>13.860000517135001</v>
      </c>
      <c r="O51" s="253" t="s">
        <v>296</v>
      </c>
      <c r="P51" s="33">
        <v>5.3242736635040071</v>
      </c>
      <c r="Q51" s="29">
        <v>9.2060673432560129</v>
      </c>
      <c r="R51" s="29">
        <v>6.0156847597140022</v>
      </c>
      <c r="S51" s="29">
        <v>9.1850421621049936</v>
      </c>
      <c r="T51" s="29">
        <v>8.0863162906540058</v>
      </c>
      <c r="U51" s="29">
        <v>7.9872696253850028</v>
      </c>
      <c r="V51" s="29">
        <v>8.8608444671670075</v>
      </c>
      <c r="W51" s="29">
        <v>5.8090568437280057</v>
      </c>
      <c r="X51" s="29">
        <v>7.5858736261730026</v>
      </c>
      <c r="Y51" s="29">
        <v>13.689839947102</v>
      </c>
      <c r="Z51" s="29">
        <v>7.0862977553950088</v>
      </c>
      <c r="AA51" s="29">
        <v>6.2410869467119987</v>
      </c>
      <c r="AB51" s="29">
        <v>5.355440993729002</v>
      </c>
      <c r="AC51" s="29">
        <v>8.6725435229980032</v>
      </c>
      <c r="AD51" s="29">
        <v>7.8418943856530001</v>
      </c>
      <c r="AE51" s="29">
        <v>7.1029503012099955</v>
      </c>
      <c r="AF51" s="29">
        <v>9.6080175016360023</v>
      </c>
      <c r="AG51" s="29">
        <v>10.756095218096997</v>
      </c>
      <c r="AH51" s="29">
        <v>10.799803334809994</v>
      </c>
      <c r="AI51" s="29">
        <v>12.857792732609013</v>
      </c>
      <c r="AJ51" s="29">
        <v>12.352084122060004</v>
      </c>
      <c r="AK51" s="29">
        <v>14.602926696751005</v>
      </c>
      <c r="AL51" s="29">
        <v>12.188631974637994</v>
      </c>
      <c r="AM51" s="29">
        <v>12.146536386920003</v>
      </c>
      <c r="AN51" s="29">
        <v>13.197392784588009</v>
      </c>
      <c r="AO51" s="29">
        <v>11.832004319818996</v>
      </c>
      <c r="AP51" s="29">
        <v>14.06822477112301</v>
      </c>
      <c r="AQ51" s="29">
        <v>18.772737951782005</v>
      </c>
      <c r="AR51" s="29">
        <v>27.604308052654986</v>
      </c>
      <c r="AS51" s="29">
        <v>32.426269300798019</v>
      </c>
      <c r="AT51" s="29">
        <v>34.761413538293965</v>
      </c>
      <c r="AU51" s="29">
        <v>41.1140778177149</v>
      </c>
      <c r="AV51" s="29">
        <v>30.736105000683974</v>
      </c>
      <c r="AW51" s="29">
        <v>27.94212145481896</v>
      </c>
      <c r="AX51" s="29">
        <v>16.859786088039002</v>
      </c>
      <c r="AY51" s="29">
        <v>12.781265546652007</v>
      </c>
      <c r="AZ51" s="29">
        <v>27.743626086064985</v>
      </c>
      <c r="BA51" s="29">
        <v>13.602780035578006</v>
      </c>
      <c r="BB51" s="29">
        <v>11.137846854516017</v>
      </c>
      <c r="BC51" s="29">
        <v>12.134031355718005</v>
      </c>
      <c r="BD51" s="29">
        <v>11.411704158749012</v>
      </c>
      <c r="BE51" s="29">
        <v>29.73215295047401</v>
      </c>
      <c r="BF51" s="29"/>
      <c r="BG51" s="30"/>
    </row>
    <row r="52" spans="2:59" ht="12" customHeight="1">
      <c r="B52" s="253" t="s">
        <v>98</v>
      </c>
      <c r="C52" s="29">
        <v>4.0084325317299996</v>
      </c>
      <c r="D52" s="29">
        <v>5.7870030572240045</v>
      </c>
      <c r="E52" s="29">
        <v>4.5074242935340001</v>
      </c>
      <c r="F52" s="29">
        <v>4.2970144061799971</v>
      </c>
      <c r="G52" s="29">
        <v>6.9545978133550026</v>
      </c>
      <c r="H52" s="29">
        <v>8.1683620458369948</v>
      </c>
      <c r="I52" s="29">
        <v>12.463755914999995</v>
      </c>
      <c r="J52" s="29">
        <v>29.363202735386011</v>
      </c>
      <c r="K52" s="29">
        <v>18.133966945023996</v>
      </c>
      <c r="L52" s="29">
        <v>10.101998794579998</v>
      </c>
      <c r="M52" s="30">
        <v>4.2236244552560009</v>
      </c>
      <c r="O52" s="253" t="s">
        <v>298</v>
      </c>
      <c r="P52" s="34">
        <v>1.9641589844640002</v>
      </c>
      <c r="Q52" s="31">
        <v>2.4009750720000018</v>
      </c>
      <c r="R52" s="31">
        <v>2.0508433913170001</v>
      </c>
      <c r="S52" s="31">
        <v>2.0408698183570007</v>
      </c>
      <c r="T52" s="31">
        <v>3.0557119680839984</v>
      </c>
      <c r="U52" s="31">
        <v>2.8294406337200013</v>
      </c>
      <c r="V52" s="31">
        <v>2.7189384157200003</v>
      </c>
      <c r="W52" s="31">
        <v>2.2310364829290004</v>
      </c>
      <c r="X52" s="31">
        <v>3.4438791733489991</v>
      </c>
      <c r="Y52" s="31">
        <v>2.6049893084250004</v>
      </c>
      <c r="Z52" s="31">
        <v>2.1022563160830003</v>
      </c>
      <c r="AA52" s="31">
        <v>2.1569357402950002</v>
      </c>
      <c r="AB52" s="31">
        <v>2.7775034722109986</v>
      </c>
      <c r="AC52" s="31">
        <v>2.4424205145789997</v>
      </c>
      <c r="AD52" s="31">
        <v>3.4498365276159992</v>
      </c>
      <c r="AE52" s="31">
        <v>4.8986176797300018</v>
      </c>
      <c r="AF52" s="31">
        <v>5.2168614562159981</v>
      </c>
      <c r="AG52" s="31">
        <v>5.8985827810879998</v>
      </c>
      <c r="AH52" s="31">
        <v>4.5140867889920013</v>
      </c>
      <c r="AI52" s="31">
        <v>4.9046175624039998</v>
      </c>
      <c r="AJ52" s="31">
        <v>5.8994201926809993</v>
      </c>
      <c r="AK52" s="31">
        <v>4.4129574469939996</v>
      </c>
      <c r="AL52" s="31">
        <v>4.5368902849999992</v>
      </c>
      <c r="AM52" s="31">
        <v>4.1403807058420012</v>
      </c>
      <c r="AN52" s="31">
        <v>5.9067287303969973</v>
      </c>
      <c r="AO52" s="31">
        <v>6.5904546938609974</v>
      </c>
      <c r="AP52" s="31">
        <v>8.8981913127299954</v>
      </c>
      <c r="AQ52" s="31">
        <v>7.099190863757002</v>
      </c>
      <c r="AR52" s="31">
        <v>11.508588959506001</v>
      </c>
      <c r="AS52" s="31">
        <v>10.164835227762996</v>
      </c>
      <c r="AT52" s="31">
        <v>8.7893795279999978</v>
      </c>
      <c r="AU52" s="31">
        <v>8.4978633632540017</v>
      </c>
      <c r="AV52" s="31">
        <v>10.799735982017994</v>
      </c>
      <c r="AW52" s="31">
        <v>7.7468112395960045</v>
      </c>
      <c r="AX52" s="31">
        <v>4.4501917530000012</v>
      </c>
      <c r="AY52" s="31">
        <v>6.5323320619080025</v>
      </c>
      <c r="AZ52" s="31">
        <v>4.7344831904529983</v>
      </c>
      <c r="BA52" s="31">
        <v>5.1436006384920008</v>
      </c>
      <c r="BB52" s="31">
        <v>6.6519483949999962</v>
      </c>
      <c r="BC52" s="31">
        <v>4.4974658448799989</v>
      </c>
      <c r="BD52" s="31">
        <v>6.0071271845189989</v>
      </c>
      <c r="BE52" s="31">
        <v>7.8528733326159985</v>
      </c>
      <c r="BF52" s="31"/>
      <c r="BG52" s="32"/>
    </row>
    <row r="53" spans="2:59" ht="12" customHeight="1">
      <c r="B53" s="253" t="s">
        <v>295</v>
      </c>
      <c r="C53" s="31">
        <v>2.1393881735589995</v>
      </c>
      <c r="D53" s="31">
        <v>2.302927695201999</v>
      </c>
      <c r="E53" s="31">
        <v>1.8785446474629994</v>
      </c>
      <c r="F53" s="31">
        <v>1.6086642677589995</v>
      </c>
      <c r="G53" s="31">
        <v>1.5716769677160007</v>
      </c>
      <c r="H53" s="31">
        <v>2.7614638116340013</v>
      </c>
      <c r="I53" s="31">
        <v>2.0454081509569995</v>
      </c>
      <c r="J53" s="31">
        <v>4.344210685659001</v>
      </c>
      <c r="K53" s="31">
        <v>4.5885222754549968</v>
      </c>
      <c r="L53" s="31">
        <v>1.3827141696480008</v>
      </c>
      <c r="M53" s="32">
        <v>0.74121551812300013</v>
      </c>
      <c r="O53" s="253" t="s">
        <v>98</v>
      </c>
      <c r="P53" s="33">
        <v>0.87508092700000017</v>
      </c>
      <c r="Q53" s="29">
        <v>0.87184550238800018</v>
      </c>
      <c r="R53" s="29">
        <v>1.0799644993419999</v>
      </c>
      <c r="S53" s="29">
        <v>1.1815416029999994</v>
      </c>
      <c r="T53" s="29">
        <v>1.2301328500000002</v>
      </c>
      <c r="U53" s="29">
        <v>1.7480931180800003</v>
      </c>
      <c r="V53" s="29">
        <v>1.5207266420000007</v>
      </c>
      <c r="W53" s="29">
        <v>1.2880504471439997</v>
      </c>
      <c r="X53" s="29">
        <v>1.4346716589999997</v>
      </c>
      <c r="Y53" s="29">
        <v>0.97512144400000011</v>
      </c>
      <c r="Z53" s="29">
        <v>1.2462729572759996</v>
      </c>
      <c r="AA53" s="29">
        <v>0.85135823325799997</v>
      </c>
      <c r="AB53" s="29">
        <v>1.1745217530000003</v>
      </c>
      <c r="AC53" s="29">
        <v>0.65705822600000008</v>
      </c>
      <c r="AD53" s="29">
        <v>1.27352792818</v>
      </c>
      <c r="AE53" s="29">
        <v>1.1919064990000001</v>
      </c>
      <c r="AF53" s="29">
        <v>1.7137601500899999</v>
      </c>
      <c r="AG53" s="29">
        <v>1.8959357580389999</v>
      </c>
      <c r="AH53" s="29">
        <v>2.2859371672259998</v>
      </c>
      <c r="AI53" s="29">
        <v>1.0589647379999998</v>
      </c>
      <c r="AJ53" s="29">
        <v>1.2455773425549999</v>
      </c>
      <c r="AK53" s="29">
        <v>2.183330993999999</v>
      </c>
      <c r="AL53" s="29">
        <v>2.708078810467998</v>
      </c>
      <c r="AM53" s="29">
        <v>2.0313748988139997</v>
      </c>
      <c r="AN53" s="29">
        <v>2.7264509749999997</v>
      </c>
      <c r="AO53" s="29">
        <v>3.424158367</v>
      </c>
      <c r="AP53" s="29">
        <v>3.6743200899999988</v>
      </c>
      <c r="AQ53" s="29">
        <v>2.6388264830000008</v>
      </c>
      <c r="AR53" s="29">
        <v>8.7063223359999995</v>
      </c>
      <c r="AS53" s="29">
        <v>5.6615095326249989</v>
      </c>
      <c r="AT53" s="29">
        <v>8.4635573134429976</v>
      </c>
      <c r="AU53" s="29">
        <v>6.531813553318</v>
      </c>
      <c r="AV53" s="29">
        <v>7.3607571790000019</v>
      </c>
      <c r="AW53" s="29">
        <v>5.0825034300000027</v>
      </c>
      <c r="AX53" s="29">
        <v>3.1623624800240004</v>
      </c>
      <c r="AY53" s="29">
        <v>2.5283438559999984</v>
      </c>
      <c r="AZ53" s="29">
        <v>2.3740218615800002</v>
      </c>
      <c r="BA53" s="29">
        <v>1.9735488049999994</v>
      </c>
      <c r="BB53" s="29">
        <v>2.5488429990000001</v>
      </c>
      <c r="BC53" s="29">
        <v>3.2055851289999997</v>
      </c>
      <c r="BD53" s="29">
        <v>2.1336339720100002</v>
      </c>
      <c r="BE53" s="29">
        <v>2.0899904832459995</v>
      </c>
      <c r="BF53" s="29"/>
      <c r="BG53" s="30"/>
    </row>
    <row r="54" spans="2:59" ht="12" customHeight="1">
      <c r="B54" s="253" t="s">
        <v>299</v>
      </c>
      <c r="C54" s="29">
        <v>2.6296091846779976</v>
      </c>
      <c r="D54" s="29">
        <v>2.8124671986580005</v>
      </c>
      <c r="E54" s="29">
        <v>3.2549697493659986</v>
      </c>
      <c r="F54" s="29">
        <v>4.2802018232199996</v>
      </c>
      <c r="G54" s="29">
        <v>5.0698661599980062</v>
      </c>
      <c r="H54" s="29">
        <v>5.6612646023030013</v>
      </c>
      <c r="I54" s="29">
        <v>7.144074504200999</v>
      </c>
      <c r="J54" s="29">
        <v>10.538320240836009</v>
      </c>
      <c r="K54" s="29">
        <v>9.5740979570480125</v>
      </c>
      <c r="L54" s="29">
        <v>7.1450274852070033</v>
      </c>
      <c r="M54" s="30">
        <v>4.0882572879190002</v>
      </c>
      <c r="O54" s="253" t="s">
        <v>295</v>
      </c>
      <c r="P54" s="34">
        <v>0.41734699365999994</v>
      </c>
      <c r="Q54" s="31">
        <v>0.46243587854299995</v>
      </c>
      <c r="R54" s="31">
        <v>1.0152870169999992</v>
      </c>
      <c r="S54" s="31">
        <v>0.24431828435599995</v>
      </c>
      <c r="T54" s="31">
        <v>0.41014496399999995</v>
      </c>
      <c r="U54" s="31">
        <v>0.36752680774999996</v>
      </c>
      <c r="V54" s="31">
        <v>0.71783502110800013</v>
      </c>
      <c r="W54" s="31">
        <v>0.80742090234399988</v>
      </c>
      <c r="X54" s="31">
        <v>0.35515398967599998</v>
      </c>
      <c r="Y54" s="31">
        <v>0.48939072527899996</v>
      </c>
      <c r="Z54" s="31">
        <v>0.53987551764999997</v>
      </c>
      <c r="AA54" s="31">
        <v>0.49412441485799996</v>
      </c>
      <c r="AB54" s="31">
        <v>0.32859447939699998</v>
      </c>
      <c r="AC54" s="31">
        <v>0.31314799799999998</v>
      </c>
      <c r="AD54" s="31">
        <v>0.43268694464200008</v>
      </c>
      <c r="AE54" s="31">
        <v>0.53423484572000013</v>
      </c>
      <c r="AF54" s="31">
        <v>0.38107544534900001</v>
      </c>
      <c r="AG54" s="31">
        <v>0.34510499559700014</v>
      </c>
      <c r="AH54" s="31">
        <v>0.52192329599999998</v>
      </c>
      <c r="AI54" s="31">
        <v>0.32357323077000011</v>
      </c>
      <c r="AJ54" s="31">
        <v>0.81857369000000002</v>
      </c>
      <c r="AK54" s="31">
        <v>0.72070427606999987</v>
      </c>
      <c r="AL54" s="31">
        <v>0.35394592620500021</v>
      </c>
      <c r="AM54" s="31">
        <v>0.86823991935899991</v>
      </c>
      <c r="AN54" s="31">
        <v>0.62459398845999992</v>
      </c>
      <c r="AO54" s="31">
        <v>0.39396399970699997</v>
      </c>
      <c r="AP54" s="31">
        <v>0.3130229759999999</v>
      </c>
      <c r="AQ54" s="31">
        <v>0.71382718678999979</v>
      </c>
      <c r="AR54" s="31">
        <v>1.012304629295</v>
      </c>
      <c r="AS54" s="31">
        <v>1.2950427169999998</v>
      </c>
      <c r="AT54" s="31">
        <v>0.81599550997699988</v>
      </c>
      <c r="AU54" s="31">
        <v>1.2208678293870003</v>
      </c>
      <c r="AV54" s="31">
        <v>1.3980645545379993</v>
      </c>
      <c r="AW54" s="31">
        <v>1.9893059838959999</v>
      </c>
      <c r="AX54" s="31">
        <v>0.80602336647799999</v>
      </c>
      <c r="AY54" s="31">
        <v>0.39512837054300021</v>
      </c>
      <c r="AZ54" s="31">
        <v>0.35930310292000001</v>
      </c>
      <c r="BA54" s="31">
        <v>0.37546494556500004</v>
      </c>
      <c r="BB54" s="31">
        <v>0.26713807045099996</v>
      </c>
      <c r="BC54" s="31">
        <v>0.38080805071200008</v>
      </c>
      <c r="BD54" s="31">
        <v>0.22228574300000004</v>
      </c>
      <c r="BE54" s="31">
        <v>0.51892977512299987</v>
      </c>
      <c r="BF54" s="31"/>
      <c r="BG54" s="32"/>
    </row>
    <row r="55" spans="2:59" ht="12" customHeight="1">
      <c r="B55" s="253" t="s">
        <v>300</v>
      </c>
      <c r="C55" s="31">
        <v>3.9414194036570014</v>
      </c>
      <c r="D55" s="31">
        <v>5.0099091023140039</v>
      </c>
      <c r="E55" s="31">
        <v>5.4306208229310027</v>
      </c>
      <c r="F55" s="31">
        <v>6.1468301271599968</v>
      </c>
      <c r="G55" s="31">
        <v>8.7438147711579948</v>
      </c>
      <c r="H55" s="31">
        <v>10.622188790354002</v>
      </c>
      <c r="I55" s="31">
        <v>14.316308133073012</v>
      </c>
      <c r="J55" s="31">
        <v>32.290821277827973</v>
      </c>
      <c r="K55" s="31">
        <v>22.785581438467972</v>
      </c>
      <c r="L55" s="31">
        <v>13.142355234501004</v>
      </c>
      <c r="M55" s="32">
        <v>6.4039080230620034</v>
      </c>
      <c r="O55" s="253" t="s">
        <v>299</v>
      </c>
      <c r="P55" s="33">
        <v>0.50858517599999997</v>
      </c>
      <c r="Q55" s="29">
        <v>0.60030115224700009</v>
      </c>
      <c r="R55" s="29">
        <v>0.5173040043310001</v>
      </c>
      <c r="S55" s="29">
        <v>1.0034188521</v>
      </c>
      <c r="T55" s="29">
        <v>0.60689769346799993</v>
      </c>
      <c r="U55" s="29">
        <v>0.63018991242799971</v>
      </c>
      <c r="V55" s="29">
        <v>0.6100793109999999</v>
      </c>
      <c r="W55" s="29">
        <v>0.96530028176200033</v>
      </c>
      <c r="X55" s="29">
        <v>0.98970380199999997</v>
      </c>
      <c r="Y55" s="29">
        <v>0.70051516996999996</v>
      </c>
      <c r="Z55" s="29">
        <v>0.80260675138699999</v>
      </c>
      <c r="AA55" s="29">
        <v>0.76214402600900011</v>
      </c>
      <c r="AB55" s="29">
        <v>1.069082297951</v>
      </c>
      <c r="AC55" s="29">
        <v>0.95827818936499976</v>
      </c>
      <c r="AD55" s="29">
        <v>1.25154041</v>
      </c>
      <c r="AE55" s="29">
        <v>1.0013009259040002</v>
      </c>
      <c r="AF55" s="29">
        <v>1.4079334434310005</v>
      </c>
      <c r="AG55" s="29">
        <v>1.0086740462909998</v>
      </c>
      <c r="AH55" s="29">
        <v>1.2969386108200001</v>
      </c>
      <c r="AI55" s="29">
        <v>1.3563200594559994</v>
      </c>
      <c r="AJ55" s="29">
        <v>1.1670700164320005</v>
      </c>
      <c r="AK55" s="29">
        <v>1.4406240948139999</v>
      </c>
      <c r="AL55" s="29">
        <v>1.3721444405859997</v>
      </c>
      <c r="AM55" s="29">
        <v>1.6814260504710001</v>
      </c>
      <c r="AN55" s="29">
        <v>2.9350939495960007</v>
      </c>
      <c r="AO55" s="29">
        <v>1.0452799257219998</v>
      </c>
      <c r="AP55" s="29">
        <v>1.7044225782939997</v>
      </c>
      <c r="AQ55" s="29">
        <v>1.4592780505889997</v>
      </c>
      <c r="AR55" s="29">
        <v>2.6225683371220008</v>
      </c>
      <c r="AS55" s="29">
        <v>2.3771764167239993</v>
      </c>
      <c r="AT55" s="29">
        <v>2.9045666099900003</v>
      </c>
      <c r="AU55" s="29">
        <v>2.6340088770000003</v>
      </c>
      <c r="AV55" s="29">
        <v>2.8067773575129995</v>
      </c>
      <c r="AW55" s="29">
        <v>2.8750149488749996</v>
      </c>
      <c r="AX55" s="29">
        <v>2.3694344084499988</v>
      </c>
      <c r="AY55" s="29">
        <v>1.5228712422100001</v>
      </c>
      <c r="AZ55" s="29">
        <v>1.8003823711129998</v>
      </c>
      <c r="BA55" s="29">
        <v>1.0521034684909998</v>
      </c>
      <c r="BB55" s="29">
        <v>2.0211834820000001</v>
      </c>
      <c r="BC55" s="29">
        <v>2.2713581636029994</v>
      </c>
      <c r="BD55" s="29">
        <v>2.4548829899549998</v>
      </c>
      <c r="BE55" s="29">
        <v>1.633374297964</v>
      </c>
      <c r="BF55" s="29"/>
      <c r="BG55" s="30"/>
    </row>
    <row r="56" spans="2:59" ht="12" customHeight="1">
      <c r="B56" s="253" t="s">
        <v>301</v>
      </c>
      <c r="C56" s="29">
        <v>4.7325916738650013</v>
      </c>
      <c r="D56" s="29">
        <v>4.4037395996690023</v>
      </c>
      <c r="E56" s="29">
        <v>3.6716167132800019</v>
      </c>
      <c r="F56" s="29">
        <v>5.1712749950570061</v>
      </c>
      <c r="G56" s="29">
        <v>6.1865327480610022</v>
      </c>
      <c r="H56" s="29">
        <v>5.8255070259990047</v>
      </c>
      <c r="I56" s="29">
        <v>7.9565875145760012</v>
      </c>
      <c r="J56" s="29">
        <v>9.5548267266629967</v>
      </c>
      <c r="K56" s="29">
        <v>7.2763952263590026</v>
      </c>
      <c r="L56" s="29">
        <v>6.7740882257450084</v>
      </c>
      <c r="M56" s="30">
        <v>3.8224185277500018</v>
      </c>
      <c r="O56" s="253" t="s">
        <v>300</v>
      </c>
      <c r="P56" s="34">
        <v>0.98376002071900048</v>
      </c>
      <c r="Q56" s="31">
        <v>1.1864789052569995</v>
      </c>
      <c r="R56" s="31">
        <v>0.73886410017399984</v>
      </c>
      <c r="S56" s="31">
        <v>1.0323163775069994</v>
      </c>
      <c r="T56" s="31">
        <v>0.95805044899999958</v>
      </c>
      <c r="U56" s="31">
        <v>1.2992829924329994</v>
      </c>
      <c r="V56" s="31">
        <v>1.4852003858809988</v>
      </c>
      <c r="W56" s="31">
        <v>1.2673752749999989</v>
      </c>
      <c r="X56" s="31">
        <v>1.2856702762119998</v>
      </c>
      <c r="Y56" s="31">
        <v>1.5533122480000003</v>
      </c>
      <c r="Z56" s="31">
        <v>1.0985720775900005</v>
      </c>
      <c r="AA56" s="31">
        <v>1.4930662211290002</v>
      </c>
      <c r="AB56" s="31">
        <v>1.2267587566050002</v>
      </c>
      <c r="AC56" s="31">
        <v>2.1837967488089993</v>
      </c>
      <c r="AD56" s="31">
        <v>1.7587468606789998</v>
      </c>
      <c r="AE56" s="31">
        <v>0.97752776106700001</v>
      </c>
      <c r="AF56" s="31">
        <v>2.1021002843439995</v>
      </c>
      <c r="AG56" s="31">
        <v>1.9368265491069994</v>
      </c>
      <c r="AH56" s="31">
        <v>2.6933121066340004</v>
      </c>
      <c r="AI56" s="31">
        <v>2.0115758310730003</v>
      </c>
      <c r="AJ56" s="31">
        <v>2.3209304250420009</v>
      </c>
      <c r="AK56" s="31">
        <v>3.5794468458369999</v>
      </c>
      <c r="AL56" s="31">
        <v>2.3432215874749978</v>
      </c>
      <c r="AM56" s="31">
        <v>2.3785899319999979</v>
      </c>
      <c r="AN56" s="31">
        <v>2.7280439564019989</v>
      </c>
      <c r="AO56" s="31">
        <v>3.1095157853449988</v>
      </c>
      <c r="AP56" s="31">
        <v>3.9116870952979985</v>
      </c>
      <c r="AQ56" s="31">
        <v>4.5670612960279975</v>
      </c>
      <c r="AR56" s="31">
        <v>8.6155339220790008</v>
      </c>
      <c r="AS56" s="31">
        <v>8.0949693361919994</v>
      </c>
      <c r="AT56" s="31">
        <v>7.4722145572280025</v>
      </c>
      <c r="AU56" s="31">
        <v>8.1081034623290069</v>
      </c>
      <c r="AV56" s="31">
        <v>6.8194129622760018</v>
      </c>
      <c r="AW56" s="31">
        <v>9.1942583877449966</v>
      </c>
      <c r="AX56" s="31">
        <v>3.1739798109969986</v>
      </c>
      <c r="AY56" s="31">
        <v>3.5979302774500015</v>
      </c>
      <c r="AZ56" s="31">
        <v>3.4624784344549999</v>
      </c>
      <c r="BA56" s="31">
        <v>3.1890641090000007</v>
      </c>
      <c r="BB56" s="31">
        <v>2.4172530197549991</v>
      </c>
      <c r="BC56" s="31">
        <v>4.0735596712910001</v>
      </c>
      <c r="BD56" s="31">
        <v>3.4304318812320003</v>
      </c>
      <c r="BE56" s="31">
        <v>2.9734761418299995</v>
      </c>
      <c r="BF56" s="31"/>
      <c r="BG56" s="32"/>
    </row>
    <row r="57" spans="2:59" ht="12" customHeight="1">
      <c r="B57" s="253" t="s">
        <v>294</v>
      </c>
      <c r="C57" s="31">
        <v>1.29779965589</v>
      </c>
      <c r="D57" s="31">
        <v>1.3841880659279997</v>
      </c>
      <c r="E57" s="31">
        <v>0.82114378552999967</v>
      </c>
      <c r="F57" s="31">
        <v>0.61800327576500036</v>
      </c>
      <c r="G57" s="31">
        <v>0.94073838971800039</v>
      </c>
      <c r="H57" s="31">
        <v>1.14880090437</v>
      </c>
      <c r="I57" s="31">
        <v>1.6838861917690009</v>
      </c>
      <c r="J57" s="31">
        <v>5.7043736137329981</v>
      </c>
      <c r="K57" s="31">
        <v>6.7637885627429997</v>
      </c>
      <c r="L57" s="31">
        <v>3.9058240044160013</v>
      </c>
      <c r="M57" s="32">
        <v>2.1518983449999998</v>
      </c>
      <c r="O57" s="253" t="s">
        <v>301</v>
      </c>
      <c r="P57" s="33">
        <v>1.6070329701439998</v>
      </c>
      <c r="Q57" s="29">
        <v>1.0430421107210002</v>
      </c>
      <c r="R57" s="29">
        <v>0.99207860800000025</v>
      </c>
      <c r="S57" s="29">
        <v>1.0904379850000003</v>
      </c>
      <c r="T57" s="29">
        <v>1.0654314842810004</v>
      </c>
      <c r="U57" s="29">
        <v>1.0279598919699995</v>
      </c>
      <c r="V57" s="29">
        <v>1.0627755751529999</v>
      </c>
      <c r="W57" s="29">
        <v>1.247572648265</v>
      </c>
      <c r="X57" s="29">
        <v>0.95137548696100005</v>
      </c>
      <c r="Y57" s="29">
        <v>0.85356003653199952</v>
      </c>
      <c r="Z57" s="29">
        <v>1.2475687010930003</v>
      </c>
      <c r="AA57" s="29">
        <v>0.61911248869399993</v>
      </c>
      <c r="AB57" s="29">
        <v>1.3754767985900003</v>
      </c>
      <c r="AC57" s="29">
        <v>1.5620518045269995</v>
      </c>
      <c r="AD57" s="29">
        <v>1.2267951610000007</v>
      </c>
      <c r="AE57" s="29">
        <v>1.0069512309400002</v>
      </c>
      <c r="AF57" s="29">
        <v>1.5537701884389992</v>
      </c>
      <c r="AG57" s="29">
        <v>1.3165852177869999</v>
      </c>
      <c r="AH57" s="29">
        <v>1.8162728738349996</v>
      </c>
      <c r="AI57" s="29">
        <v>1.4999044680000004</v>
      </c>
      <c r="AJ57" s="29">
        <v>1.585236665866</v>
      </c>
      <c r="AK57" s="29">
        <v>1.6004705477009997</v>
      </c>
      <c r="AL57" s="29">
        <v>1.2692859946639985</v>
      </c>
      <c r="AM57" s="29">
        <v>1.3705138177679992</v>
      </c>
      <c r="AN57" s="29">
        <v>2.0498150904899992</v>
      </c>
      <c r="AO57" s="29">
        <v>1.6840593237019996</v>
      </c>
      <c r="AP57" s="29">
        <v>1.9313994991300001</v>
      </c>
      <c r="AQ57" s="29">
        <v>2.2913136012539974</v>
      </c>
      <c r="AR57" s="29">
        <v>2.0467212842039992</v>
      </c>
      <c r="AS57" s="29">
        <v>2.4936747804549988</v>
      </c>
      <c r="AT57" s="29">
        <v>2.9627297245799986</v>
      </c>
      <c r="AU57" s="29">
        <v>2.0517009374240009</v>
      </c>
      <c r="AV57" s="29">
        <v>1.94117682967</v>
      </c>
      <c r="AW57" s="29">
        <v>1.8834265363159994</v>
      </c>
      <c r="AX57" s="29">
        <v>1.8082464673730003</v>
      </c>
      <c r="AY57" s="29">
        <v>1.6435453929999995</v>
      </c>
      <c r="AZ57" s="29">
        <v>1.5072558300009997</v>
      </c>
      <c r="BA57" s="29">
        <v>1.7395075923619998</v>
      </c>
      <c r="BB57" s="29">
        <v>1.895000290819999</v>
      </c>
      <c r="BC57" s="29">
        <v>1.6323245125620005</v>
      </c>
      <c r="BD57" s="29">
        <v>2.0306818651000005</v>
      </c>
      <c r="BE57" s="29">
        <v>1.7917366626499993</v>
      </c>
      <c r="BF57" s="29"/>
      <c r="BG57" s="30"/>
    </row>
    <row r="58" spans="2:59" ht="12" customHeight="1">
      <c r="B58" s="253" t="s">
        <v>302</v>
      </c>
      <c r="C58" s="29">
        <v>7.0837499361830085</v>
      </c>
      <c r="D58" s="29">
        <v>10.27558970025202</v>
      </c>
      <c r="E58" s="29">
        <v>7.3643570259130016</v>
      </c>
      <c r="F58" s="29">
        <v>12.349228298667009</v>
      </c>
      <c r="G58" s="29">
        <v>29.721759797692972</v>
      </c>
      <c r="H58" s="29">
        <v>17.931360782184001</v>
      </c>
      <c r="I58" s="29">
        <v>15.903014554137997</v>
      </c>
      <c r="J58" s="29">
        <v>30.090306930097928</v>
      </c>
      <c r="K58" s="29">
        <v>20.726480884687973</v>
      </c>
      <c r="L58" s="29">
        <v>8.9812405789149974</v>
      </c>
      <c r="M58" s="30">
        <v>5.9523592961240048</v>
      </c>
      <c r="O58" s="253" t="s">
        <v>294</v>
      </c>
      <c r="P58" s="34">
        <v>0.49818591288999997</v>
      </c>
      <c r="Q58" s="31">
        <v>0.43189809799999995</v>
      </c>
      <c r="R58" s="31">
        <v>0.26798548000000005</v>
      </c>
      <c r="S58" s="31">
        <v>9.9730164999999996E-2</v>
      </c>
      <c r="T58" s="31">
        <v>0.51253998992800009</v>
      </c>
      <c r="U58" s="31">
        <v>0.38366469500000006</v>
      </c>
      <c r="V58" s="31">
        <v>0.23598903799999998</v>
      </c>
      <c r="W58" s="31">
        <v>0.25199434300000001</v>
      </c>
      <c r="X58" s="31">
        <v>0.30713867400000011</v>
      </c>
      <c r="Y58" s="31">
        <v>0.24189863152999999</v>
      </c>
      <c r="Z58" s="31">
        <v>0.186638734</v>
      </c>
      <c r="AA58" s="31">
        <v>8.5467746000000011E-2</v>
      </c>
      <c r="AB58" s="31">
        <v>0.242495040765</v>
      </c>
      <c r="AC58" s="31">
        <v>0.11816811700000004</v>
      </c>
      <c r="AD58" s="31">
        <v>9.7269934999999988E-2</v>
      </c>
      <c r="AE58" s="31">
        <v>0.16007018299999998</v>
      </c>
      <c r="AF58" s="31">
        <v>0.32044304500000004</v>
      </c>
      <c r="AG58" s="31">
        <v>0.296991098718</v>
      </c>
      <c r="AH58" s="31">
        <v>0.14251323199999999</v>
      </c>
      <c r="AI58" s="31">
        <v>0.18079101399999997</v>
      </c>
      <c r="AJ58" s="31">
        <v>0.12853567400000002</v>
      </c>
      <c r="AK58" s="31">
        <v>0.22615968099999992</v>
      </c>
      <c r="AL58" s="31">
        <v>0.39344451837</v>
      </c>
      <c r="AM58" s="31">
        <v>0.40066103099999995</v>
      </c>
      <c r="AN58" s="31">
        <v>0.36440406205099996</v>
      </c>
      <c r="AO58" s="31">
        <v>0.16193206778299998</v>
      </c>
      <c r="AP58" s="31">
        <v>0.29568526900000008</v>
      </c>
      <c r="AQ58" s="31">
        <v>0.86186479293499985</v>
      </c>
      <c r="AR58" s="31">
        <v>0.44093201970299994</v>
      </c>
      <c r="AS58" s="31">
        <v>1.0792313499999997</v>
      </c>
      <c r="AT58" s="31">
        <v>1.1099258640000003</v>
      </c>
      <c r="AU58" s="31">
        <v>3.0742843800300004</v>
      </c>
      <c r="AV58" s="31">
        <v>1.4742605777430007</v>
      </c>
      <c r="AW58" s="31">
        <v>1.6498921989999997</v>
      </c>
      <c r="AX58" s="31">
        <v>2.0815594810000002</v>
      </c>
      <c r="AY58" s="31">
        <v>1.5580763049999999</v>
      </c>
      <c r="AZ58" s="31">
        <v>0.65636982499999985</v>
      </c>
      <c r="BA58" s="31">
        <v>1.2846490589999999</v>
      </c>
      <c r="BB58" s="31">
        <v>1.0772487756960003</v>
      </c>
      <c r="BC58" s="31">
        <v>0.88755634471999989</v>
      </c>
      <c r="BD58" s="31">
        <v>0.985000498</v>
      </c>
      <c r="BE58" s="31">
        <v>1.166897847</v>
      </c>
      <c r="BF58" s="31"/>
      <c r="BG58" s="32"/>
    </row>
    <row r="59" spans="2:59" ht="12" customHeight="1">
      <c r="B59" s="253" t="s">
        <v>303</v>
      </c>
      <c r="C59" s="31">
        <v>8.8752350232359998</v>
      </c>
      <c r="D59" s="31">
        <v>11.059113416268007</v>
      </c>
      <c r="E59" s="31">
        <v>8.230498931215994</v>
      </c>
      <c r="F59" s="31">
        <v>10.490255168883001</v>
      </c>
      <c r="G59" s="31">
        <v>13.464626318818999</v>
      </c>
      <c r="H59" s="31">
        <v>20.979155880708063</v>
      </c>
      <c r="I59" s="31">
        <v>16.446587906759017</v>
      </c>
      <c r="J59" s="31">
        <v>40.406419534946941</v>
      </c>
      <c r="K59" s="31">
        <v>30.666882882697994</v>
      </c>
      <c r="L59" s="31">
        <v>26.914516625614961</v>
      </c>
      <c r="M59" s="32">
        <v>9.9473699859510045</v>
      </c>
      <c r="O59" s="253" t="s">
        <v>302</v>
      </c>
      <c r="P59" s="33">
        <v>1.2780739223499993</v>
      </c>
      <c r="Q59" s="29">
        <v>2.0922515112019995</v>
      </c>
      <c r="R59" s="29">
        <v>1.8199865686840002</v>
      </c>
      <c r="S59" s="29">
        <v>1.8934379339469982</v>
      </c>
      <c r="T59" s="29">
        <v>2.253041086404</v>
      </c>
      <c r="U59" s="29">
        <v>2.357034300581998</v>
      </c>
      <c r="V59" s="29">
        <v>1.9905101175660007</v>
      </c>
      <c r="W59" s="29">
        <v>3.6750041956999966</v>
      </c>
      <c r="X59" s="29">
        <v>1.8160488637619991</v>
      </c>
      <c r="Y59" s="29">
        <v>1.7412398953809995</v>
      </c>
      <c r="Z59" s="29">
        <v>1.8745063017320001</v>
      </c>
      <c r="AA59" s="29">
        <v>1.9325619650380006</v>
      </c>
      <c r="AB59" s="29">
        <v>2.4906303528170008</v>
      </c>
      <c r="AC59" s="29">
        <v>3.5113818359999991</v>
      </c>
      <c r="AD59" s="29">
        <v>3.1007271593249994</v>
      </c>
      <c r="AE59" s="29">
        <v>3.246488950524999</v>
      </c>
      <c r="AF59" s="29">
        <v>2.724549647247998</v>
      </c>
      <c r="AG59" s="29">
        <v>3.363685214128</v>
      </c>
      <c r="AH59" s="29">
        <v>5.5592229057260001</v>
      </c>
      <c r="AI59" s="29">
        <v>18.074302030591003</v>
      </c>
      <c r="AJ59" s="29">
        <v>4.1182188008150007</v>
      </c>
      <c r="AK59" s="29">
        <v>3.902292602508</v>
      </c>
      <c r="AL59" s="29">
        <v>6.4854122096339992</v>
      </c>
      <c r="AM59" s="29">
        <v>3.4254371692269987</v>
      </c>
      <c r="AN59" s="29">
        <v>4.3884143068690076</v>
      </c>
      <c r="AO59" s="29">
        <v>3.3462494829240002</v>
      </c>
      <c r="AP59" s="29">
        <v>4.6710510312490054</v>
      </c>
      <c r="AQ59" s="29">
        <v>3.4972997330960003</v>
      </c>
      <c r="AR59" s="29">
        <v>7.1397665823450032</v>
      </c>
      <c r="AS59" s="29">
        <v>6.6728825854520029</v>
      </c>
      <c r="AT59" s="29">
        <v>8.7917023540830002</v>
      </c>
      <c r="AU59" s="29">
        <v>7.4859554082180022</v>
      </c>
      <c r="AV59" s="29">
        <v>7.8111377253020047</v>
      </c>
      <c r="AW59" s="29">
        <v>6.675168515522004</v>
      </c>
      <c r="AX59" s="29">
        <v>3.8345773066639999</v>
      </c>
      <c r="AY59" s="29">
        <v>2.405597337200001</v>
      </c>
      <c r="AZ59" s="29">
        <v>3.0046007781199986</v>
      </c>
      <c r="BA59" s="29">
        <v>1.9696187124489992</v>
      </c>
      <c r="BB59" s="29">
        <v>1.8965775288599993</v>
      </c>
      <c r="BC59" s="29">
        <v>2.1104435594859998</v>
      </c>
      <c r="BD59" s="29">
        <v>2.9728533812960003</v>
      </c>
      <c r="BE59" s="29">
        <v>2.9795059148279983</v>
      </c>
      <c r="BF59" s="29"/>
      <c r="BG59" s="30"/>
    </row>
    <row r="60" spans="2:59" ht="12" customHeight="1">
      <c r="B60" s="253" t="s">
        <v>297</v>
      </c>
      <c r="C60" s="44">
        <v>1.1908421809999996</v>
      </c>
      <c r="D60" s="44">
        <v>1.8992398890000008</v>
      </c>
      <c r="E60" s="44">
        <v>3.2629938386199999</v>
      </c>
      <c r="F60" s="44">
        <v>2.910169837999999</v>
      </c>
      <c r="G60" s="44">
        <v>9.0654082620000001</v>
      </c>
      <c r="H60" s="44">
        <v>8.8999453427899979</v>
      </c>
      <c r="I60" s="44">
        <v>8.7441331562889975</v>
      </c>
      <c r="J60" s="44">
        <v>13.281530788000005</v>
      </c>
      <c r="K60" s="44">
        <v>4.2322774096299982</v>
      </c>
      <c r="L60" s="44">
        <v>2.4295401539999988</v>
      </c>
      <c r="M60" s="45">
        <v>1.0852466350000001</v>
      </c>
      <c r="O60" s="253" t="s">
        <v>303</v>
      </c>
      <c r="P60" s="34">
        <v>1.9048662722059997</v>
      </c>
      <c r="Q60" s="31">
        <v>1.8831557541570014</v>
      </c>
      <c r="R60" s="31">
        <v>2.4828721088550005</v>
      </c>
      <c r="S60" s="31">
        <v>2.6043408880179988</v>
      </c>
      <c r="T60" s="31">
        <v>2.3577170161480021</v>
      </c>
      <c r="U60" s="31">
        <v>2.6616913640369999</v>
      </c>
      <c r="V60" s="31">
        <v>3.3116596338440001</v>
      </c>
      <c r="W60" s="31">
        <v>2.7280454022389993</v>
      </c>
      <c r="X60" s="31">
        <v>2.4260735076710009</v>
      </c>
      <c r="Y60" s="31">
        <v>2.0491372824099998</v>
      </c>
      <c r="Z60" s="31">
        <v>1.7651327443619995</v>
      </c>
      <c r="AA60" s="31">
        <v>1.9901553967730004</v>
      </c>
      <c r="AB60" s="31">
        <v>2.1581818946749998</v>
      </c>
      <c r="AC60" s="31">
        <v>2.1143627455940006</v>
      </c>
      <c r="AD60" s="31">
        <v>3.8016727612430006</v>
      </c>
      <c r="AE60" s="31">
        <v>2.4160377673709994</v>
      </c>
      <c r="AF60" s="31">
        <v>3.0569518692280009</v>
      </c>
      <c r="AG60" s="31">
        <v>2.4102772852709982</v>
      </c>
      <c r="AH60" s="31">
        <v>3.6558426298249986</v>
      </c>
      <c r="AI60" s="31">
        <v>4.3415545344949988</v>
      </c>
      <c r="AJ60" s="31">
        <v>9.3313547500070015</v>
      </c>
      <c r="AK60" s="31">
        <v>3.5084810128229993</v>
      </c>
      <c r="AL60" s="31">
        <v>3.6577340515620014</v>
      </c>
      <c r="AM60" s="31">
        <v>4.4815860663159999</v>
      </c>
      <c r="AN60" s="31">
        <v>3.7732734144729991</v>
      </c>
      <c r="AO60" s="31">
        <v>2.6942819224059997</v>
      </c>
      <c r="AP60" s="31">
        <v>5.3398246268789968</v>
      </c>
      <c r="AQ60" s="31">
        <v>4.6392079430010043</v>
      </c>
      <c r="AR60" s="31">
        <v>6.0383550395549976</v>
      </c>
      <c r="AS60" s="31">
        <v>10.96335025529301</v>
      </c>
      <c r="AT60" s="31">
        <v>8.8075649765050095</v>
      </c>
      <c r="AU60" s="31">
        <v>14.597149263594009</v>
      </c>
      <c r="AV60" s="31">
        <v>8.189938042617003</v>
      </c>
      <c r="AW60" s="31">
        <v>10.517014873508</v>
      </c>
      <c r="AX60" s="31">
        <v>6.0799969197910038</v>
      </c>
      <c r="AY60" s="31">
        <v>5.879933046781999</v>
      </c>
      <c r="AZ60" s="31">
        <v>5.6656968534220011</v>
      </c>
      <c r="BA60" s="31">
        <v>4.6103820590099982</v>
      </c>
      <c r="BB60" s="31">
        <v>9.562826594119004</v>
      </c>
      <c r="BC60" s="31">
        <v>7.075611119064007</v>
      </c>
      <c r="BD60" s="31">
        <v>5.5329877721570027</v>
      </c>
      <c r="BE60" s="31">
        <v>4.4143822137940001</v>
      </c>
      <c r="BF60" s="31"/>
      <c r="BG60" s="32"/>
    </row>
    <row r="61" spans="2:59" ht="12" customHeight="1">
      <c r="B61" s="261" t="s">
        <v>326</v>
      </c>
      <c r="O61" s="253" t="s">
        <v>297</v>
      </c>
      <c r="P61" s="46">
        <v>0.18014911800000002</v>
      </c>
      <c r="Q61" s="44">
        <v>0.57030120500000003</v>
      </c>
      <c r="R61" s="44">
        <v>0.29339535899999997</v>
      </c>
      <c r="S61" s="44">
        <v>0.146996499</v>
      </c>
      <c r="T61" s="44">
        <v>0.85789943400000002</v>
      </c>
      <c r="U61" s="44">
        <v>0.15221068099999999</v>
      </c>
      <c r="V61" s="44">
        <v>0.59978898599999997</v>
      </c>
      <c r="W61" s="44">
        <v>0.28934078800000002</v>
      </c>
      <c r="X61" s="44">
        <v>1.1828174730000001</v>
      </c>
      <c r="Y61" s="44">
        <v>1.3044660490000004</v>
      </c>
      <c r="Z61" s="44">
        <v>0.60070185399999987</v>
      </c>
      <c r="AA61" s="44">
        <v>0.17500846261999994</v>
      </c>
      <c r="AB61" s="44">
        <v>0.55326350600000018</v>
      </c>
      <c r="AC61" s="44">
        <v>0.58610978999999996</v>
      </c>
      <c r="AD61" s="44">
        <v>0.99130570899999992</v>
      </c>
      <c r="AE61" s="44">
        <v>0.77949083300000011</v>
      </c>
      <c r="AF61" s="44">
        <v>3.2938914859999997</v>
      </c>
      <c r="AG61" s="44">
        <v>2.7913107029999988</v>
      </c>
      <c r="AH61" s="44">
        <v>1.8513815680000001</v>
      </c>
      <c r="AI61" s="44">
        <v>1.1288245049999996</v>
      </c>
      <c r="AJ61" s="44">
        <v>2.1810585899999997</v>
      </c>
      <c r="AK61" s="44">
        <v>2.6220999818670001</v>
      </c>
      <c r="AL61" s="44">
        <v>1.573615631</v>
      </c>
      <c r="AM61" s="44">
        <v>2.5231711399230008</v>
      </c>
      <c r="AN61" s="44">
        <v>1.0105348760000001</v>
      </c>
      <c r="AO61" s="44">
        <v>3.7162388289999995</v>
      </c>
      <c r="AP61" s="44">
        <v>3.648271062289</v>
      </c>
      <c r="AQ61" s="44">
        <v>0.36908838899999996</v>
      </c>
      <c r="AR61" s="44">
        <v>4.4176855789999996</v>
      </c>
      <c r="AS61" s="44">
        <v>3.1752468749999996</v>
      </c>
      <c r="AT61" s="44">
        <v>3.4975376779999996</v>
      </c>
      <c r="AU61" s="44">
        <v>2.1910606560000003</v>
      </c>
      <c r="AV61" s="44">
        <v>0.87933045163000001</v>
      </c>
      <c r="AW61" s="44">
        <v>1.9988684640000005</v>
      </c>
      <c r="AX61" s="44">
        <v>0.62349814000000003</v>
      </c>
      <c r="AY61" s="44">
        <v>0.7305803540000001</v>
      </c>
      <c r="AZ61" s="44">
        <v>1.028941527</v>
      </c>
      <c r="BA61" s="44">
        <v>0.49372456100000012</v>
      </c>
      <c r="BB61" s="44">
        <v>0.4130202</v>
      </c>
      <c r="BC61" s="44">
        <v>0.49385386600000003</v>
      </c>
      <c r="BD61" s="44">
        <v>0.64815184199999987</v>
      </c>
      <c r="BE61" s="44">
        <v>0.43709479299999998</v>
      </c>
      <c r="BF61" s="44"/>
      <c r="BG61" s="45"/>
    </row>
    <row r="62" spans="2:59" ht="12" customHeight="1">
      <c r="O62" s="261" t="s">
        <v>326</v>
      </c>
    </row>
  </sheetData>
  <mergeCells count="22">
    <mergeCell ref="AJ49:AM49"/>
    <mergeCell ref="AN49:AQ49"/>
    <mergeCell ref="AR49:AU49"/>
    <mergeCell ref="AV49:AY49"/>
    <mergeCell ref="AZ49:BC49"/>
    <mergeCell ref="BD49:BG49"/>
    <mergeCell ref="AN7:AQ7"/>
    <mergeCell ref="AR7:AU7"/>
    <mergeCell ref="AV7:AY7"/>
    <mergeCell ref="AZ7:BC7"/>
    <mergeCell ref="BD7:BG7"/>
    <mergeCell ref="P49:S49"/>
    <mergeCell ref="T49:W49"/>
    <mergeCell ref="X49:AA49"/>
    <mergeCell ref="AB49:AE49"/>
    <mergeCell ref="AF49:AI49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9E5FF-01E6-421D-8ACA-DFFB1929E7F2}">
  <sheetPr>
    <tabColor theme="4"/>
  </sheetPr>
  <dimension ref="A6:AC15"/>
  <sheetViews>
    <sheetView showGridLines="0" zoomScaleNormal="100" workbookViewId="0">
      <selection activeCell="R7" sqref="R7"/>
    </sheetView>
  </sheetViews>
  <sheetFormatPr defaultColWidth="11.44140625" defaultRowHeight="12" customHeight="1"/>
  <cols>
    <col min="1" max="1" width="4.44140625" style="203" customWidth="1"/>
    <col min="2" max="2" width="9.77734375" style="203" hidden="1" customWidth="1"/>
    <col min="3" max="3" width="15.77734375" style="203" bestFit="1" customWidth="1"/>
    <col min="4" max="15" width="8.109375" style="203" customWidth="1"/>
    <col min="16" max="16" width="8.109375" style="203" hidden="1" customWidth="1"/>
    <col min="17" max="17" width="19.44140625" style="203" customWidth="1"/>
    <col min="18" max="21" width="8.109375" style="203" customWidth="1"/>
    <col min="22" max="22" width="8.109375" style="203" hidden="1" customWidth="1"/>
    <col min="23" max="23" width="15.77734375" style="203" bestFit="1" customWidth="1"/>
    <col min="24" max="37" width="8.109375" style="203" customWidth="1"/>
    <col min="38" max="40" width="9.109375" style="203" customWidth="1"/>
    <col min="41" max="16384" width="11.44140625" style="203"/>
  </cols>
  <sheetData>
    <row r="6" spans="1:29" ht="12" customHeight="1">
      <c r="D6" s="206" t="s">
        <v>497</v>
      </c>
      <c r="R6" s="206" t="s">
        <v>498</v>
      </c>
      <c r="Y6" s="207"/>
      <c r="Z6" s="207"/>
    </row>
    <row r="7" spans="1:29" ht="12" customHeight="1">
      <c r="C7" s="218"/>
      <c r="D7" s="364">
        <v>2014</v>
      </c>
      <c r="E7" s="364">
        <v>2015</v>
      </c>
      <c r="F7" s="364">
        <v>2016</v>
      </c>
      <c r="G7" s="364">
        <v>2017</v>
      </c>
      <c r="H7" s="364">
        <v>2018</v>
      </c>
      <c r="I7" s="364">
        <v>2019</v>
      </c>
      <c r="J7" s="364">
        <v>2020</v>
      </c>
      <c r="K7" s="364">
        <v>2021</v>
      </c>
      <c r="L7" s="364">
        <v>2022</v>
      </c>
      <c r="M7" s="364">
        <v>2023</v>
      </c>
      <c r="N7" s="365">
        <v>2024</v>
      </c>
      <c r="O7" s="208"/>
      <c r="P7" s="208"/>
      <c r="Q7" s="218"/>
      <c r="R7" s="364">
        <v>2014</v>
      </c>
      <c r="S7" s="364">
        <v>2015</v>
      </c>
      <c r="T7" s="364">
        <v>2016</v>
      </c>
      <c r="U7" s="364">
        <v>2017</v>
      </c>
      <c r="V7" s="364">
        <v>2018</v>
      </c>
      <c r="W7" s="364">
        <v>2019</v>
      </c>
      <c r="X7" s="364">
        <v>2020</v>
      </c>
      <c r="Y7" s="364">
        <v>2021</v>
      </c>
      <c r="Z7" s="364">
        <v>2022</v>
      </c>
      <c r="AA7" s="364">
        <v>2023</v>
      </c>
      <c r="AB7" s="365">
        <v>2024</v>
      </c>
    </row>
    <row r="8" spans="1:29" ht="12" customHeight="1">
      <c r="A8" s="368" t="s">
        <v>250</v>
      </c>
      <c r="B8" s="203" t="s">
        <v>251</v>
      </c>
      <c r="C8" s="204" t="s">
        <v>251</v>
      </c>
      <c r="D8" s="41">
        <v>232</v>
      </c>
      <c r="E8" s="42">
        <v>289</v>
      </c>
      <c r="F8" s="42">
        <v>285</v>
      </c>
      <c r="G8" s="42">
        <v>306</v>
      </c>
      <c r="H8" s="42">
        <v>345</v>
      </c>
      <c r="I8" s="42">
        <v>360</v>
      </c>
      <c r="J8" s="42">
        <v>419</v>
      </c>
      <c r="K8" s="42">
        <v>698</v>
      </c>
      <c r="L8" s="42">
        <v>689</v>
      </c>
      <c r="M8" s="42">
        <v>362</v>
      </c>
      <c r="N8" s="43">
        <v>134</v>
      </c>
      <c r="P8" s="203" t="s">
        <v>251</v>
      </c>
      <c r="Q8" s="204" t="s">
        <v>251</v>
      </c>
      <c r="R8" s="53">
        <v>2.6821060909530003</v>
      </c>
      <c r="S8" s="54">
        <v>3.4528970041510001</v>
      </c>
      <c r="T8" s="54">
        <v>3.1408046971380008</v>
      </c>
      <c r="U8" s="54">
        <v>4.0458690912240014</v>
      </c>
      <c r="V8" s="54">
        <v>5.1321886461899995</v>
      </c>
      <c r="W8" s="54">
        <v>5.2456783321950056</v>
      </c>
      <c r="X8" s="54">
        <v>5.2546128633950024</v>
      </c>
      <c r="Y8" s="54">
        <v>9.3060178191399956</v>
      </c>
      <c r="Z8" s="54">
        <v>8.453065545566</v>
      </c>
      <c r="AA8" s="54">
        <v>4.7225213954569991</v>
      </c>
      <c r="AB8" s="55">
        <v>1.4874078000799995</v>
      </c>
    </row>
    <row r="9" spans="1:29" ht="12" customHeight="1">
      <c r="A9" s="368" t="s">
        <v>229</v>
      </c>
      <c r="B9" s="203" t="s">
        <v>230</v>
      </c>
      <c r="C9" s="204" t="s">
        <v>230</v>
      </c>
      <c r="D9" s="12">
        <v>47</v>
      </c>
      <c r="E9" s="13">
        <v>49</v>
      </c>
      <c r="F9" s="13">
        <v>63</v>
      </c>
      <c r="G9" s="13">
        <v>69</v>
      </c>
      <c r="H9" s="13">
        <v>70</v>
      </c>
      <c r="I9" s="13">
        <v>106</v>
      </c>
      <c r="J9" s="13">
        <v>88</v>
      </c>
      <c r="K9" s="13">
        <v>161</v>
      </c>
      <c r="L9" s="13">
        <v>155</v>
      </c>
      <c r="M9" s="13">
        <v>65</v>
      </c>
      <c r="N9" s="14">
        <v>20</v>
      </c>
      <c r="P9" s="203" t="s">
        <v>230</v>
      </c>
      <c r="Q9" s="204" t="s">
        <v>230</v>
      </c>
      <c r="R9" s="34">
        <v>3.1434895031600001</v>
      </c>
      <c r="S9" s="31">
        <v>3.2670542739999995</v>
      </c>
      <c r="T9" s="31">
        <v>4.0686034225099998</v>
      </c>
      <c r="U9" s="31">
        <v>4.4977523680000004</v>
      </c>
      <c r="V9" s="31">
        <v>4.6748258006200007</v>
      </c>
      <c r="W9" s="31">
        <v>7.0081822420000011</v>
      </c>
      <c r="X9" s="31">
        <v>5.678724195</v>
      </c>
      <c r="Y9" s="31">
        <v>10.522574240339999</v>
      </c>
      <c r="Z9" s="31">
        <v>10.3722325772</v>
      </c>
      <c r="AA9" s="31">
        <v>4.3273626155800002</v>
      </c>
      <c r="AB9" s="32">
        <v>1.3593603840000001</v>
      </c>
    </row>
    <row r="10" spans="1:29" ht="12" customHeight="1">
      <c r="A10" s="368" t="s">
        <v>252</v>
      </c>
      <c r="B10" s="203" t="s">
        <v>253</v>
      </c>
      <c r="C10" s="204" t="s">
        <v>253</v>
      </c>
      <c r="D10" s="20">
        <v>45</v>
      </c>
      <c r="E10" s="21">
        <v>68</v>
      </c>
      <c r="F10" s="21">
        <v>74</v>
      </c>
      <c r="G10" s="21">
        <v>86</v>
      </c>
      <c r="H10" s="21">
        <v>91</v>
      </c>
      <c r="I10" s="21">
        <v>105</v>
      </c>
      <c r="J10" s="21">
        <v>112</v>
      </c>
      <c r="K10" s="21">
        <v>195</v>
      </c>
      <c r="L10" s="21">
        <v>159</v>
      </c>
      <c r="M10" s="21">
        <v>96</v>
      </c>
      <c r="N10" s="22">
        <v>35</v>
      </c>
      <c r="P10" s="203" t="s">
        <v>253</v>
      </c>
      <c r="Q10" s="204" t="s">
        <v>253</v>
      </c>
      <c r="R10" s="9">
        <v>6.2604147780000003</v>
      </c>
      <c r="S10" s="10">
        <v>10.089927264300002</v>
      </c>
      <c r="T10" s="10">
        <v>11.305391927999997</v>
      </c>
      <c r="U10" s="10">
        <v>12.192767646600004</v>
      </c>
      <c r="V10" s="10">
        <v>13.107606377499998</v>
      </c>
      <c r="W10" s="10">
        <v>16.221008960200002</v>
      </c>
      <c r="X10" s="10">
        <v>16.1464606035</v>
      </c>
      <c r="Y10" s="10">
        <v>28.908840381999998</v>
      </c>
      <c r="Z10" s="10">
        <v>23.747352843900007</v>
      </c>
      <c r="AA10" s="10">
        <v>15.114941001699998</v>
      </c>
      <c r="AB10" s="11">
        <v>4.7458662170000006</v>
      </c>
    </row>
    <row r="11" spans="1:29" ht="12" customHeight="1">
      <c r="A11" s="368" t="s">
        <v>254</v>
      </c>
      <c r="B11" s="203" t="s">
        <v>255</v>
      </c>
      <c r="C11" s="204" t="s">
        <v>255</v>
      </c>
      <c r="D11" s="12">
        <v>29</v>
      </c>
      <c r="E11" s="13">
        <v>32</v>
      </c>
      <c r="F11" s="13">
        <v>33</v>
      </c>
      <c r="G11" s="13">
        <v>23</v>
      </c>
      <c r="H11" s="13">
        <v>44</v>
      </c>
      <c r="I11" s="13">
        <v>38</v>
      </c>
      <c r="J11" s="13">
        <v>43</v>
      </c>
      <c r="K11" s="13">
        <v>96</v>
      </c>
      <c r="L11" s="13">
        <v>77</v>
      </c>
      <c r="M11" s="13">
        <v>40</v>
      </c>
      <c r="N11" s="14">
        <v>19</v>
      </c>
      <c r="P11" s="203" t="s">
        <v>255</v>
      </c>
      <c r="Q11" s="204" t="s">
        <v>255</v>
      </c>
      <c r="R11" s="34">
        <v>9.7555931329999996</v>
      </c>
      <c r="S11" s="31">
        <v>11.248197680999999</v>
      </c>
      <c r="T11" s="31">
        <v>10.217706584</v>
      </c>
      <c r="U11" s="31">
        <v>8.0407126097999999</v>
      </c>
      <c r="V11" s="31">
        <v>15.3272801334</v>
      </c>
      <c r="W11" s="31">
        <v>12.463725794699998</v>
      </c>
      <c r="X11" s="31">
        <v>15.069801801000001</v>
      </c>
      <c r="Y11" s="31">
        <v>31.448697399500002</v>
      </c>
      <c r="Z11" s="31">
        <v>26.0805329706</v>
      </c>
      <c r="AA11" s="31">
        <v>13.686153489999999</v>
      </c>
      <c r="AB11" s="32">
        <v>6.1160294249999998</v>
      </c>
    </row>
    <row r="12" spans="1:29" ht="12" customHeight="1">
      <c r="A12" s="368" t="s">
        <v>256</v>
      </c>
      <c r="B12" s="203" t="s">
        <v>257</v>
      </c>
      <c r="C12" s="204" t="s">
        <v>257</v>
      </c>
      <c r="D12" s="20">
        <v>13</v>
      </c>
      <c r="E12" s="21">
        <v>8</v>
      </c>
      <c r="F12" s="21">
        <v>20</v>
      </c>
      <c r="G12" s="21">
        <v>15</v>
      </c>
      <c r="H12" s="21">
        <v>13</v>
      </c>
      <c r="I12" s="21">
        <v>21</v>
      </c>
      <c r="J12" s="21">
        <v>34</v>
      </c>
      <c r="K12" s="21">
        <v>56</v>
      </c>
      <c r="L12" s="21">
        <v>45</v>
      </c>
      <c r="M12" s="21">
        <v>31</v>
      </c>
      <c r="N12" s="22">
        <v>9</v>
      </c>
      <c r="P12" s="203" t="s">
        <v>257</v>
      </c>
      <c r="Q12" s="204" t="s">
        <v>257</v>
      </c>
      <c r="R12" s="9">
        <v>8.5859199999999998</v>
      </c>
      <c r="S12" s="10">
        <v>5.2439175999999996</v>
      </c>
      <c r="T12" s="10">
        <v>12.368513478700001</v>
      </c>
      <c r="U12" s="10">
        <v>9.8781143</v>
      </c>
      <c r="V12" s="10">
        <v>8.1610399999999998</v>
      </c>
      <c r="W12" s="10">
        <v>13.976695329</v>
      </c>
      <c r="X12" s="10">
        <v>21.988706628999999</v>
      </c>
      <c r="Y12" s="10">
        <v>36.123658233200004</v>
      </c>
      <c r="Z12" s="10">
        <v>29.374282226200002</v>
      </c>
      <c r="AA12" s="10">
        <v>19.295753092999998</v>
      </c>
      <c r="AB12" s="11">
        <v>6.3740825000000001</v>
      </c>
    </row>
    <row r="13" spans="1:29" ht="12" customHeight="1">
      <c r="A13" s="368" t="s">
        <v>258</v>
      </c>
      <c r="B13" s="203" t="s">
        <v>259</v>
      </c>
      <c r="C13" s="204" t="s">
        <v>259</v>
      </c>
      <c r="D13" s="12">
        <v>6</v>
      </c>
      <c r="E13" s="13">
        <v>3</v>
      </c>
      <c r="F13" s="13">
        <v>8</v>
      </c>
      <c r="G13" s="13">
        <v>5</v>
      </c>
      <c r="H13" s="13">
        <v>12</v>
      </c>
      <c r="I13" s="13">
        <v>9</v>
      </c>
      <c r="J13" s="13">
        <v>16</v>
      </c>
      <c r="K13" s="13">
        <v>28</v>
      </c>
      <c r="L13" s="13">
        <v>33</v>
      </c>
      <c r="M13" s="13">
        <v>15</v>
      </c>
      <c r="N13" s="14">
        <v>11</v>
      </c>
      <c r="P13" s="203" t="s">
        <v>259</v>
      </c>
      <c r="Q13" s="204" t="s">
        <v>259</v>
      </c>
      <c r="R13" s="37">
        <v>9.983297180000001</v>
      </c>
      <c r="S13" s="35">
        <v>5.5</v>
      </c>
      <c r="T13" s="35">
        <v>10.631788866000001</v>
      </c>
      <c r="U13" s="35">
        <v>8.8502500000000008</v>
      </c>
      <c r="V13" s="35">
        <v>25.226022333</v>
      </c>
      <c r="W13" s="35">
        <v>18.980674182999998</v>
      </c>
      <c r="X13" s="35">
        <v>27.571333332999998</v>
      </c>
      <c r="Y13" s="35">
        <v>60.300503331999991</v>
      </c>
      <c r="Z13" s="35">
        <v>93.254171075000002</v>
      </c>
      <c r="AA13" s="35">
        <v>24.393258999999997</v>
      </c>
      <c r="AB13" s="36">
        <v>17.350000000000001</v>
      </c>
    </row>
    <row r="14" spans="1:29" ht="12" customHeight="1">
      <c r="A14" s="368" t="s">
        <v>83</v>
      </c>
      <c r="B14" s="203" t="s">
        <v>83</v>
      </c>
      <c r="C14" s="204" t="s">
        <v>83</v>
      </c>
      <c r="D14" s="28">
        <v>130</v>
      </c>
      <c r="E14" s="26">
        <v>123</v>
      </c>
      <c r="F14" s="26">
        <v>150</v>
      </c>
      <c r="G14" s="26">
        <v>171</v>
      </c>
      <c r="H14" s="26">
        <v>221</v>
      </c>
      <c r="I14" s="26">
        <v>162</v>
      </c>
      <c r="J14" s="26">
        <v>230</v>
      </c>
      <c r="K14" s="26">
        <v>360</v>
      </c>
      <c r="L14" s="26">
        <v>392</v>
      </c>
      <c r="M14" s="26">
        <v>116</v>
      </c>
      <c r="N14" s="27">
        <v>27</v>
      </c>
      <c r="Q14" s="231" t="s">
        <v>326</v>
      </c>
      <c r="AB14" s="270"/>
      <c r="AC14" s="214"/>
    </row>
    <row r="15" spans="1:29" ht="12" customHeight="1">
      <c r="C15" s="231" t="s">
        <v>326</v>
      </c>
      <c r="O15" s="232"/>
      <c r="P15" s="232"/>
    </row>
  </sheetData>
  <conditionalFormatting sqref="D15:N15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23453-2FC4-49CC-ABF1-C8AEB34C1E5E}">
  <sheetPr>
    <tabColor theme="4"/>
  </sheetPr>
  <dimension ref="B5:N13"/>
  <sheetViews>
    <sheetView showGridLines="0" workbookViewId="0">
      <selection activeCell="B9" sqref="B9"/>
    </sheetView>
  </sheetViews>
  <sheetFormatPr defaultColWidth="11.44140625" defaultRowHeight="11"/>
  <cols>
    <col min="1" max="1" width="11.44140625" style="203"/>
    <col min="2" max="2" width="32.109375" style="203" bestFit="1" customWidth="1"/>
    <col min="3" max="16384" width="11.44140625" style="203"/>
  </cols>
  <sheetData>
    <row r="5" spans="2:14" ht="15.5">
      <c r="C5" s="369" t="s">
        <v>499</v>
      </c>
      <c r="D5" s="231"/>
      <c r="E5" s="231"/>
      <c r="F5" s="231"/>
      <c r="G5" s="231"/>
      <c r="H5" s="231"/>
      <c r="I5" s="231"/>
      <c r="J5" s="231"/>
      <c r="K5" s="231"/>
      <c r="L5" s="231"/>
      <c r="M5" s="231"/>
    </row>
    <row r="6" spans="2:14">
      <c r="B6" s="217"/>
      <c r="C6" s="364">
        <v>2014</v>
      </c>
      <c r="D6" s="364">
        <v>2015</v>
      </c>
      <c r="E6" s="364">
        <v>2016</v>
      </c>
      <c r="F6" s="364">
        <v>2017</v>
      </c>
      <c r="G6" s="364">
        <v>2018</v>
      </c>
      <c r="H6" s="364">
        <v>2019</v>
      </c>
      <c r="I6" s="364">
        <v>2020</v>
      </c>
      <c r="J6" s="364">
        <v>2021</v>
      </c>
      <c r="K6" s="364">
        <v>2022</v>
      </c>
      <c r="L6" s="364">
        <v>2023</v>
      </c>
      <c r="M6" s="365">
        <v>2024</v>
      </c>
    </row>
    <row r="7" spans="2:14">
      <c r="B7" s="204" t="s">
        <v>500</v>
      </c>
      <c r="C7" s="114">
        <v>11.43179984857</v>
      </c>
      <c r="D7" s="112">
        <v>15.483268755061008</v>
      </c>
      <c r="E7" s="112">
        <v>18.440116838247995</v>
      </c>
      <c r="F7" s="112">
        <v>23.990629661543991</v>
      </c>
      <c r="G7" s="112">
        <v>23.794652735410001</v>
      </c>
      <c r="H7" s="112">
        <v>27.754826044890009</v>
      </c>
      <c r="I7" s="112">
        <v>31.413159775853995</v>
      </c>
      <c r="J7" s="112">
        <v>63.569351246850005</v>
      </c>
      <c r="K7" s="112">
        <v>57.138667419575967</v>
      </c>
      <c r="L7" s="112">
        <v>26.473905135406984</v>
      </c>
      <c r="M7" s="113">
        <v>8.5893548770799999</v>
      </c>
      <c r="N7" s="269"/>
    </row>
    <row r="8" spans="2:14">
      <c r="B8" s="204" t="s">
        <v>501</v>
      </c>
      <c r="C8" s="59">
        <v>28.979020836543</v>
      </c>
      <c r="D8" s="60">
        <v>23.318725068390005</v>
      </c>
      <c r="E8" s="60">
        <v>33.292692138100001</v>
      </c>
      <c r="F8" s="60">
        <v>23.51483635408</v>
      </c>
      <c r="G8" s="60">
        <v>47.8343105553</v>
      </c>
      <c r="H8" s="60">
        <v>46.141138796204999</v>
      </c>
      <c r="I8" s="60">
        <v>60.296479649041011</v>
      </c>
      <c r="J8" s="60">
        <v>113.04094015933001</v>
      </c>
      <c r="K8" s="60">
        <v>134.14296981889007</v>
      </c>
      <c r="L8" s="60">
        <v>55.066085460329987</v>
      </c>
      <c r="M8" s="61">
        <v>28.843391448999988</v>
      </c>
    </row>
    <row r="9" spans="2:14">
      <c r="B9" s="204" t="s">
        <v>279</v>
      </c>
      <c r="C9" s="20">
        <v>351</v>
      </c>
      <c r="D9" s="21">
        <v>404</v>
      </c>
      <c r="E9" s="21">
        <v>440</v>
      </c>
      <c r="F9" s="21">
        <v>492</v>
      </c>
      <c r="G9" s="21">
        <v>526</v>
      </c>
      <c r="H9" s="21">
        <v>533</v>
      </c>
      <c r="I9" s="21">
        <v>567</v>
      </c>
      <c r="J9" s="21">
        <v>906</v>
      </c>
      <c r="K9" s="21">
        <v>819</v>
      </c>
      <c r="L9" s="21">
        <v>386</v>
      </c>
      <c r="M9" s="22">
        <v>127</v>
      </c>
    </row>
    <row r="10" spans="2:14">
      <c r="B10" s="204" t="s">
        <v>280</v>
      </c>
      <c r="C10" s="38">
        <v>151</v>
      </c>
      <c r="D10" s="39">
        <v>168</v>
      </c>
      <c r="E10" s="39">
        <v>193</v>
      </c>
      <c r="F10" s="39">
        <v>183</v>
      </c>
      <c r="G10" s="39">
        <v>270</v>
      </c>
      <c r="H10" s="39">
        <v>268</v>
      </c>
      <c r="I10" s="39">
        <v>375</v>
      </c>
      <c r="J10" s="39">
        <v>688</v>
      </c>
      <c r="K10" s="39">
        <v>731</v>
      </c>
      <c r="L10" s="39">
        <v>339</v>
      </c>
      <c r="M10" s="40">
        <v>128</v>
      </c>
    </row>
    <row r="11" spans="2:14">
      <c r="B11" s="370" t="s">
        <v>326</v>
      </c>
    </row>
    <row r="12" spans="2:14">
      <c r="B12" s="370" t="s">
        <v>281</v>
      </c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</row>
    <row r="13" spans="2:14">
      <c r="B13" s="370" t="s">
        <v>282</v>
      </c>
      <c r="D13" s="372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5919-49F1-467E-A550-E0F50801EED6}">
  <sheetPr>
    <tabColor theme="4"/>
  </sheetPr>
  <dimension ref="A1:Z70"/>
  <sheetViews>
    <sheetView showGridLines="0" zoomScaleNormal="100" workbookViewId="0">
      <selection activeCell="P35" sqref="P35"/>
    </sheetView>
  </sheetViews>
  <sheetFormatPr defaultColWidth="11.44140625" defaultRowHeight="12" customHeight="1"/>
  <cols>
    <col min="1" max="1" width="4.44140625" style="203" customWidth="1"/>
    <col min="2" max="2" width="15.77734375" style="203" bestFit="1" customWidth="1"/>
    <col min="3" max="14" width="9.44140625" style="203" customWidth="1"/>
    <col min="15" max="15" width="15.77734375" style="203" bestFit="1" customWidth="1"/>
    <col min="16" max="23" width="9.44140625" style="203" customWidth="1"/>
    <col min="24" max="16384" width="11.44140625" style="203"/>
  </cols>
  <sheetData>
    <row r="1" spans="1:26" ht="12" customHeight="1">
      <c r="A1" s="373"/>
    </row>
    <row r="6" spans="1:26" ht="12" customHeight="1">
      <c r="C6" s="206" t="s">
        <v>502</v>
      </c>
      <c r="P6" s="206" t="s">
        <v>260</v>
      </c>
    </row>
    <row r="7" spans="1:26" ht="12" customHeight="1">
      <c r="B7" s="209"/>
      <c r="C7" s="364">
        <v>2014</v>
      </c>
      <c r="D7" s="364">
        <v>2015</v>
      </c>
      <c r="E7" s="364">
        <v>2016</v>
      </c>
      <c r="F7" s="364">
        <v>2017</v>
      </c>
      <c r="G7" s="364">
        <v>2018</v>
      </c>
      <c r="H7" s="364">
        <v>2019</v>
      </c>
      <c r="I7" s="364">
        <v>2020</v>
      </c>
      <c r="J7" s="364">
        <v>2021</v>
      </c>
      <c r="K7" s="364">
        <v>2022</v>
      </c>
      <c r="L7" s="364">
        <v>2023</v>
      </c>
      <c r="M7" s="365">
        <v>2024</v>
      </c>
      <c r="N7" s="374"/>
      <c r="O7" s="209"/>
      <c r="P7" s="364">
        <v>2014</v>
      </c>
      <c r="Q7" s="364">
        <v>2015</v>
      </c>
      <c r="R7" s="364">
        <v>2016</v>
      </c>
      <c r="S7" s="364">
        <v>2017</v>
      </c>
      <c r="T7" s="364">
        <v>2018</v>
      </c>
      <c r="U7" s="364">
        <v>2019</v>
      </c>
      <c r="V7" s="364">
        <v>2020</v>
      </c>
      <c r="W7" s="364">
        <v>2021</v>
      </c>
      <c r="X7" s="364">
        <v>2022</v>
      </c>
      <c r="Y7" s="364">
        <v>2023</v>
      </c>
      <c r="Z7" s="365">
        <v>2024</v>
      </c>
    </row>
    <row r="8" spans="1:26" ht="12" customHeight="1">
      <c r="B8" s="204" t="s">
        <v>216</v>
      </c>
      <c r="C8" s="53">
        <v>23.924999999999997</v>
      </c>
      <c r="D8" s="54">
        <v>20</v>
      </c>
      <c r="E8" s="54">
        <v>25</v>
      </c>
      <c r="F8" s="54">
        <v>25.837499999999999</v>
      </c>
      <c r="G8" s="54">
        <v>27</v>
      </c>
      <c r="H8" s="54">
        <v>32.32</v>
      </c>
      <c r="I8" s="54">
        <v>26.488512374999999</v>
      </c>
      <c r="J8" s="54">
        <v>30</v>
      </c>
      <c r="K8" s="54">
        <v>25.216999999999999</v>
      </c>
      <c r="L8" s="54">
        <v>30</v>
      </c>
      <c r="M8" s="55">
        <v>24.75</v>
      </c>
      <c r="O8" s="204" t="s">
        <v>216</v>
      </c>
      <c r="P8" s="77">
        <v>11.243835000000001</v>
      </c>
      <c r="Q8" s="78">
        <v>9.7315070000000006</v>
      </c>
      <c r="R8" s="78">
        <v>11.917808000000001</v>
      </c>
      <c r="S8" s="78">
        <v>12</v>
      </c>
      <c r="T8" s="78">
        <v>11.9835615</v>
      </c>
      <c r="U8" s="78">
        <v>12.032876999999999</v>
      </c>
      <c r="V8" s="78">
        <v>12.180821999999999</v>
      </c>
      <c r="W8" s="78">
        <v>11.1616435</v>
      </c>
      <c r="X8" s="78">
        <v>9.2383559999999996</v>
      </c>
      <c r="Y8" s="78">
        <v>14.235616</v>
      </c>
      <c r="Z8" s="79">
        <v>14.334246</v>
      </c>
    </row>
    <row r="9" spans="1:26" ht="12" customHeight="1">
      <c r="B9" s="204" t="s">
        <v>217</v>
      </c>
      <c r="C9" s="37">
        <v>108.63123840084144</v>
      </c>
      <c r="D9" s="35">
        <v>86.418694484300701</v>
      </c>
      <c r="E9" s="35">
        <v>107.10726496138298</v>
      </c>
      <c r="F9" s="35">
        <v>94.25687701512706</v>
      </c>
      <c r="G9" s="35">
        <v>124.57211007080002</v>
      </c>
      <c r="H9" s="35">
        <v>115.64313746650238</v>
      </c>
      <c r="I9" s="35">
        <v>128.80567334957155</v>
      </c>
      <c r="J9" s="35">
        <v>143.12017131781207</v>
      </c>
      <c r="K9" s="35">
        <v>165.18276100040234</v>
      </c>
      <c r="L9" s="35">
        <v>133.89161017362397</v>
      </c>
      <c r="M9" s="36">
        <v>164.1787119564913</v>
      </c>
      <c r="O9" s="204" t="s">
        <v>217</v>
      </c>
      <c r="P9" s="116">
        <v>14.433468936936935</v>
      </c>
      <c r="Q9" s="108">
        <v>13.549860442477877</v>
      </c>
      <c r="R9" s="108">
        <v>13.470094661538459</v>
      </c>
      <c r="S9" s="108">
        <v>15.583561427419355</v>
      </c>
      <c r="T9" s="108">
        <v>13.026526864705886</v>
      </c>
      <c r="U9" s="108">
        <v>13.031601433179727</v>
      </c>
      <c r="V9" s="108">
        <v>12.959252654545455</v>
      </c>
      <c r="W9" s="108">
        <v>13.076597486046511</v>
      </c>
      <c r="X9" s="108">
        <v>11.78407982207208</v>
      </c>
      <c r="Y9" s="108">
        <v>15.345617658862876</v>
      </c>
      <c r="Z9" s="109">
        <v>17.223199992907794</v>
      </c>
    </row>
    <row r="10" spans="1:26" ht="12" customHeight="1">
      <c r="B10" s="231" t="s">
        <v>326</v>
      </c>
      <c r="O10" s="231" t="s">
        <v>326</v>
      </c>
    </row>
    <row r="16" spans="1:26" ht="12" customHeight="1">
      <c r="N16" s="203" t="s">
        <v>261</v>
      </c>
    </row>
    <row r="34" spans="2:26" ht="12" customHeight="1">
      <c r="C34" s="206" t="s">
        <v>503</v>
      </c>
      <c r="P34" s="206" t="s">
        <v>505</v>
      </c>
    </row>
    <row r="35" spans="2:26" ht="12" customHeight="1">
      <c r="B35" s="209"/>
      <c r="C35" s="364">
        <v>2014</v>
      </c>
      <c r="D35" s="364">
        <v>2015</v>
      </c>
      <c r="E35" s="364">
        <v>2016</v>
      </c>
      <c r="F35" s="364">
        <v>2017</v>
      </c>
      <c r="G35" s="364">
        <v>2018</v>
      </c>
      <c r="H35" s="364">
        <v>2019</v>
      </c>
      <c r="I35" s="364">
        <v>2020</v>
      </c>
      <c r="J35" s="364">
        <v>2021</v>
      </c>
      <c r="K35" s="364">
        <v>2022</v>
      </c>
      <c r="L35" s="364">
        <v>2023</v>
      </c>
      <c r="M35" s="365">
        <v>2024</v>
      </c>
      <c r="O35" s="209"/>
      <c r="P35" s="364">
        <v>2014</v>
      </c>
      <c r="Q35" s="364">
        <v>2015</v>
      </c>
      <c r="R35" s="364">
        <v>2016</v>
      </c>
      <c r="S35" s="364">
        <v>2017</v>
      </c>
      <c r="T35" s="364">
        <v>2018</v>
      </c>
      <c r="U35" s="364">
        <v>2019</v>
      </c>
      <c r="V35" s="364">
        <v>2020</v>
      </c>
      <c r="W35" s="364">
        <v>2021</v>
      </c>
      <c r="X35" s="364">
        <v>2022</v>
      </c>
      <c r="Y35" s="364">
        <v>2023</v>
      </c>
      <c r="Z35" s="365">
        <v>2024</v>
      </c>
    </row>
    <row r="36" spans="2:26" ht="12" customHeight="1">
      <c r="B36" s="326" t="s">
        <v>215</v>
      </c>
      <c r="C36" s="53">
        <v>93.4375</v>
      </c>
      <c r="D36" s="54">
        <v>97</v>
      </c>
      <c r="E36" s="54">
        <v>106.80015</v>
      </c>
      <c r="F36" s="54">
        <v>100</v>
      </c>
      <c r="G36" s="54">
        <v>100</v>
      </c>
      <c r="H36" s="54">
        <v>100</v>
      </c>
      <c r="I36" s="54">
        <v>100.4375</v>
      </c>
      <c r="J36" s="54">
        <v>120</v>
      </c>
      <c r="K36" s="54">
        <v>100</v>
      </c>
      <c r="L36" s="54">
        <v>125.58399900000001</v>
      </c>
      <c r="M36" s="55">
        <v>142.16262499999999</v>
      </c>
      <c r="O36" s="204" t="s">
        <v>216</v>
      </c>
      <c r="P36" s="53">
        <v>10</v>
      </c>
      <c r="Q36" s="54">
        <v>14.681779000000001</v>
      </c>
      <c r="R36" s="54">
        <v>11.2</v>
      </c>
      <c r="S36" s="54">
        <v>21.513638</v>
      </c>
      <c r="T36" s="54">
        <v>20.844999999999999</v>
      </c>
      <c r="U36" s="54">
        <v>23.85</v>
      </c>
      <c r="V36" s="54">
        <v>14.15</v>
      </c>
      <c r="W36" s="54">
        <v>20</v>
      </c>
      <c r="X36" s="54">
        <v>19.905487999999998</v>
      </c>
      <c r="Y36" s="54">
        <v>25</v>
      </c>
      <c r="Z36" s="55">
        <v>20</v>
      </c>
    </row>
    <row r="37" spans="2:26" ht="12" customHeight="1">
      <c r="B37" s="326" t="s">
        <v>216</v>
      </c>
      <c r="C37" s="34">
        <v>23.924999999999997</v>
      </c>
      <c r="D37" s="31">
        <v>20</v>
      </c>
      <c r="E37" s="31">
        <v>25</v>
      </c>
      <c r="F37" s="31">
        <v>25.837499999999999</v>
      </c>
      <c r="G37" s="31">
        <v>27</v>
      </c>
      <c r="H37" s="31">
        <v>32.32</v>
      </c>
      <c r="I37" s="31">
        <v>26.488512374999999</v>
      </c>
      <c r="J37" s="31">
        <v>30</v>
      </c>
      <c r="K37" s="31">
        <v>25.216999999999999</v>
      </c>
      <c r="L37" s="31">
        <v>30</v>
      </c>
      <c r="M37" s="32">
        <v>24.75</v>
      </c>
      <c r="O37" s="204" t="s">
        <v>217</v>
      </c>
      <c r="P37" s="37">
        <v>47.634240550078118</v>
      </c>
      <c r="Q37" s="35">
        <v>36.435022921568617</v>
      </c>
      <c r="R37" s="35">
        <v>51.513726323308276</v>
      </c>
      <c r="S37" s="35">
        <v>67.111438692122064</v>
      </c>
      <c r="T37" s="35">
        <v>66.49555399010417</v>
      </c>
      <c r="U37" s="35">
        <v>58.995893739226233</v>
      </c>
      <c r="V37" s="35">
        <v>51.163044613567578</v>
      </c>
      <c r="W37" s="35">
        <v>77.722552769627796</v>
      </c>
      <c r="X37" s="35">
        <v>56.882538810573521</v>
      </c>
      <c r="Y37" s="35">
        <v>90.3538893271962</v>
      </c>
      <c r="Z37" s="36">
        <v>72.009552039215677</v>
      </c>
    </row>
    <row r="38" spans="2:26" ht="12" customHeight="1">
      <c r="B38" s="326" t="s">
        <v>217</v>
      </c>
      <c r="C38" s="9">
        <v>108.63123840084144</v>
      </c>
      <c r="D38" s="10">
        <v>86.418694484300701</v>
      </c>
      <c r="E38" s="10">
        <v>107.10726496138298</v>
      </c>
      <c r="F38" s="10">
        <v>94.25687701512706</v>
      </c>
      <c r="G38" s="10">
        <v>124.57211007080002</v>
      </c>
      <c r="H38" s="10">
        <v>115.64313746650238</v>
      </c>
      <c r="I38" s="10">
        <v>128.80567334957155</v>
      </c>
      <c r="J38" s="10">
        <v>143.12017131781207</v>
      </c>
      <c r="K38" s="10">
        <v>165.18276100040234</v>
      </c>
      <c r="L38" s="10">
        <v>133.89161017362397</v>
      </c>
      <c r="M38" s="11">
        <v>164.1787119564913</v>
      </c>
      <c r="O38" s="231" t="s">
        <v>326</v>
      </c>
    </row>
    <row r="39" spans="2:26" ht="12" customHeight="1">
      <c r="B39" s="326" t="s">
        <v>218</v>
      </c>
      <c r="C39" s="34">
        <v>4.0612515</v>
      </c>
      <c r="D39" s="31">
        <v>4.3</v>
      </c>
      <c r="E39" s="31">
        <v>5</v>
      </c>
      <c r="F39" s="31">
        <v>6.2083919999999999</v>
      </c>
      <c r="G39" s="31">
        <v>8.9750300000000003</v>
      </c>
      <c r="H39" s="31">
        <v>8.3993395</v>
      </c>
      <c r="I39" s="31">
        <v>5.697559</v>
      </c>
      <c r="J39" s="31">
        <v>7.7453907500000003</v>
      </c>
      <c r="K39" s="31">
        <v>5.5</v>
      </c>
      <c r="L39" s="31">
        <v>5</v>
      </c>
      <c r="M39" s="32">
        <v>4.47</v>
      </c>
    </row>
    <row r="40" spans="2:26" ht="12" customHeight="1">
      <c r="B40" s="326" t="s">
        <v>200</v>
      </c>
      <c r="C40" s="23">
        <v>372</v>
      </c>
      <c r="D40" s="24">
        <v>449</v>
      </c>
      <c r="E40" s="24">
        <v>483</v>
      </c>
      <c r="F40" s="24">
        <v>504</v>
      </c>
      <c r="G40" s="24">
        <v>575</v>
      </c>
      <c r="H40" s="24">
        <v>639</v>
      </c>
      <c r="I40" s="24">
        <v>712</v>
      </c>
      <c r="J40" s="24">
        <v>1234</v>
      </c>
      <c r="K40" s="24">
        <v>1158</v>
      </c>
      <c r="L40" s="24">
        <v>609</v>
      </c>
      <c r="M40" s="25">
        <v>228</v>
      </c>
    </row>
    <row r="41" spans="2:26" ht="12" customHeight="1">
      <c r="B41" s="231" t="s">
        <v>326</v>
      </c>
    </row>
    <row r="43" spans="2:26" ht="12" customHeight="1"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</row>
    <row r="44" spans="2:26" ht="12" customHeight="1">
      <c r="B44" s="327"/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</row>
    <row r="45" spans="2:26" ht="12" customHeight="1"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</row>
    <row r="63" spans="16:24" ht="12" customHeight="1">
      <c r="P63" s="205"/>
      <c r="Q63" s="205"/>
      <c r="R63" s="205"/>
      <c r="S63" s="205"/>
      <c r="T63" s="205"/>
      <c r="U63" s="205"/>
      <c r="V63" s="205"/>
      <c r="W63" s="205"/>
      <c r="X63" s="205"/>
    </row>
    <row r="64" spans="16:24" ht="12" customHeight="1">
      <c r="P64" s="279"/>
      <c r="Q64" s="279"/>
      <c r="R64" s="279"/>
      <c r="S64" s="279"/>
      <c r="T64" s="279"/>
      <c r="U64" s="279"/>
      <c r="V64" s="279"/>
      <c r="W64" s="279"/>
      <c r="X64" s="279"/>
    </row>
    <row r="65" spans="2:26" ht="12" customHeight="1">
      <c r="P65" s="206" t="s">
        <v>504</v>
      </c>
    </row>
    <row r="66" spans="2:26" ht="12" customHeight="1">
      <c r="C66" s="206" t="s">
        <v>262</v>
      </c>
      <c r="O66" s="209"/>
      <c r="P66" s="364">
        <v>2014</v>
      </c>
      <c r="Q66" s="364">
        <v>2015</v>
      </c>
      <c r="R66" s="364">
        <v>2016</v>
      </c>
      <c r="S66" s="364">
        <v>2017</v>
      </c>
      <c r="T66" s="364">
        <v>2018</v>
      </c>
      <c r="U66" s="364">
        <v>2019</v>
      </c>
      <c r="V66" s="364">
        <v>2020</v>
      </c>
      <c r="W66" s="364">
        <v>2021</v>
      </c>
      <c r="X66" s="364">
        <v>2022</v>
      </c>
      <c r="Y66" s="364">
        <v>2023</v>
      </c>
      <c r="Z66" s="365">
        <v>2024</v>
      </c>
    </row>
    <row r="67" spans="2:26" ht="12" customHeight="1">
      <c r="B67" s="209"/>
      <c r="C67" s="364">
        <v>2014</v>
      </c>
      <c r="D67" s="364">
        <v>2015</v>
      </c>
      <c r="E67" s="364">
        <v>2016</v>
      </c>
      <c r="F67" s="364">
        <v>2017</v>
      </c>
      <c r="G67" s="364">
        <v>2018</v>
      </c>
      <c r="H67" s="364">
        <v>2019</v>
      </c>
      <c r="I67" s="364">
        <v>2020</v>
      </c>
      <c r="J67" s="364">
        <v>2021</v>
      </c>
      <c r="K67" s="364">
        <v>2022</v>
      </c>
      <c r="L67" s="364">
        <v>2023</v>
      </c>
      <c r="M67" s="365">
        <v>2024</v>
      </c>
      <c r="O67" s="204" t="s">
        <v>216</v>
      </c>
      <c r="P67" s="375">
        <v>0.125</v>
      </c>
      <c r="Q67" s="376">
        <v>0.33631493649999999</v>
      </c>
      <c r="R67" s="376">
        <v>0.257107207</v>
      </c>
      <c r="S67" s="376">
        <v>0.55454546100000002</v>
      </c>
      <c r="T67" s="376">
        <v>0.44722222199999995</v>
      </c>
      <c r="U67" s="376">
        <v>0.44636481249999993</v>
      </c>
      <c r="V67" s="376">
        <v>0.36162442000000006</v>
      </c>
      <c r="W67" s="376">
        <v>0.53333333300000008</v>
      </c>
      <c r="X67" s="376">
        <v>0.51129943499999997</v>
      </c>
      <c r="Y67" s="376">
        <v>0.1888361380000001</v>
      </c>
      <c r="Z67" s="377">
        <v>0</v>
      </c>
    </row>
    <row r="68" spans="2:26" ht="12" customHeight="1">
      <c r="B68" s="204" t="s">
        <v>216</v>
      </c>
      <c r="C68" s="77">
        <v>2.730137</v>
      </c>
      <c r="D68" s="78">
        <v>2.3205480000000001</v>
      </c>
      <c r="E68" s="78">
        <v>2.434247</v>
      </c>
      <c r="F68" s="78">
        <v>2.5027400000000002</v>
      </c>
      <c r="G68" s="78">
        <v>2.8698630000000001</v>
      </c>
      <c r="H68" s="78">
        <v>2.6424659999999998</v>
      </c>
      <c r="I68" s="78">
        <v>2.1945209999999999</v>
      </c>
      <c r="J68" s="78">
        <v>2.1671230000000001</v>
      </c>
      <c r="K68" s="78">
        <v>1.5397259999999999</v>
      </c>
      <c r="L68" s="78">
        <v>2.2739725000000002</v>
      </c>
      <c r="M68" s="79">
        <v>2.4876710000000002</v>
      </c>
      <c r="O68" s="204" t="s">
        <v>217</v>
      </c>
      <c r="P68" s="378">
        <v>0.7853488174511265</v>
      </c>
      <c r="Q68" s="379">
        <v>1.1488455175389611</v>
      </c>
      <c r="R68" s="379">
        <v>0.95144904779393968</v>
      </c>
      <c r="S68" s="379">
        <v>1.102946236372671</v>
      </c>
      <c r="T68" s="379">
        <v>1.6891841691256828</v>
      </c>
      <c r="U68" s="379">
        <v>1.8456604035930222</v>
      </c>
      <c r="V68" s="379">
        <v>1.5405053460662024</v>
      </c>
      <c r="W68" s="379">
        <v>1.4941324463517369</v>
      </c>
      <c r="X68" s="379">
        <v>1.9513995688966288</v>
      </c>
      <c r="Y68" s="379">
        <v>0.5877220713794471</v>
      </c>
      <c r="Z68" s="380">
        <v>1.1062415354571424</v>
      </c>
    </row>
    <row r="69" spans="2:26" ht="12" customHeight="1">
      <c r="B69" s="204" t="s">
        <v>217</v>
      </c>
      <c r="C69" s="116">
        <v>3.2987042297297302</v>
      </c>
      <c r="D69" s="108">
        <v>2.8140775000000011</v>
      </c>
      <c r="E69" s="108">
        <v>2.8732877500000007</v>
      </c>
      <c r="F69" s="108">
        <v>3.0584580813953495</v>
      </c>
      <c r="G69" s="108">
        <v>2.8894672777777788</v>
      </c>
      <c r="H69" s="108">
        <v>2.7726418428571442</v>
      </c>
      <c r="I69" s="108">
        <v>2.3918792455089815</v>
      </c>
      <c r="J69" s="108">
        <v>2.3237324686346885</v>
      </c>
      <c r="K69" s="108">
        <v>1.8186136866952785</v>
      </c>
      <c r="L69" s="108">
        <v>2.380010160493828</v>
      </c>
      <c r="M69" s="109">
        <v>2.410166722891566</v>
      </c>
      <c r="O69" s="231" t="s">
        <v>326</v>
      </c>
    </row>
    <row r="70" spans="2:26" ht="12" customHeight="1">
      <c r="B70" s="231" t="s">
        <v>326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44AB-A26B-4018-9881-F4E746C41F03}">
  <sheetPr>
    <tabColor theme="4"/>
  </sheetPr>
  <dimension ref="B6:W108"/>
  <sheetViews>
    <sheetView showGridLines="0" zoomScaleNormal="100" workbookViewId="0">
      <selection activeCell="C47" sqref="C47"/>
    </sheetView>
  </sheetViews>
  <sheetFormatPr defaultColWidth="11.44140625" defaultRowHeight="11"/>
  <cols>
    <col min="1" max="1" width="11.44140625" style="203"/>
    <col min="2" max="2" width="45.44140625" style="203" bestFit="1" customWidth="1"/>
    <col min="3" max="3" width="13.109375" style="203" bestFit="1" customWidth="1"/>
    <col min="4" max="21" width="11.44140625" style="203"/>
    <col min="22" max="22" width="28.44140625" style="203" customWidth="1"/>
    <col min="23" max="16384" width="11.44140625" style="203"/>
  </cols>
  <sheetData>
    <row r="6" spans="2:13" ht="15.5">
      <c r="C6" s="206" t="s">
        <v>506</v>
      </c>
    </row>
    <row r="7" spans="2:13">
      <c r="C7" s="367">
        <v>2014</v>
      </c>
      <c r="D7" s="364">
        <v>2015</v>
      </c>
      <c r="E7" s="364">
        <v>2016</v>
      </c>
      <c r="F7" s="364">
        <v>2017</v>
      </c>
      <c r="G7" s="364">
        <v>2018</v>
      </c>
      <c r="H7" s="364">
        <v>2019</v>
      </c>
      <c r="I7" s="364">
        <v>2020</v>
      </c>
      <c r="J7" s="364">
        <v>2021</v>
      </c>
      <c r="K7" s="364">
        <v>2022</v>
      </c>
      <c r="L7" s="364">
        <v>2023</v>
      </c>
      <c r="M7" s="365">
        <v>2024</v>
      </c>
    </row>
    <row r="8" spans="2:13">
      <c r="B8" s="236" t="s">
        <v>171</v>
      </c>
      <c r="C8" s="20">
        <v>178</v>
      </c>
      <c r="D8" s="21">
        <v>211</v>
      </c>
      <c r="E8" s="21">
        <v>214</v>
      </c>
      <c r="F8" s="21">
        <v>228</v>
      </c>
      <c r="G8" s="21">
        <v>269</v>
      </c>
      <c r="H8" s="21">
        <v>252</v>
      </c>
      <c r="I8" s="21">
        <v>306</v>
      </c>
      <c r="J8" s="21">
        <v>518</v>
      </c>
      <c r="K8" s="21">
        <v>493</v>
      </c>
      <c r="L8" s="21">
        <v>243</v>
      </c>
      <c r="M8" s="22">
        <v>71</v>
      </c>
    </row>
    <row r="9" spans="2:13">
      <c r="B9" s="236" t="s">
        <v>172</v>
      </c>
      <c r="C9" s="12">
        <v>73</v>
      </c>
      <c r="D9" s="13">
        <v>78</v>
      </c>
      <c r="E9" s="13">
        <v>98</v>
      </c>
      <c r="F9" s="13">
        <v>92</v>
      </c>
      <c r="G9" s="13">
        <v>141</v>
      </c>
      <c r="H9" s="13">
        <v>149</v>
      </c>
      <c r="I9" s="13">
        <v>165</v>
      </c>
      <c r="J9" s="13">
        <v>304</v>
      </c>
      <c r="K9" s="13">
        <v>338</v>
      </c>
      <c r="L9" s="13">
        <v>114</v>
      </c>
      <c r="M9" s="14">
        <v>40</v>
      </c>
    </row>
    <row r="10" spans="2:13">
      <c r="B10" s="236" t="s">
        <v>176</v>
      </c>
      <c r="C10" s="20">
        <v>10</v>
      </c>
      <c r="D10" s="21">
        <v>13</v>
      </c>
      <c r="E10" s="21">
        <v>14</v>
      </c>
      <c r="F10" s="21">
        <v>20</v>
      </c>
      <c r="G10" s="21">
        <v>22</v>
      </c>
      <c r="H10" s="21">
        <v>22</v>
      </c>
      <c r="I10" s="21">
        <v>26</v>
      </c>
      <c r="J10" s="21">
        <v>44</v>
      </c>
      <c r="K10" s="21">
        <v>37</v>
      </c>
      <c r="L10" s="21">
        <v>22</v>
      </c>
      <c r="M10" s="22">
        <v>5</v>
      </c>
    </row>
    <row r="11" spans="2:13">
      <c r="B11" s="236" t="s">
        <v>174</v>
      </c>
      <c r="C11" s="12">
        <v>26</v>
      </c>
      <c r="D11" s="13">
        <v>35</v>
      </c>
      <c r="E11" s="13">
        <v>50</v>
      </c>
      <c r="F11" s="13">
        <v>54</v>
      </c>
      <c r="G11" s="13">
        <v>66</v>
      </c>
      <c r="H11" s="13">
        <v>71</v>
      </c>
      <c r="I11" s="13">
        <v>84</v>
      </c>
      <c r="J11" s="13">
        <v>127</v>
      </c>
      <c r="K11" s="13">
        <v>121</v>
      </c>
      <c r="L11" s="13">
        <v>71</v>
      </c>
      <c r="M11" s="14">
        <v>40</v>
      </c>
    </row>
    <row r="12" spans="2:13">
      <c r="B12" s="236" t="s">
        <v>291</v>
      </c>
      <c r="C12" s="20">
        <v>5</v>
      </c>
      <c r="D12" s="21">
        <v>2</v>
      </c>
      <c r="E12" s="21">
        <v>2</v>
      </c>
      <c r="F12" s="21">
        <v>3</v>
      </c>
      <c r="G12" s="21">
        <v>5</v>
      </c>
      <c r="H12" s="21">
        <v>6</v>
      </c>
      <c r="I12" s="21">
        <v>4</v>
      </c>
      <c r="J12" s="21">
        <v>11</v>
      </c>
      <c r="K12" s="21">
        <v>13</v>
      </c>
      <c r="L12" s="21">
        <v>7</v>
      </c>
      <c r="M12" s="22">
        <v>6</v>
      </c>
    </row>
    <row r="13" spans="2:13">
      <c r="B13" s="236" t="s">
        <v>173</v>
      </c>
      <c r="C13" s="12">
        <v>33</v>
      </c>
      <c r="D13" s="13">
        <v>33</v>
      </c>
      <c r="E13" s="13">
        <v>38</v>
      </c>
      <c r="F13" s="13">
        <v>48</v>
      </c>
      <c r="G13" s="13">
        <v>41</v>
      </c>
      <c r="H13" s="13">
        <v>43</v>
      </c>
      <c r="I13" s="13">
        <v>73</v>
      </c>
      <c r="J13" s="13">
        <v>128</v>
      </c>
      <c r="K13" s="13">
        <v>119</v>
      </c>
      <c r="L13" s="13">
        <v>55</v>
      </c>
      <c r="M13" s="14">
        <v>19</v>
      </c>
    </row>
    <row r="14" spans="2:13" ht="15" customHeight="1">
      <c r="B14" s="236" t="s">
        <v>289</v>
      </c>
      <c r="C14" s="20">
        <v>9</v>
      </c>
      <c r="D14" s="21">
        <v>13</v>
      </c>
      <c r="E14" s="21">
        <v>13</v>
      </c>
      <c r="F14" s="21">
        <v>17</v>
      </c>
      <c r="G14" s="21">
        <v>19</v>
      </c>
      <c r="H14" s="21">
        <v>11</v>
      </c>
      <c r="I14" s="21">
        <v>14</v>
      </c>
      <c r="J14" s="21">
        <v>19</v>
      </c>
      <c r="K14" s="21">
        <v>25</v>
      </c>
      <c r="L14" s="21">
        <v>6</v>
      </c>
      <c r="M14" s="22">
        <v>3</v>
      </c>
    </row>
    <row r="15" spans="2:13">
      <c r="B15" s="236" t="s">
        <v>292</v>
      </c>
      <c r="C15" s="12">
        <v>2</v>
      </c>
      <c r="D15" s="13">
        <v>4</v>
      </c>
      <c r="E15" s="13">
        <v>0</v>
      </c>
      <c r="F15" s="13">
        <v>4</v>
      </c>
      <c r="G15" s="13">
        <v>1</v>
      </c>
      <c r="H15" s="13">
        <v>2</v>
      </c>
      <c r="I15" s="13">
        <v>2</v>
      </c>
      <c r="J15" s="13">
        <v>1</v>
      </c>
      <c r="K15" s="13">
        <v>2</v>
      </c>
      <c r="L15" s="13">
        <v>0</v>
      </c>
      <c r="M15" s="14">
        <v>1</v>
      </c>
    </row>
    <row r="16" spans="2:13">
      <c r="B16" s="236" t="s">
        <v>293</v>
      </c>
      <c r="C16" s="20">
        <v>11</v>
      </c>
      <c r="D16" s="21">
        <v>4</v>
      </c>
      <c r="E16" s="21">
        <v>2</v>
      </c>
      <c r="F16" s="21">
        <v>3</v>
      </c>
      <c r="G16" s="21">
        <v>7</v>
      </c>
      <c r="H16" s="21">
        <v>6</v>
      </c>
      <c r="I16" s="21">
        <v>4</v>
      </c>
      <c r="J16" s="21">
        <v>7</v>
      </c>
      <c r="K16" s="21">
        <v>4</v>
      </c>
      <c r="L16" s="21">
        <v>3</v>
      </c>
      <c r="M16" s="22">
        <v>1</v>
      </c>
    </row>
    <row r="17" spans="2:13">
      <c r="B17" s="236" t="s">
        <v>179</v>
      </c>
      <c r="C17" s="12">
        <v>1</v>
      </c>
      <c r="D17" s="13">
        <v>9</v>
      </c>
      <c r="E17" s="13">
        <v>11</v>
      </c>
      <c r="F17" s="13">
        <v>9</v>
      </c>
      <c r="G17" s="13">
        <v>14</v>
      </c>
      <c r="H17" s="13">
        <v>18</v>
      </c>
      <c r="I17" s="13">
        <v>11</v>
      </c>
      <c r="J17" s="13">
        <v>47</v>
      </c>
      <c r="K17" s="13">
        <v>40</v>
      </c>
      <c r="L17" s="13">
        <v>19</v>
      </c>
      <c r="M17" s="14">
        <v>8</v>
      </c>
    </row>
    <row r="18" spans="2:13">
      <c r="B18" s="236" t="s">
        <v>98</v>
      </c>
      <c r="C18" s="28">
        <v>154</v>
      </c>
      <c r="D18" s="26">
        <v>170</v>
      </c>
      <c r="E18" s="26">
        <v>191</v>
      </c>
      <c r="F18" s="26">
        <v>197</v>
      </c>
      <c r="G18" s="26">
        <v>211</v>
      </c>
      <c r="H18" s="26">
        <v>221</v>
      </c>
      <c r="I18" s="26">
        <v>253</v>
      </c>
      <c r="J18" s="26">
        <v>388</v>
      </c>
      <c r="K18" s="26">
        <v>358</v>
      </c>
      <c r="L18" s="26">
        <v>185</v>
      </c>
      <c r="M18" s="27">
        <v>61</v>
      </c>
    </row>
    <row r="19" spans="2:13">
      <c r="B19" s="203" t="s">
        <v>326</v>
      </c>
    </row>
    <row r="20" spans="2:13">
      <c r="B20" s="231" t="s">
        <v>180</v>
      </c>
    </row>
    <row r="21" spans="2:13">
      <c r="B21" s="231" t="s">
        <v>181</v>
      </c>
    </row>
    <row r="46" spans="2:13" ht="15.5">
      <c r="C46" s="206" t="s">
        <v>507</v>
      </c>
      <c r="D46" s="207"/>
      <c r="E46" s="207"/>
    </row>
    <row r="47" spans="2:13">
      <c r="B47" s="218"/>
      <c r="C47" s="367">
        <v>2014</v>
      </c>
      <c r="D47" s="364">
        <v>2015</v>
      </c>
      <c r="E47" s="364">
        <v>2016</v>
      </c>
      <c r="F47" s="364">
        <v>2017</v>
      </c>
      <c r="G47" s="364">
        <v>2018</v>
      </c>
      <c r="H47" s="364">
        <v>2019</v>
      </c>
      <c r="I47" s="364">
        <v>2020</v>
      </c>
      <c r="J47" s="364">
        <v>2021</v>
      </c>
      <c r="K47" s="364">
        <v>2022</v>
      </c>
      <c r="L47" s="364">
        <v>2023</v>
      </c>
      <c r="M47" s="365">
        <v>2024</v>
      </c>
    </row>
    <row r="48" spans="2:13">
      <c r="B48" s="236" t="s">
        <v>171</v>
      </c>
      <c r="C48" s="33">
        <v>24.353043432543011</v>
      </c>
      <c r="D48" s="29">
        <v>20.524105255470012</v>
      </c>
      <c r="E48" s="29">
        <v>29.666163070049997</v>
      </c>
      <c r="F48" s="29">
        <v>23.441345366772989</v>
      </c>
      <c r="G48" s="29">
        <v>41.995606137279999</v>
      </c>
      <c r="H48" s="29">
        <v>36.682776342905001</v>
      </c>
      <c r="I48" s="29">
        <v>40.273135580731029</v>
      </c>
      <c r="J48" s="29">
        <v>81.096434913739998</v>
      </c>
      <c r="K48" s="29">
        <v>97.063031231590003</v>
      </c>
      <c r="L48" s="29">
        <v>40.349882814040008</v>
      </c>
      <c r="M48" s="30">
        <v>22.424829047999999</v>
      </c>
    </row>
    <row r="49" spans="2:13">
      <c r="B49" s="236" t="s">
        <v>172</v>
      </c>
      <c r="C49" s="34">
        <v>7.1695665909999997</v>
      </c>
      <c r="D49" s="31">
        <v>7.6848186001900007</v>
      </c>
      <c r="E49" s="31">
        <v>4.8087492187500001</v>
      </c>
      <c r="F49" s="31">
        <v>5.5585573811219993</v>
      </c>
      <c r="G49" s="31">
        <v>12.311219133000002</v>
      </c>
      <c r="H49" s="31">
        <v>9.1560113950000037</v>
      </c>
      <c r="I49" s="31">
        <v>19.391529129750001</v>
      </c>
      <c r="J49" s="31">
        <v>34.068940902990001</v>
      </c>
      <c r="K49" s="31">
        <v>40.194660642186001</v>
      </c>
      <c r="L49" s="31">
        <v>13.403479474169998</v>
      </c>
      <c r="M49" s="32">
        <v>7.4463367549999981</v>
      </c>
    </row>
    <row r="50" spans="2:13">
      <c r="B50" s="236" t="s">
        <v>176</v>
      </c>
      <c r="C50" s="33">
        <v>0.29104974416000001</v>
      </c>
      <c r="D50" s="29">
        <v>0.61155191500000006</v>
      </c>
      <c r="E50" s="29">
        <v>1.8966799999999999</v>
      </c>
      <c r="F50" s="29">
        <v>0.85861487290000005</v>
      </c>
      <c r="G50" s="29">
        <v>1.564574935</v>
      </c>
      <c r="H50" s="29">
        <v>1.2313849999999997</v>
      </c>
      <c r="I50" s="29">
        <v>3.2902746580000004</v>
      </c>
      <c r="J50" s="29">
        <v>4.3569382750000001</v>
      </c>
      <c r="K50" s="29">
        <v>3.830460821</v>
      </c>
      <c r="L50" s="29">
        <v>5.8116010000000005</v>
      </c>
      <c r="M50" s="30">
        <v>0.85685096399999994</v>
      </c>
    </row>
    <row r="51" spans="2:13">
      <c r="B51" s="236" t="s">
        <v>174</v>
      </c>
      <c r="C51" s="34">
        <v>2.7016476250000001</v>
      </c>
      <c r="D51" s="31">
        <v>3.2388374999999998</v>
      </c>
      <c r="E51" s="31">
        <v>6.2549556430000006</v>
      </c>
      <c r="F51" s="31">
        <v>7.0207694080000023</v>
      </c>
      <c r="G51" s="31">
        <v>5.6594896314000023</v>
      </c>
      <c r="H51" s="31">
        <v>7.4922533010000008</v>
      </c>
      <c r="I51" s="31">
        <v>9.5937462990000029</v>
      </c>
      <c r="J51" s="31">
        <v>18.381133226000003</v>
      </c>
      <c r="K51" s="31">
        <v>10.247317876200002</v>
      </c>
      <c r="L51" s="31">
        <v>5.3518282640000008</v>
      </c>
      <c r="M51" s="32">
        <v>2.0820766400000013</v>
      </c>
    </row>
    <row r="52" spans="2:13">
      <c r="B52" s="236" t="s">
        <v>291</v>
      </c>
      <c r="C52" s="33">
        <v>0.105</v>
      </c>
      <c r="D52" s="29">
        <v>5.1000000000000004E-3</v>
      </c>
      <c r="E52" s="29">
        <v>4.1662499999999998E-3</v>
      </c>
      <c r="F52" s="29">
        <v>0.05</v>
      </c>
      <c r="G52" s="29">
        <v>0.15659999999999999</v>
      </c>
      <c r="H52" s="29">
        <v>0.19805</v>
      </c>
      <c r="I52" s="29">
        <v>0.23194999999999999</v>
      </c>
      <c r="J52" s="29">
        <v>0.41965774999999994</v>
      </c>
      <c r="K52" s="29">
        <v>0.30721361899999999</v>
      </c>
      <c r="L52" s="29">
        <v>0.292126251</v>
      </c>
      <c r="M52" s="30">
        <v>0.67268546299999998</v>
      </c>
    </row>
    <row r="53" spans="2:13">
      <c r="B53" s="236" t="s">
        <v>173</v>
      </c>
      <c r="C53" s="34">
        <v>0.75568394399999994</v>
      </c>
      <c r="D53" s="31">
        <v>1.397468787</v>
      </c>
      <c r="E53" s="31">
        <v>1.392058384</v>
      </c>
      <c r="F53" s="31">
        <v>1.860339615</v>
      </c>
      <c r="G53" s="31">
        <v>1.8627400000000001</v>
      </c>
      <c r="H53" s="31">
        <v>2.8980330350000005</v>
      </c>
      <c r="I53" s="31">
        <v>3.1181262669999996</v>
      </c>
      <c r="J53" s="31">
        <v>7.2564637374500007</v>
      </c>
      <c r="K53" s="31">
        <v>5.0513393559999997</v>
      </c>
      <c r="L53" s="31">
        <v>4.9259380985270003</v>
      </c>
      <c r="M53" s="32">
        <v>1.6250435089999999</v>
      </c>
    </row>
    <row r="54" spans="2:13">
      <c r="B54" s="236" t="s">
        <v>289</v>
      </c>
      <c r="C54" s="33">
        <v>0.55925552500000009</v>
      </c>
      <c r="D54" s="29">
        <v>0.56362000000000001</v>
      </c>
      <c r="E54" s="29">
        <v>0.5851400000000001</v>
      </c>
      <c r="F54" s="29">
        <v>0.13785315474999998</v>
      </c>
      <c r="G54" s="29">
        <v>0.53482215600000005</v>
      </c>
      <c r="H54" s="29">
        <v>0.22739981300000001</v>
      </c>
      <c r="I54" s="29">
        <v>0.40965499999999999</v>
      </c>
      <c r="J54" s="29">
        <v>0.79128000199999993</v>
      </c>
      <c r="K54" s="29">
        <v>1.0569292619999999</v>
      </c>
      <c r="L54" s="29">
        <v>0.68313000000000001</v>
      </c>
      <c r="M54" s="30">
        <v>0.26650000000000001</v>
      </c>
    </row>
    <row r="55" spans="2:13">
      <c r="B55" s="236" t="s">
        <v>292</v>
      </c>
      <c r="C55" s="34">
        <v>2.3699999999999999E-2</v>
      </c>
      <c r="D55" s="31">
        <v>0.10465000000000001</v>
      </c>
      <c r="E55" s="31">
        <v>0</v>
      </c>
      <c r="F55" s="31">
        <v>2.92E-2</v>
      </c>
      <c r="G55" s="31">
        <v>0</v>
      </c>
      <c r="H55" s="31">
        <v>2.3700000000000001E-3</v>
      </c>
      <c r="I55" s="31">
        <v>1.2999999999999999E-2</v>
      </c>
      <c r="J55" s="31">
        <v>9.6549999999999987E-3</v>
      </c>
      <c r="K55" s="31">
        <v>0</v>
      </c>
      <c r="L55" s="31">
        <v>0</v>
      </c>
      <c r="M55" s="32">
        <v>0.05</v>
      </c>
    </row>
    <row r="56" spans="2:13">
      <c r="B56" s="236" t="s">
        <v>293</v>
      </c>
      <c r="C56" s="33">
        <v>0.14698534740999997</v>
      </c>
      <c r="D56" s="29">
        <v>0.22500000000000001</v>
      </c>
      <c r="E56" s="29">
        <v>0.10249999999999999</v>
      </c>
      <c r="F56" s="29">
        <v>0.11935</v>
      </c>
      <c r="G56" s="29">
        <v>4.07E-2</v>
      </c>
      <c r="H56" s="29">
        <v>0.32</v>
      </c>
      <c r="I56" s="29">
        <v>4.2000000000000006E-3</v>
      </c>
      <c r="J56" s="29">
        <v>0.21542070299999999</v>
      </c>
      <c r="K56" s="29">
        <v>3.5993201000000002E-2</v>
      </c>
      <c r="L56" s="29">
        <v>0.35086075</v>
      </c>
      <c r="M56" s="30">
        <v>0.04</v>
      </c>
    </row>
    <row r="57" spans="2:13">
      <c r="B57" s="236" t="s">
        <v>179</v>
      </c>
      <c r="C57" s="34">
        <v>0.27550000000000002</v>
      </c>
      <c r="D57" s="31">
        <v>7.8850936999999996E-2</v>
      </c>
      <c r="E57" s="31">
        <v>0.11597</v>
      </c>
      <c r="F57" s="31">
        <v>6.2208550000000001E-2</v>
      </c>
      <c r="G57" s="31">
        <v>0.42922000000000005</v>
      </c>
      <c r="H57" s="31">
        <v>5.9245397219999996</v>
      </c>
      <c r="I57" s="31">
        <v>1.5464500000000001</v>
      </c>
      <c r="J57" s="31">
        <v>6.0258777289999994</v>
      </c>
      <c r="K57" s="31">
        <v>14.680862498999996</v>
      </c>
      <c r="L57" s="31">
        <v>0.68669581999999996</v>
      </c>
      <c r="M57" s="32">
        <v>0.27784761200000002</v>
      </c>
    </row>
    <row r="58" spans="2:13">
      <c r="B58" s="236" t="s">
        <v>98</v>
      </c>
      <c r="C58" s="46">
        <v>4.0293884759999941</v>
      </c>
      <c r="D58" s="44">
        <v>4.3679908287909655</v>
      </c>
      <c r="E58" s="44">
        <v>6.9064264105479651</v>
      </c>
      <c r="F58" s="44">
        <v>8.3672276670790566</v>
      </c>
      <c r="G58" s="44">
        <v>7.0739912980300375</v>
      </c>
      <c r="H58" s="44">
        <v>9.7631462321900102</v>
      </c>
      <c r="I58" s="44">
        <v>13.837572490413933</v>
      </c>
      <c r="J58" s="44">
        <v>23.988489166999869</v>
      </c>
      <c r="K58" s="44">
        <v>18.813828730489888</v>
      </c>
      <c r="L58" s="44">
        <v>9.6844481240001272</v>
      </c>
      <c r="M58" s="45">
        <v>1.6905763350800314</v>
      </c>
    </row>
    <row r="59" spans="2:13">
      <c r="B59" s="203" t="s">
        <v>326</v>
      </c>
      <c r="C59" s="270"/>
      <c r="D59" s="270"/>
      <c r="E59" s="270"/>
      <c r="F59" s="270"/>
      <c r="G59" s="270"/>
      <c r="H59" s="270"/>
      <c r="I59" s="270"/>
      <c r="J59" s="270"/>
      <c r="K59" s="270"/>
    </row>
    <row r="60" spans="2:13">
      <c r="B60" s="231" t="s">
        <v>180</v>
      </c>
    </row>
    <row r="61" spans="2:13">
      <c r="B61" s="231" t="s">
        <v>181</v>
      </c>
    </row>
    <row r="108" spans="23:23" ht="11.25" customHeight="1">
      <c r="W108" s="49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83652-782D-4F93-B743-FF99AA213D20}">
  <sheetPr>
    <tabColor theme="4"/>
  </sheetPr>
  <dimension ref="B6:M11"/>
  <sheetViews>
    <sheetView showGridLines="0" workbookViewId="0">
      <selection activeCell="B9" sqref="B9"/>
    </sheetView>
  </sheetViews>
  <sheetFormatPr defaultColWidth="11.44140625" defaultRowHeight="11"/>
  <cols>
    <col min="1" max="1" width="4.44140625" style="203" customWidth="1"/>
    <col min="2" max="2" width="22.109375" style="203" bestFit="1" customWidth="1"/>
    <col min="3" max="16384" width="11.44140625" style="203"/>
  </cols>
  <sheetData>
    <row r="6" spans="2:13" ht="15.75" customHeight="1">
      <c r="C6" s="240" t="s">
        <v>508</v>
      </c>
    </row>
    <row r="7" spans="2:13">
      <c r="B7" s="209"/>
      <c r="C7" s="364">
        <v>2014</v>
      </c>
      <c r="D7" s="364">
        <v>2015</v>
      </c>
      <c r="E7" s="364">
        <v>2016</v>
      </c>
      <c r="F7" s="364">
        <v>2017</v>
      </c>
      <c r="G7" s="364">
        <v>2018</v>
      </c>
      <c r="H7" s="364">
        <v>2019</v>
      </c>
      <c r="I7" s="364">
        <v>2020</v>
      </c>
      <c r="J7" s="364">
        <v>2021</v>
      </c>
      <c r="K7" s="364">
        <v>2022</v>
      </c>
      <c r="L7" s="364">
        <v>2023</v>
      </c>
      <c r="M7" s="365">
        <v>2024</v>
      </c>
    </row>
    <row r="8" spans="2:13">
      <c r="B8" s="204" t="s">
        <v>223</v>
      </c>
      <c r="C8" s="10">
        <v>1.1414437900000001</v>
      </c>
      <c r="D8" s="10">
        <v>3.1625274999999999</v>
      </c>
      <c r="E8" s="10">
        <v>1.9605250000000001</v>
      </c>
      <c r="F8" s="10">
        <v>7.3554192608999998</v>
      </c>
      <c r="G8" s="10">
        <v>8.6783981688730005</v>
      </c>
      <c r="H8" s="10">
        <v>12.064</v>
      </c>
      <c r="I8" s="10">
        <v>70.639646340780004</v>
      </c>
      <c r="J8" s="10">
        <v>133.45228633503001</v>
      </c>
      <c r="K8" s="10">
        <v>10.16325</v>
      </c>
      <c r="L8" s="10">
        <v>3.7528000000000001</v>
      </c>
      <c r="M8" s="11">
        <v>1.9630000000000001</v>
      </c>
    </row>
    <row r="9" spans="2:13">
      <c r="B9" s="204" t="s">
        <v>224</v>
      </c>
      <c r="C9" s="51">
        <v>11</v>
      </c>
      <c r="D9" s="51">
        <v>17</v>
      </c>
      <c r="E9" s="51">
        <v>11</v>
      </c>
      <c r="F9" s="51">
        <v>29</v>
      </c>
      <c r="G9" s="51">
        <v>39</v>
      </c>
      <c r="H9" s="51">
        <v>54</v>
      </c>
      <c r="I9" s="51">
        <v>230</v>
      </c>
      <c r="J9" s="51">
        <v>550</v>
      </c>
      <c r="K9" s="51">
        <v>69</v>
      </c>
      <c r="L9" s="51">
        <v>30</v>
      </c>
      <c r="M9" s="52">
        <v>12</v>
      </c>
    </row>
    <row r="10" spans="2:13">
      <c r="B10" s="231" t="s">
        <v>326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79"/>
    </row>
    <row r="11" spans="2:13">
      <c r="C11" s="279"/>
      <c r="D11" s="279"/>
      <c r="E11" s="279"/>
      <c r="F11" s="279"/>
      <c r="G11" s="279"/>
      <c r="H11" s="279"/>
      <c r="I11" s="279"/>
      <c r="J11" s="279"/>
      <c r="K11" s="279"/>
      <c r="L11" s="279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5DDE8-012B-487B-A37F-ADBDBF0CAFC6}">
  <sheetPr>
    <tabColor theme="4"/>
  </sheetPr>
  <dimension ref="A1:T42"/>
  <sheetViews>
    <sheetView showGridLines="0" zoomScaleNormal="100" workbookViewId="0">
      <selection activeCell="M34" sqref="M34"/>
    </sheetView>
  </sheetViews>
  <sheetFormatPr defaultColWidth="14.44140625" defaultRowHeight="11.25" customHeight="1"/>
  <cols>
    <col min="1" max="1" width="4.88671875" style="558" customWidth="1"/>
    <col min="2" max="2" width="29.44140625" style="558" customWidth="1"/>
    <col min="3" max="11" width="14.44140625" style="558" customWidth="1"/>
    <col min="12" max="12" width="15.6640625" style="558" customWidth="1"/>
    <col min="13" max="18" width="14.44140625" style="558" customWidth="1"/>
    <col min="19" max="19" width="11.21875" style="558" customWidth="1"/>
    <col min="20" max="16384" width="14.44140625" style="558"/>
  </cols>
  <sheetData>
    <row r="1" spans="1:20" ht="12" customHeight="1">
      <c r="A1" s="558" t="s">
        <v>263</v>
      </c>
    </row>
    <row r="2" spans="1:20" ht="12" customHeight="1"/>
    <row r="3" spans="1:20" ht="12" customHeight="1"/>
    <row r="4" spans="1:20" ht="12" customHeight="1"/>
    <row r="5" spans="1:20" ht="12" customHeight="1">
      <c r="C5" s="559" t="s">
        <v>509</v>
      </c>
    </row>
    <row r="6" spans="1:20" ht="12" customHeight="1">
      <c r="B6" s="560"/>
      <c r="C6" s="561">
        <v>2006</v>
      </c>
      <c r="D6" s="562">
        <v>2007</v>
      </c>
      <c r="E6" s="562">
        <v>2008</v>
      </c>
      <c r="F6" s="562">
        <v>2009</v>
      </c>
      <c r="G6" s="562">
        <v>2010</v>
      </c>
      <c r="H6" s="562">
        <v>2011</v>
      </c>
      <c r="I6" s="562">
        <v>2012</v>
      </c>
      <c r="J6" s="562">
        <v>2013</v>
      </c>
      <c r="K6" s="562">
        <v>2014</v>
      </c>
      <c r="L6" s="562">
        <v>2015</v>
      </c>
      <c r="M6" s="562">
        <v>2016</v>
      </c>
      <c r="N6" s="562">
        <v>2017</v>
      </c>
      <c r="O6" s="562">
        <v>2018</v>
      </c>
      <c r="P6" s="562">
        <v>2019</v>
      </c>
      <c r="Q6" s="562">
        <v>2020</v>
      </c>
      <c r="R6" s="562">
        <v>2021</v>
      </c>
      <c r="S6" s="562">
        <v>2022</v>
      </c>
      <c r="T6" s="563">
        <v>2023</v>
      </c>
    </row>
    <row r="7" spans="1:20" ht="12" customHeight="1">
      <c r="B7" s="564" t="s">
        <v>264</v>
      </c>
      <c r="C7" s="565">
        <v>81.557757953593821</v>
      </c>
      <c r="D7" s="566">
        <v>85.283913579812662</v>
      </c>
      <c r="E7" s="566">
        <v>84.446067347427515</v>
      </c>
      <c r="F7" s="566">
        <v>79.276505871104192</v>
      </c>
      <c r="G7" s="566">
        <v>73.164803940338587</v>
      </c>
      <c r="H7" s="566">
        <v>70.916560296237122</v>
      </c>
      <c r="I7" s="566">
        <v>71.549339201017716</v>
      </c>
      <c r="J7" s="566">
        <v>68.272208557057951</v>
      </c>
      <c r="K7" s="566">
        <v>71.64193669118248</v>
      </c>
      <c r="L7" s="566">
        <v>83.545249007693371</v>
      </c>
      <c r="M7" s="566">
        <v>102.44741955438144</v>
      </c>
      <c r="N7" s="566">
        <v>107.71193248589974</v>
      </c>
      <c r="O7" s="566">
        <v>128.5662149418404</v>
      </c>
      <c r="P7" s="566">
        <v>146.25567196544685</v>
      </c>
      <c r="Q7" s="566">
        <v>176.47113478850159</v>
      </c>
      <c r="R7" s="566">
        <v>220.76020625312123</v>
      </c>
      <c r="S7" s="566">
        <v>302.88576066661028</v>
      </c>
      <c r="T7" s="567">
        <v>296.15634223069395</v>
      </c>
    </row>
    <row r="8" spans="1:20" ht="12" customHeight="1">
      <c r="B8" s="568" t="s">
        <v>304</v>
      </c>
      <c r="C8" s="569"/>
      <c r="D8" s="569"/>
      <c r="E8" s="569"/>
      <c r="F8" s="569"/>
      <c r="G8" s="569"/>
      <c r="H8" s="569"/>
      <c r="I8" s="569"/>
      <c r="J8" s="569"/>
      <c r="K8" s="569"/>
      <c r="L8" s="569"/>
      <c r="M8" s="569"/>
      <c r="N8" s="569"/>
      <c r="O8" s="569"/>
      <c r="P8" s="569"/>
      <c r="Q8" s="569"/>
      <c r="R8" s="569"/>
      <c r="S8" s="569"/>
    </row>
    <row r="9" spans="1:20" ht="12" customHeight="1"/>
    <row r="10" spans="1:20" ht="12" customHeight="1">
      <c r="C10" s="570"/>
      <c r="D10" s="570">
        <v>2016</v>
      </c>
      <c r="E10" s="570">
        <v>2017</v>
      </c>
      <c r="F10" s="570">
        <v>2018</v>
      </c>
      <c r="G10" s="570">
        <v>2019</v>
      </c>
      <c r="H10" s="570">
        <v>2020</v>
      </c>
      <c r="I10" s="570">
        <v>2021</v>
      </c>
      <c r="J10" s="570">
        <v>2022</v>
      </c>
      <c r="K10" s="570">
        <v>2023</v>
      </c>
      <c r="L10" s="570" t="s">
        <v>207</v>
      </c>
    </row>
    <row r="11" spans="1:20" ht="12" customHeight="1">
      <c r="C11" s="570">
        <v>2005</v>
      </c>
      <c r="D11" s="571"/>
      <c r="E11" s="571"/>
      <c r="F11" s="571"/>
      <c r="G11" s="571"/>
      <c r="H11" s="571"/>
      <c r="I11" s="571"/>
      <c r="J11" s="571"/>
      <c r="K11" s="571"/>
      <c r="L11" s="572">
        <v>75.657418517264404</v>
      </c>
    </row>
    <row r="12" spans="1:20" ht="12" customHeight="1">
      <c r="C12" s="570">
        <v>2006</v>
      </c>
      <c r="D12" s="573"/>
      <c r="E12" s="573"/>
      <c r="F12" s="573"/>
      <c r="G12" s="573"/>
      <c r="H12" s="573"/>
      <c r="I12" s="573"/>
      <c r="J12" s="573"/>
      <c r="K12" s="574"/>
      <c r="L12" s="572">
        <v>81.557757953593821</v>
      </c>
    </row>
    <row r="13" spans="1:20" ht="12" customHeight="1">
      <c r="C13" s="570">
        <v>2007</v>
      </c>
      <c r="D13" s="573"/>
      <c r="E13" s="573"/>
      <c r="F13" s="573"/>
      <c r="G13" s="573"/>
      <c r="H13" s="573"/>
      <c r="I13" s="573"/>
      <c r="J13" s="573"/>
      <c r="K13" s="574"/>
      <c r="L13" s="572">
        <v>85.283913579812662</v>
      </c>
    </row>
    <row r="14" spans="1:20" ht="12" customHeight="1">
      <c r="C14" s="570">
        <v>2008</v>
      </c>
      <c r="D14" s="573"/>
      <c r="E14" s="573"/>
      <c r="F14" s="573"/>
      <c r="G14" s="573"/>
      <c r="H14" s="573"/>
      <c r="I14" s="573"/>
      <c r="J14" s="573"/>
      <c r="K14" s="574"/>
      <c r="L14" s="572">
        <v>84.446067347427515</v>
      </c>
    </row>
    <row r="15" spans="1:20" ht="12" customHeight="1">
      <c r="C15" s="570">
        <v>2009</v>
      </c>
      <c r="D15" s="573"/>
      <c r="E15" s="573"/>
      <c r="F15" s="573"/>
      <c r="G15" s="573"/>
      <c r="H15" s="573"/>
      <c r="I15" s="573"/>
      <c r="J15" s="573"/>
      <c r="K15" s="574"/>
      <c r="L15" s="572">
        <v>79.276505871104192</v>
      </c>
    </row>
    <row r="16" spans="1:20" ht="12" customHeight="1">
      <c r="C16" s="570">
        <v>2010</v>
      </c>
      <c r="D16" s="573"/>
      <c r="E16" s="573"/>
      <c r="F16" s="573"/>
      <c r="G16" s="573"/>
      <c r="H16" s="573"/>
      <c r="I16" s="573"/>
      <c r="J16" s="573"/>
      <c r="K16" s="574"/>
      <c r="L16" s="572">
        <v>73.164803940338587</v>
      </c>
    </row>
    <row r="17" spans="3:15" ht="12" customHeight="1">
      <c r="C17" s="570">
        <v>2011</v>
      </c>
      <c r="D17" s="573"/>
      <c r="E17" s="573"/>
      <c r="F17" s="573"/>
      <c r="G17" s="573"/>
      <c r="H17" s="573"/>
      <c r="I17" s="573"/>
      <c r="J17" s="573"/>
      <c r="K17" s="574"/>
      <c r="L17" s="572">
        <v>70.916560296237122</v>
      </c>
    </row>
    <row r="18" spans="3:15" ht="12" customHeight="1">
      <c r="C18" s="570">
        <v>2012</v>
      </c>
      <c r="D18" s="573"/>
      <c r="E18" s="573"/>
      <c r="F18" s="573"/>
      <c r="G18" s="573"/>
      <c r="H18" s="573"/>
      <c r="I18" s="573"/>
      <c r="J18" s="573"/>
      <c r="K18" s="574"/>
      <c r="L18" s="572">
        <v>71.549339201017716</v>
      </c>
    </row>
    <row r="19" spans="3:15" ht="12" customHeight="1">
      <c r="C19" s="570">
        <v>2013</v>
      </c>
      <c r="D19" s="573"/>
      <c r="E19" s="573"/>
      <c r="F19" s="573"/>
      <c r="G19" s="573"/>
      <c r="H19" s="573"/>
      <c r="I19" s="573"/>
      <c r="J19" s="573"/>
      <c r="K19" s="574"/>
      <c r="L19" s="572">
        <v>68.272208557057951</v>
      </c>
    </row>
    <row r="20" spans="3:15" ht="12" customHeight="1">
      <c r="C20" s="570">
        <v>2014</v>
      </c>
      <c r="D20" s="573"/>
      <c r="E20" s="573"/>
      <c r="F20" s="573"/>
      <c r="G20" s="573"/>
      <c r="H20" s="573"/>
      <c r="I20" s="573"/>
      <c r="J20" s="573"/>
      <c r="K20" s="574"/>
      <c r="L20" s="572">
        <v>71.64193669118248</v>
      </c>
    </row>
    <row r="21" spans="3:15" ht="12" customHeight="1">
      <c r="C21" s="570">
        <v>2015</v>
      </c>
      <c r="D21" s="573"/>
      <c r="E21" s="573"/>
      <c r="F21" s="573"/>
      <c r="G21" s="573"/>
      <c r="H21" s="573"/>
      <c r="I21" s="573"/>
      <c r="J21" s="573"/>
      <c r="K21" s="574"/>
      <c r="L21" s="572">
        <v>83.545249007693371</v>
      </c>
    </row>
    <row r="22" spans="3:15" ht="12" customHeight="1">
      <c r="C22" s="570">
        <v>2016</v>
      </c>
      <c r="D22" s="574"/>
      <c r="E22" s="574"/>
      <c r="F22" s="574"/>
      <c r="G22" s="574"/>
      <c r="H22" s="574"/>
      <c r="I22" s="574"/>
      <c r="J22" s="574"/>
      <c r="K22" s="574"/>
      <c r="L22" s="572">
        <v>102.44741955438144</v>
      </c>
      <c r="M22" s="575"/>
      <c r="N22" s="575"/>
    </row>
    <row r="23" spans="3:15" ht="12" customHeight="1">
      <c r="C23" s="576">
        <v>2017</v>
      </c>
      <c r="D23" s="574"/>
      <c r="E23" s="574"/>
      <c r="F23" s="574"/>
      <c r="G23" s="574"/>
      <c r="H23" s="574"/>
      <c r="I23" s="574"/>
      <c r="J23" s="574"/>
      <c r="K23" s="574"/>
      <c r="L23" s="572">
        <v>107.71193248589974</v>
      </c>
    </row>
    <row r="24" spans="3:15" ht="12" customHeight="1">
      <c r="C24" s="576">
        <v>2018</v>
      </c>
      <c r="L24" s="572">
        <v>128.5662149418404</v>
      </c>
    </row>
    <row r="25" spans="3:15" ht="12" customHeight="1">
      <c r="C25" s="576">
        <v>2019</v>
      </c>
      <c r="L25" s="572">
        <v>146.25567196544685</v>
      </c>
    </row>
    <row r="26" spans="3:15" ht="12" customHeight="1">
      <c r="C26" s="576">
        <v>2020</v>
      </c>
      <c r="L26" s="572">
        <v>176.47113478850159</v>
      </c>
    </row>
    <row r="27" spans="3:15" ht="12" customHeight="1">
      <c r="C27" s="576">
        <v>2021</v>
      </c>
      <c r="L27" s="572">
        <v>220.76020625312123</v>
      </c>
    </row>
    <row r="28" spans="3:15" ht="12" customHeight="1">
      <c r="C28" s="576">
        <v>2022</v>
      </c>
      <c r="L28" s="572">
        <v>302.88576066661028</v>
      </c>
    </row>
    <row r="29" spans="3:15" ht="12" customHeight="1">
      <c r="C29" s="577">
        <v>2023</v>
      </c>
      <c r="D29" s="573">
        <v>3.0228291861349388</v>
      </c>
      <c r="E29" s="573">
        <v>2.5977734533982737</v>
      </c>
      <c r="F29" s="573">
        <v>6.1482100677192095</v>
      </c>
      <c r="G29" s="573">
        <v>11.00691886448441</v>
      </c>
      <c r="H29" s="573">
        <v>20.542969998301238</v>
      </c>
      <c r="I29" s="573">
        <v>65.016837856112161</v>
      </c>
      <c r="J29" s="573">
        <v>113.60791143679025</v>
      </c>
      <c r="K29" s="573">
        <v>74.212891367754736</v>
      </c>
      <c r="L29" s="572">
        <v>296.15634223069395</v>
      </c>
    </row>
    <row r="30" spans="3:15" ht="12" customHeight="1"/>
    <row r="31" spans="3:15" ht="12" customHeight="1"/>
    <row r="32" spans="3:15" ht="12" customHeight="1">
      <c r="O32" s="578"/>
    </row>
    <row r="33" spans="2:20" ht="12" customHeight="1">
      <c r="C33" s="559" t="s">
        <v>510</v>
      </c>
      <c r="M33" s="559" t="s">
        <v>510</v>
      </c>
    </row>
    <row r="34" spans="2:20" ht="12" customHeight="1">
      <c r="B34" s="560"/>
      <c r="C34" s="562">
        <v>2016</v>
      </c>
      <c r="D34" s="562">
        <v>2017</v>
      </c>
      <c r="E34" s="562">
        <v>2018</v>
      </c>
      <c r="F34" s="562">
        <v>2019</v>
      </c>
      <c r="G34" s="562">
        <v>2020</v>
      </c>
      <c r="H34" s="562">
        <v>2021</v>
      </c>
      <c r="I34" s="562">
        <v>2022</v>
      </c>
      <c r="J34" s="563">
        <v>2023</v>
      </c>
      <c r="L34" s="560"/>
      <c r="M34" s="562">
        <v>2016</v>
      </c>
      <c r="N34" s="562">
        <v>2017</v>
      </c>
      <c r="O34" s="562">
        <v>2018</v>
      </c>
      <c r="P34" s="562">
        <v>2019</v>
      </c>
      <c r="Q34" s="562">
        <v>2020</v>
      </c>
      <c r="R34" s="562">
        <v>2021</v>
      </c>
      <c r="S34" s="562">
        <v>2022</v>
      </c>
      <c r="T34" s="563">
        <v>2023</v>
      </c>
    </row>
    <row r="35" spans="2:20" ht="12" customHeight="1">
      <c r="B35" s="579" t="s">
        <v>265</v>
      </c>
      <c r="C35" s="580">
        <v>1.3060145445020588</v>
      </c>
      <c r="D35" s="580">
        <v>1.323313841356254</v>
      </c>
      <c r="E35" s="580">
        <v>3.1391028524399354</v>
      </c>
      <c r="F35" s="580">
        <v>4.9847125154601875</v>
      </c>
      <c r="G35" s="580">
        <v>6.9713517237122424</v>
      </c>
      <c r="H35" s="580">
        <v>17.342385326917881</v>
      </c>
      <c r="I35" s="580">
        <v>20.982169000558319</v>
      </c>
      <c r="J35" s="581">
        <v>15.474188595569581</v>
      </c>
      <c r="L35" s="582" t="s">
        <v>266</v>
      </c>
      <c r="M35" s="580">
        <v>1.7475304603260582</v>
      </c>
      <c r="N35" s="580">
        <v>1.6118143370719666</v>
      </c>
      <c r="O35" s="580">
        <v>3.2911494890162154</v>
      </c>
      <c r="P35" s="580">
        <v>5.448820324589092</v>
      </c>
      <c r="Q35" s="580">
        <v>11.572781217428789</v>
      </c>
      <c r="R35" s="580">
        <v>38.358184581186308</v>
      </c>
      <c r="S35" s="580">
        <v>90.966662025237127</v>
      </c>
      <c r="T35" s="581">
        <v>58.622981630293587</v>
      </c>
    </row>
    <row r="36" spans="2:20" ht="12" customHeight="1">
      <c r="B36" s="579" t="s">
        <v>267</v>
      </c>
      <c r="C36" s="583">
        <v>0.32270178715116166</v>
      </c>
      <c r="D36" s="583">
        <v>0.49044189039574676</v>
      </c>
      <c r="E36" s="583">
        <v>1.5690697717881303</v>
      </c>
      <c r="F36" s="583">
        <v>2.0659827838795737</v>
      </c>
      <c r="G36" s="583">
        <v>3.8030597049945363</v>
      </c>
      <c r="H36" s="583">
        <v>14.369738620527595</v>
      </c>
      <c r="I36" s="583">
        <v>15.662082734297757</v>
      </c>
      <c r="J36" s="584">
        <v>14.637753113072154</v>
      </c>
      <c r="L36" s="579" t="s">
        <v>268</v>
      </c>
      <c r="M36" s="583">
        <v>0.50387057619736109</v>
      </c>
      <c r="N36" s="583">
        <v>0.41463889809994026</v>
      </c>
      <c r="O36" s="583">
        <v>1.1782933113727161</v>
      </c>
      <c r="P36" s="583">
        <v>2.4801645022250574</v>
      </c>
      <c r="Q36" s="583">
        <v>5.0870562865467033</v>
      </c>
      <c r="R36" s="583">
        <v>15.402385846340694</v>
      </c>
      <c r="S36" s="583">
        <v>9.1452131656026125</v>
      </c>
      <c r="T36" s="584">
        <v>6.9657743107288779</v>
      </c>
    </row>
    <row r="37" spans="2:20" ht="12" customHeight="1">
      <c r="B37" s="579" t="s">
        <v>257</v>
      </c>
      <c r="C37" s="580">
        <v>0.59139526342799109</v>
      </c>
      <c r="D37" s="580">
        <v>0.11986625000000009</v>
      </c>
      <c r="E37" s="580">
        <v>0.74685831042480633</v>
      </c>
      <c r="F37" s="580">
        <v>1.237665125929436</v>
      </c>
      <c r="G37" s="580">
        <v>3.6985415236640256</v>
      </c>
      <c r="H37" s="580">
        <v>13.323849169833752</v>
      </c>
      <c r="I37" s="580">
        <v>21.143397576705912</v>
      </c>
      <c r="J37" s="581">
        <v>19.052851967402468</v>
      </c>
      <c r="L37" s="579" t="s">
        <v>267</v>
      </c>
      <c r="M37" s="580">
        <v>0.13152504801160311</v>
      </c>
      <c r="N37" s="580">
        <v>0.1754395647603583</v>
      </c>
      <c r="O37" s="580">
        <v>0.44864174668666468</v>
      </c>
      <c r="P37" s="580">
        <v>1.2117420004976185</v>
      </c>
      <c r="Q37" s="580">
        <v>1.7817899268613231</v>
      </c>
      <c r="R37" s="580">
        <v>4.7038810315491073</v>
      </c>
      <c r="S37" s="580">
        <v>6.638158555686827</v>
      </c>
      <c r="T37" s="581">
        <v>5.2793435335140995</v>
      </c>
    </row>
    <row r="38" spans="2:20" ht="12" customHeight="1">
      <c r="B38" s="579" t="s">
        <v>259</v>
      </c>
      <c r="C38" s="583">
        <v>0.80271759105372753</v>
      </c>
      <c r="D38" s="583">
        <v>0.66415147164627308</v>
      </c>
      <c r="E38" s="583">
        <v>0.69317913306633727</v>
      </c>
      <c r="F38" s="583">
        <v>2.7185584392152142</v>
      </c>
      <c r="G38" s="583">
        <v>6.0700170459304355</v>
      </c>
      <c r="H38" s="583">
        <v>19.980864738832931</v>
      </c>
      <c r="I38" s="583">
        <v>55.820262125228254</v>
      </c>
      <c r="J38" s="584">
        <v>25.048097691710538</v>
      </c>
      <c r="L38" s="579" t="s">
        <v>269</v>
      </c>
      <c r="M38" s="583">
        <v>0.40589702630622965</v>
      </c>
      <c r="N38" s="583">
        <v>0.30506969448527299</v>
      </c>
      <c r="O38" s="583">
        <v>0.7794994700771336</v>
      </c>
      <c r="P38" s="583">
        <v>1.002759716078595</v>
      </c>
      <c r="Q38" s="583">
        <v>0.83659460981318556</v>
      </c>
      <c r="R38" s="583">
        <v>3.4920817686329659</v>
      </c>
      <c r="S38" s="583">
        <v>5.3748287161580475</v>
      </c>
      <c r="T38" s="584">
        <v>2.7511904782578145</v>
      </c>
    </row>
    <row r="39" spans="2:20" ht="12" customHeight="1">
      <c r="B39" s="585" t="s">
        <v>270</v>
      </c>
      <c r="C39" s="586">
        <v>3.0228291861349388</v>
      </c>
      <c r="D39" s="586">
        <v>2.5977734533982737</v>
      </c>
      <c r="E39" s="586">
        <v>6.1482100677192095</v>
      </c>
      <c r="F39" s="586">
        <v>11.00691886448441</v>
      </c>
      <c r="G39" s="586">
        <v>20.542969998301238</v>
      </c>
      <c r="H39" s="586">
        <v>65.016837856112161</v>
      </c>
      <c r="I39" s="586">
        <v>113.60791143679025</v>
      </c>
      <c r="J39" s="587">
        <v>74.212891367754736</v>
      </c>
      <c r="L39" s="579" t="s">
        <v>271</v>
      </c>
      <c r="M39" s="580">
        <v>0.23113202653477655</v>
      </c>
      <c r="N39" s="580">
        <v>7.770863444905389E-2</v>
      </c>
      <c r="O39" s="580">
        <v>0.34233689767982184</v>
      </c>
      <c r="P39" s="580">
        <v>0.77725799447166</v>
      </c>
      <c r="Q39" s="580">
        <v>1.1796436277349291</v>
      </c>
      <c r="R39" s="580">
        <v>2.7693181451243336</v>
      </c>
      <c r="S39" s="580">
        <v>1.481706700098153</v>
      </c>
      <c r="T39" s="581">
        <v>0.59360141496036123</v>
      </c>
    </row>
    <row r="40" spans="2:20" ht="12" customHeight="1">
      <c r="B40" s="568" t="s">
        <v>304</v>
      </c>
      <c r="L40" s="579" t="s">
        <v>272</v>
      </c>
      <c r="M40" s="583">
        <v>2.8740487589117639E-3</v>
      </c>
      <c r="N40" s="583">
        <v>1.3102324531682316E-2</v>
      </c>
      <c r="O40" s="583">
        <v>0.10828915288665791</v>
      </c>
      <c r="P40" s="583">
        <v>8.6174326622389066E-2</v>
      </c>
      <c r="Q40" s="583">
        <v>8.5104329916306037E-2</v>
      </c>
      <c r="R40" s="583">
        <v>0.29098648327874072</v>
      </c>
      <c r="S40" s="583">
        <v>1.342274007508627E-3</v>
      </c>
      <c r="T40" s="584">
        <v>0</v>
      </c>
    </row>
    <row r="41" spans="2:20" ht="19.5" customHeight="1">
      <c r="L41" s="588" t="s">
        <v>270</v>
      </c>
      <c r="M41" s="586">
        <v>3.0228291861349401</v>
      </c>
      <c r="N41" s="586">
        <v>2.5977734533982746</v>
      </c>
      <c r="O41" s="586">
        <v>6.1482100677192095</v>
      </c>
      <c r="P41" s="586">
        <v>11.00691886448441</v>
      </c>
      <c r="Q41" s="586">
        <v>20.542969998301235</v>
      </c>
      <c r="R41" s="586">
        <v>65.016837856112147</v>
      </c>
      <c r="S41" s="586">
        <v>113.60791143679026</v>
      </c>
      <c r="T41" s="587">
        <v>74.212891367754736</v>
      </c>
    </row>
    <row r="42" spans="2:20" ht="11.25" customHeight="1">
      <c r="L42" s="568" t="s">
        <v>304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3950-C9FE-4441-8820-A7AFA278A8E9}">
  <sheetPr>
    <tabColor theme="4"/>
  </sheetPr>
  <dimension ref="B2:U76"/>
  <sheetViews>
    <sheetView showGridLines="0" zoomScaleNormal="100" workbookViewId="0">
      <selection activeCell="C6" sqref="C6"/>
    </sheetView>
  </sheetViews>
  <sheetFormatPr defaultColWidth="14.44140625" defaultRowHeight="11.25" customHeight="1"/>
  <cols>
    <col min="1" max="1" width="4.5546875" style="578" customWidth="1"/>
    <col min="2" max="2" width="22.109375" style="578" customWidth="1"/>
    <col min="3" max="12" width="14.44140625" style="578"/>
    <col min="13" max="13" width="16.21875" style="578" customWidth="1"/>
    <col min="14" max="16384" width="14.44140625" style="578"/>
  </cols>
  <sheetData>
    <row r="2" spans="2:20" s="589" customFormat="1" ht="11.25" customHeight="1"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</row>
    <row r="3" spans="2:20" s="589" customFormat="1" ht="11.25" customHeight="1"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</row>
    <row r="5" spans="2:20" ht="11.25" customHeight="1">
      <c r="B5" s="591"/>
      <c r="C5" s="592" t="s">
        <v>511</v>
      </c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</row>
    <row r="6" spans="2:20" ht="11.25" customHeight="1">
      <c r="C6" s="593">
        <v>2006</v>
      </c>
      <c r="D6" s="594">
        <v>2007</v>
      </c>
      <c r="E6" s="594">
        <v>2008</v>
      </c>
      <c r="F6" s="594">
        <v>2009</v>
      </c>
      <c r="G6" s="594">
        <v>2010</v>
      </c>
      <c r="H6" s="594">
        <v>2011</v>
      </c>
      <c r="I6" s="594">
        <v>2012</v>
      </c>
      <c r="J6" s="594">
        <v>2013</v>
      </c>
      <c r="K6" s="594">
        <v>2014</v>
      </c>
      <c r="L6" s="594">
        <v>2015</v>
      </c>
      <c r="M6" s="594">
        <v>2016</v>
      </c>
      <c r="N6" s="594">
        <v>2017</v>
      </c>
      <c r="O6" s="594">
        <v>2018</v>
      </c>
      <c r="P6" s="594">
        <v>2019</v>
      </c>
      <c r="Q6" s="594">
        <v>2020</v>
      </c>
      <c r="R6" s="594">
        <v>2021</v>
      </c>
      <c r="S6" s="594">
        <v>2022</v>
      </c>
      <c r="T6" s="595">
        <v>2023</v>
      </c>
    </row>
    <row r="7" spans="2:20" ht="11.25" customHeight="1">
      <c r="B7" s="593" t="s">
        <v>273</v>
      </c>
      <c r="C7" s="596">
        <v>81.557757953593821</v>
      </c>
      <c r="D7" s="597">
        <v>85.283913579812662</v>
      </c>
      <c r="E7" s="597">
        <v>84.446067347427515</v>
      </c>
      <c r="F7" s="597">
        <v>79.276505871104192</v>
      </c>
      <c r="G7" s="597">
        <v>73.164803940338587</v>
      </c>
      <c r="H7" s="597">
        <v>70.916560296237122</v>
      </c>
      <c r="I7" s="597">
        <v>71.549339201017716</v>
      </c>
      <c r="J7" s="597">
        <v>68.272208557057951</v>
      </c>
      <c r="K7" s="597">
        <v>71.64193669118248</v>
      </c>
      <c r="L7" s="597">
        <v>83.545249007693371</v>
      </c>
      <c r="M7" s="597">
        <v>102.44741955438144</v>
      </c>
      <c r="N7" s="597">
        <v>107.71193248589974</v>
      </c>
      <c r="O7" s="597">
        <v>128.5662149418404</v>
      </c>
      <c r="P7" s="597">
        <v>146.25567196544685</v>
      </c>
      <c r="Q7" s="597">
        <v>176.47113478850159</v>
      </c>
      <c r="R7" s="597">
        <v>220.76020625312123</v>
      </c>
      <c r="S7" s="597">
        <v>302.88576066661028</v>
      </c>
      <c r="T7" s="598">
        <v>296.15634223069395</v>
      </c>
    </row>
    <row r="8" spans="2:20" ht="11.25" customHeight="1">
      <c r="B8" s="599" t="s">
        <v>274</v>
      </c>
      <c r="C8" s="600">
        <v>119.04643968456544</v>
      </c>
      <c r="D8" s="601">
        <v>139.35238946970574</v>
      </c>
      <c r="E8" s="601">
        <v>142.31393212411663</v>
      </c>
      <c r="F8" s="601">
        <v>152.44023908746891</v>
      </c>
      <c r="G8" s="601">
        <v>168.67488735049253</v>
      </c>
      <c r="H8" s="601">
        <v>190.79055320558618</v>
      </c>
      <c r="I8" s="601">
        <v>197.02386078945079</v>
      </c>
      <c r="J8" s="601">
        <v>228.978129409324</v>
      </c>
      <c r="K8" s="601">
        <v>259.24890831377945</v>
      </c>
      <c r="L8" s="601">
        <v>283.03668751200621</v>
      </c>
      <c r="M8" s="601">
        <v>290.86086299522697</v>
      </c>
      <c r="N8" s="601">
        <v>304.84168064526006</v>
      </c>
      <c r="O8" s="601">
        <v>380.48944066893631</v>
      </c>
      <c r="P8" s="601">
        <v>451.40661085135781</v>
      </c>
      <c r="Q8" s="601">
        <v>607.70182144401917</v>
      </c>
      <c r="R8" s="601">
        <v>966.55495176902946</v>
      </c>
      <c r="S8" s="601">
        <v>930.62001191299657</v>
      </c>
      <c r="T8" s="602">
        <v>902.11924624689277</v>
      </c>
    </row>
    <row r="9" spans="2:20" ht="11.25" customHeight="1">
      <c r="B9" s="603" t="s">
        <v>275</v>
      </c>
      <c r="C9" s="604">
        <v>200.60419763815926</v>
      </c>
      <c r="D9" s="605">
        <v>224.6363030495184</v>
      </c>
      <c r="E9" s="605">
        <v>226.75999947154415</v>
      </c>
      <c r="F9" s="605">
        <v>231.71674495857309</v>
      </c>
      <c r="G9" s="605">
        <v>241.83969129083113</v>
      </c>
      <c r="H9" s="605">
        <v>261.7071135018233</v>
      </c>
      <c r="I9" s="605">
        <v>268.57319999046854</v>
      </c>
      <c r="J9" s="605">
        <v>297.25033796638195</v>
      </c>
      <c r="K9" s="605">
        <v>330.89084500496193</v>
      </c>
      <c r="L9" s="605">
        <v>366.58193651969958</v>
      </c>
      <c r="M9" s="605">
        <v>393.30828254960841</v>
      </c>
      <c r="N9" s="605">
        <v>412.55361313115981</v>
      </c>
      <c r="O9" s="605">
        <v>509.05565561077674</v>
      </c>
      <c r="P9" s="605">
        <v>597.66228281680469</v>
      </c>
      <c r="Q9" s="605">
        <v>784.17295623252073</v>
      </c>
      <c r="R9" s="605">
        <v>1187.3151580221506</v>
      </c>
      <c r="S9" s="605">
        <v>1233.5057725796069</v>
      </c>
      <c r="T9" s="606">
        <v>1198.2755884775868</v>
      </c>
    </row>
    <row r="10" spans="2:20" ht="11.25" customHeight="1">
      <c r="B10" s="568" t="s">
        <v>304</v>
      </c>
    </row>
    <row r="13" spans="2:20" ht="11.25" customHeight="1"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</row>
    <row r="30" spans="2:21" ht="11.25" customHeight="1">
      <c r="M30" s="591"/>
    </row>
    <row r="31" spans="2:21" ht="11.25" customHeight="1"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2:21" ht="11.25" customHeight="1"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2:21" ht="11.25" customHeight="1"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2:21" ht="11.25" customHeight="1"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2:21" ht="11.25" customHeight="1"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2:21" ht="11.25" customHeight="1"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2:21" ht="11.25" customHeight="1"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2:21" ht="11.25" customHeight="1"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2:21" ht="11.25" customHeight="1"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2:21" ht="11.25" customHeight="1"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2:21" ht="11.25" customHeight="1"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2:21" ht="11.25" customHeight="1"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2:21" ht="11.25" customHeight="1"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2:21" ht="11.25" customHeight="1"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2:21" ht="11.25" customHeight="1"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2:21" ht="11.25" customHeight="1"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2:21" ht="11.25" customHeight="1"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2:21" ht="11.25" customHeight="1"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2:21" ht="11.25" customHeight="1"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2:21" ht="11.25" customHeight="1"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2:21" ht="11.25" customHeight="1"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2:21" ht="11.25" customHeight="1"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2:21" ht="11.25" customHeight="1"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2:21" ht="11.25" customHeight="1"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2:21" ht="11.25" customHeight="1"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2:21" ht="11.25" customHeight="1"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2:21" ht="11.25" customHeight="1"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2:21" ht="11.25" customHeight="1"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2:21" ht="11.25" customHeight="1"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2:21" ht="11.25" customHeight="1"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2:21" ht="11.25" customHeight="1"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2:21" ht="11.25" customHeight="1"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2:21" ht="11.25" customHeight="1"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2:21" ht="11.25" customHeight="1"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2:21" ht="11.25" customHeight="1"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2:21" ht="11.25" customHeight="1"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2:21" ht="11.25" customHeight="1"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2:21" ht="11.25" customHeight="1"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2:21" ht="11.25" customHeight="1"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2:21" ht="11.25" customHeight="1"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2:21" ht="11.25" customHeight="1"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2:21" ht="11.25" customHeight="1"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2:21" ht="11.25" customHeight="1"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2:21" ht="11.25" customHeight="1"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2:21" ht="11.25" customHeight="1"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2:21" ht="11.25" customHeight="1"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</sheetData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8BB85-8FD9-4248-AB46-106405B77044}">
  <sheetPr>
    <tabColor theme="4"/>
  </sheetPr>
  <dimension ref="B5:M40"/>
  <sheetViews>
    <sheetView showGridLines="0" workbookViewId="0">
      <selection activeCell="E3" sqref="E3"/>
    </sheetView>
  </sheetViews>
  <sheetFormatPr defaultColWidth="17.5546875" defaultRowHeight="11.25" customHeight="1"/>
  <cols>
    <col min="1" max="1" width="4.5546875" style="578" customWidth="1"/>
    <col min="2" max="2" width="13.33203125" style="578" customWidth="1"/>
    <col min="3" max="5" width="17.5546875" style="609"/>
    <col min="6" max="16384" width="17.5546875" style="578"/>
  </cols>
  <sheetData>
    <row r="5" spans="2:13" ht="11.25" customHeight="1">
      <c r="B5" s="592" t="s">
        <v>512</v>
      </c>
      <c r="C5" s="608"/>
    </row>
    <row r="6" spans="2:13" ht="11.25" customHeight="1">
      <c r="B6" s="610" t="s">
        <v>276</v>
      </c>
      <c r="C6" s="611" t="s">
        <v>277</v>
      </c>
      <c r="D6" s="611" t="s">
        <v>278</v>
      </c>
      <c r="E6" s="612" t="s">
        <v>513</v>
      </c>
      <c r="H6" s="613"/>
    </row>
    <row r="7" spans="2:13" ht="11.25" customHeight="1">
      <c r="B7" s="614">
        <v>1998</v>
      </c>
      <c r="C7" s="615">
        <v>-15.394644953165322</v>
      </c>
      <c r="D7" s="615">
        <v>10.91798537483325</v>
      </c>
      <c r="E7" s="616">
        <v>-4.4766595783320717</v>
      </c>
      <c r="H7" s="617"/>
      <c r="I7" s="617"/>
      <c r="J7" s="617"/>
      <c r="L7" s="618"/>
      <c r="M7" s="618"/>
    </row>
    <row r="8" spans="2:13" ht="11.25" customHeight="1">
      <c r="B8" s="619">
        <v>1999</v>
      </c>
      <c r="C8" s="620">
        <v>-19.077542868472843</v>
      </c>
      <c r="D8" s="620">
        <v>15.872557008410578</v>
      </c>
      <c r="E8" s="621">
        <v>-3.2049858600622656</v>
      </c>
      <c r="H8" s="617"/>
      <c r="I8" s="617"/>
      <c r="J8" s="617"/>
      <c r="L8" s="618"/>
      <c r="M8" s="618"/>
    </row>
    <row r="9" spans="2:13" ht="11.25" customHeight="1">
      <c r="B9" s="614">
        <v>2000</v>
      </c>
      <c r="C9" s="615">
        <v>-40.5528935570714</v>
      </c>
      <c r="D9" s="615">
        <v>32.093483139171454</v>
      </c>
      <c r="E9" s="616">
        <v>-8.4594104178999459</v>
      </c>
      <c r="H9" s="617"/>
      <c r="I9" s="617"/>
      <c r="J9" s="617"/>
      <c r="L9" s="618"/>
      <c r="M9" s="618"/>
    </row>
    <row r="10" spans="2:13" ht="11.25" customHeight="1">
      <c r="B10" s="619">
        <v>2001</v>
      </c>
      <c r="C10" s="620">
        <v>-18.946009248562433</v>
      </c>
      <c r="D10" s="620">
        <v>11.397253027552528</v>
      </c>
      <c r="E10" s="621">
        <v>-7.5487562210099046</v>
      </c>
      <c r="H10" s="617"/>
      <c r="I10" s="617"/>
      <c r="J10" s="617"/>
      <c r="L10" s="618"/>
      <c r="M10" s="618"/>
    </row>
    <row r="11" spans="2:13" ht="11.25" customHeight="1">
      <c r="B11" s="614">
        <v>2002</v>
      </c>
      <c r="C11" s="615">
        <v>-18.457323201037028</v>
      </c>
      <c r="D11" s="615">
        <v>7.7231303770228985</v>
      </c>
      <c r="E11" s="616">
        <v>-10.73419282401413</v>
      </c>
      <c r="H11" s="617"/>
      <c r="I11" s="617"/>
      <c r="J11" s="617"/>
      <c r="L11" s="618"/>
      <c r="M11" s="618"/>
    </row>
    <row r="12" spans="2:13" ht="11.25" customHeight="1">
      <c r="B12" s="619">
        <v>2003</v>
      </c>
      <c r="C12" s="620">
        <v>-19.251793716871298</v>
      </c>
      <c r="D12" s="620">
        <v>23.04377225212491</v>
      </c>
      <c r="E12" s="621">
        <v>3.7919785352536124</v>
      </c>
      <c r="H12" s="617"/>
      <c r="I12" s="617"/>
      <c r="J12" s="617"/>
      <c r="L12" s="618"/>
      <c r="M12" s="618"/>
    </row>
    <row r="13" spans="2:13" ht="11.25" customHeight="1">
      <c r="B13" s="614">
        <v>2004</v>
      </c>
      <c r="C13" s="615">
        <v>-23.275174270456251</v>
      </c>
      <c r="D13" s="615">
        <v>5.9972334278593484</v>
      </c>
      <c r="E13" s="616">
        <v>-17.277940842596902</v>
      </c>
      <c r="H13" s="617"/>
      <c r="I13" s="617"/>
      <c r="J13" s="617"/>
      <c r="L13" s="618"/>
      <c r="M13" s="618"/>
    </row>
    <row r="14" spans="2:13" ht="11.25" customHeight="1">
      <c r="B14" s="619">
        <v>2005</v>
      </c>
      <c r="C14" s="620">
        <v>-21.421485648993663</v>
      </c>
      <c r="D14" s="620">
        <v>10.458488917427923</v>
      </c>
      <c r="E14" s="621">
        <v>-10.96299673156574</v>
      </c>
      <c r="H14" s="617"/>
      <c r="I14" s="617"/>
      <c r="J14" s="617"/>
      <c r="L14" s="618"/>
      <c r="M14" s="618"/>
    </row>
    <row r="15" spans="2:13" ht="11.25" customHeight="1">
      <c r="B15" s="614">
        <v>2006</v>
      </c>
      <c r="C15" s="615">
        <v>-28.336195835284858</v>
      </c>
      <c r="D15" s="615">
        <v>23.72680250220408</v>
      </c>
      <c r="E15" s="616">
        <v>-4.6093933330807779</v>
      </c>
      <c r="H15" s="617"/>
      <c r="I15" s="617"/>
      <c r="J15" s="617"/>
      <c r="L15" s="618"/>
      <c r="M15" s="618"/>
    </row>
    <row r="16" spans="2:13" ht="11.25" customHeight="1">
      <c r="B16" s="619">
        <v>2007</v>
      </c>
      <c r="C16" s="620">
        <v>-29.803869874118625</v>
      </c>
      <c r="D16" s="620">
        <v>24.824922471992817</v>
      </c>
      <c r="E16" s="621">
        <v>-4.978947402125808</v>
      </c>
      <c r="H16" s="617"/>
      <c r="I16" s="617"/>
      <c r="J16" s="617"/>
      <c r="L16" s="618"/>
      <c r="M16" s="618"/>
    </row>
    <row r="17" spans="2:13" ht="11.25" customHeight="1">
      <c r="B17" s="614">
        <v>2008</v>
      </c>
      <c r="C17" s="615">
        <v>-27.32168171571908</v>
      </c>
      <c r="D17" s="615">
        <v>11.281269694259768</v>
      </c>
      <c r="E17" s="616">
        <v>-16.040412021459311</v>
      </c>
      <c r="H17" s="617"/>
      <c r="I17" s="617"/>
      <c r="J17" s="617"/>
      <c r="L17" s="618"/>
      <c r="M17" s="618"/>
    </row>
    <row r="18" spans="2:13" ht="11.25" customHeight="1">
      <c r="B18" s="619">
        <v>2009</v>
      </c>
      <c r="C18" s="620">
        <v>-22.959330004558609</v>
      </c>
      <c r="D18" s="620">
        <v>8.9548631307796747</v>
      </c>
      <c r="E18" s="621">
        <v>-14.004466873778934</v>
      </c>
      <c r="H18" s="617"/>
      <c r="I18" s="617"/>
      <c r="J18" s="617"/>
      <c r="L18" s="618"/>
      <c r="M18" s="618"/>
    </row>
    <row r="19" spans="2:13" ht="11.25" customHeight="1">
      <c r="B19" s="614">
        <v>2010</v>
      </c>
      <c r="C19" s="615">
        <v>-25.135127007677976</v>
      </c>
      <c r="D19" s="615">
        <v>25.844985708102438</v>
      </c>
      <c r="E19" s="616">
        <v>0.70985870042446209</v>
      </c>
      <c r="H19" s="617"/>
      <c r="I19" s="617"/>
      <c r="J19" s="617"/>
      <c r="L19" s="618"/>
      <c r="M19" s="618"/>
    </row>
    <row r="20" spans="2:13" ht="11.25" customHeight="1">
      <c r="B20" s="619">
        <v>2011</v>
      </c>
      <c r="C20" s="620">
        <v>-27.321896930916932</v>
      </c>
      <c r="D20" s="620">
        <v>20.592743567951665</v>
      </c>
      <c r="E20" s="621">
        <v>-6.7291533629652669</v>
      </c>
      <c r="H20" s="617"/>
      <c r="I20" s="617"/>
      <c r="J20" s="617"/>
      <c r="L20" s="618"/>
      <c r="M20" s="618"/>
    </row>
    <row r="21" spans="2:13" ht="11.25" customHeight="1">
      <c r="B21" s="614">
        <v>2012</v>
      </c>
      <c r="C21" s="615">
        <v>-27.618430196550324</v>
      </c>
      <c r="D21" s="615">
        <v>31.533983786676284</v>
      </c>
      <c r="E21" s="616">
        <v>3.9155535901259597</v>
      </c>
      <c r="H21" s="617"/>
      <c r="I21" s="617"/>
      <c r="J21" s="617"/>
      <c r="L21" s="618"/>
      <c r="M21" s="618"/>
    </row>
    <row r="22" spans="2:13" ht="11.25" customHeight="1">
      <c r="B22" s="619">
        <v>2013</v>
      </c>
      <c r="C22" s="620">
        <v>-27.827130702938362</v>
      </c>
      <c r="D22" s="620">
        <v>34.443721992888548</v>
      </c>
      <c r="E22" s="621">
        <v>6.6165912899501862</v>
      </c>
      <c r="H22" s="617"/>
      <c r="I22" s="617"/>
      <c r="J22" s="617"/>
      <c r="L22" s="618"/>
      <c r="M22" s="618"/>
    </row>
    <row r="23" spans="2:13" ht="11.25" customHeight="1">
      <c r="B23" s="614">
        <v>2014</v>
      </c>
      <c r="C23" s="615">
        <v>-30.141804916150868</v>
      </c>
      <c r="D23" s="615">
        <v>51.051217887330395</v>
      </c>
      <c r="E23" s="616">
        <v>20.909412971179528</v>
      </c>
      <c r="H23" s="617"/>
      <c r="I23" s="617"/>
      <c r="J23" s="617"/>
      <c r="L23" s="618"/>
      <c r="M23" s="618"/>
    </row>
    <row r="24" spans="2:13" ht="11.25" customHeight="1">
      <c r="B24" s="619">
        <v>2015</v>
      </c>
      <c r="C24" s="620">
        <v>-33.689008672498751</v>
      </c>
      <c r="D24" s="620">
        <v>54.38969027284783</v>
      </c>
      <c r="E24" s="621">
        <v>20.700681600349078</v>
      </c>
      <c r="H24" s="617"/>
      <c r="I24" s="617"/>
      <c r="J24" s="617"/>
      <c r="L24" s="618"/>
      <c r="M24" s="618"/>
    </row>
    <row r="25" spans="2:13" ht="11.25" customHeight="1">
      <c r="B25" s="614">
        <v>2016</v>
      </c>
      <c r="C25" s="615">
        <v>-32.991921142477779</v>
      </c>
      <c r="D25" s="615">
        <v>35.415056829591983</v>
      </c>
      <c r="E25" s="616">
        <v>2.423135687114204</v>
      </c>
      <c r="H25" s="617"/>
      <c r="I25" s="617"/>
      <c r="J25" s="617"/>
      <c r="L25" s="618"/>
      <c r="M25" s="618"/>
    </row>
    <row r="26" spans="2:13" ht="11.25" customHeight="1">
      <c r="B26" s="619">
        <v>2017</v>
      </c>
      <c r="C26" s="620">
        <v>-41.46878791314014</v>
      </c>
      <c r="D26" s="620">
        <v>44.16706716147857</v>
      </c>
      <c r="E26" s="621">
        <v>2.6982792483384301</v>
      </c>
      <c r="H26" s="617"/>
      <c r="I26" s="617"/>
      <c r="J26" s="617"/>
      <c r="L26" s="618"/>
      <c r="M26" s="618"/>
    </row>
    <row r="27" spans="2:13" ht="11.25" customHeight="1">
      <c r="B27" s="614">
        <v>2018</v>
      </c>
      <c r="C27" s="615">
        <v>-58.364403169600408</v>
      </c>
      <c r="D27" s="615">
        <v>41.965481668098484</v>
      </c>
      <c r="E27" s="616">
        <v>-16.398921501501924</v>
      </c>
    </row>
    <row r="28" spans="2:13" ht="11.25" customHeight="1">
      <c r="B28" s="622">
        <v>2019</v>
      </c>
      <c r="C28" s="620">
        <v>-47.933228623980654</v>
      </c>
      <c r="D28" s="620">
        <v>47.762432596270578</v>
      </c>
      <c r="E28" s="621">
        <v>-0.17079602771007529</v>
      </c>
    </row>
    <row r="29" spans="2:13" ht="11.25" customHeight="1">
      <c r="B29" s="614">
        <v>2020</v>
      </c>
      <c r="C29" s="615">
        <v>-74.646651536486345</v>
      </c>
      <c r="D29" s="615">
        <v>80.204814060964267</v>
      </c>
      <c r="E29" s="616">
        <v>5.5581625244779218</v>
      </c>
    </row>
    <row r="30" spans="2:13" ht="11.25" customHeight="1">
      <c r="B30" s="622">
        <v>2021</v>
      </c>
      <c r="C30" s="620">
        <v>-130.47861674207553</v>
      </c>
      <c r="D30" s="620">
        <v>135.94189806898567</v>
      </c>
      <c r="E30" s="621">
        <v>5.4632813269101348</v>
      </c>
    </row>
    <row r="31" spans="2:13" ht="11.25" customHeight="1">
      <c r="B31" s="623">
        <v>2022</v>
      </c>
      <c r="C31" s="615">
        <v>-93.813682806651926</v>
      </c>
      <c r="D31" s="615">
        <v>50.936103379215929</v>
      </c>
      <c r="E31" s="616">
        <v>-42.877579427435997</v>
      </c>
    </row>
    <row r="32" spans="2:13" ht="11.25" customHeight="1">
      <c r="B32" s="624">
        <v>2023</v>
      </c>
      <c r="C32" s="625">
        <v>-69.268483722112137</v>
      </c>
      <c r="D32" s="625">
        <v>26.232602424214246</v>
      </c>
      <c r="E32" s="626">
        <v>-43.035881297897888</v>
      </c>
    </row>
    <row r="33" spans="2:13" ht="11.25" customHeight="1">
      <c r="B33" s="568" t="s">
        <v>304</v>
      </c>
      <c r="C33" s="615"/>
      <c r="D33" s="615"/>
      <c r="M33" s="608"/>
    </row>
    <row r="35" spans="2:13" ht="11.25" customHeight="1">
      <c r="C35" s="627"/>
    </row>
    <row r="38" spans="2:13" ht="11.25" customHeight="1">
      <c r="C38" s="627"/>
    </row>
    <row r="40" spans="2:13" ht="11.25" customHeight="1">
      <c r="E40" s="627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5A93-9D98-4F2F-99D6-844F93AF8D69}">
  <sheetPr>
    <tabColor theme="4"/>
  </sheetPr>
  <dimension ref="B6:AT12"/>
  <sheetViews>
    <sheetView showGridLines="0" zoomScaleNormal="100" workbookViewId="0">
      <selection activeCell="B11" sqref="B11"/>
    </sheetView>
  </sheetViews>
  <sheetFormatPr defaultColWidth="13.109375" defaultRowHeight="11.5"/>
  <cols>
    <col min="1" max="1" width="2.33203125" style="484" customWidth="1"/>
    <col min="2" max="2" width="32.77734375" style="484" customWidth="1"/>
    <col min="3" max="5" width="13.5546875" style="484" customWidth="1"/>
    <col min="6" max="6" width="14.5546875" style="484" customWidth="1"/>
    <col min="7" max="7" width="13.5546875" style="484" customWidth="1"/>
    <col min="8" max="8" width="16.21875" style="484" customWidth="1"/>
    <col min="9" max="9" width="13.5546875" style="484" customWidth="1"/>
    <col min="10" max="10" width="14.5546875" style="484" customWidth="1"/>
    <col min="11" max="13" width="13.5546875" style="484" customWidth="1"/>
    <col min="14" max="14" width="14.5546875" style="484" customWidth="1"/>
    <col min="15" max="16" width="13.5546875" style="484" customWidth="1"/>
    <col min="17" max="17" width="11" style="484" customWidth="1"/>
    <col min="18" max="18" width="15" style="484" customWidth="1"/>
    <col min="19" max="21" width="13.5546875" style="484" customWidth="1"/>
    <col min="22" max="22" width="15" style="484" customWidth="1"/>
    <col min="23" max="25" width="13.5546875" style="484" customWidth="1"/>
    <col min="26" max="26" width="15" style="484" customWidth="1"/>
    <col min="27" max="29" width="13.5546875" style="484" customWidth="1"/>
    <col min="30" max="30" width="15" style="484" customWidth="1"/>
    <col min="31" max="33" width="13.5546875" style="484" customWidth="1"/>
    <col min="34" max="34" width="15" style="484" customWidth="1"/>
    <col min="35" max="37" width="13.5546875" style="484" customWidth="1"/>
    <col min="38" max="38" width="15" style="484" customWidth="1"/>
    <col min="39" max="41" width="13.5546875" style="484" customWidth="1"/>
    <col min="42" max="42" width="15" style="484" customWidth="1"/>
    <col min="43" max="45" width="13.5546875" style="484" customWidth="1"/>
    <col min="46" max="46" width="15" style="484" customWidth="1"/>
    <col min="47" max="49" width="13.5546875" style="484" customWidth="1"/>
    <col min="50" max="50" width="15" style="484" customWidth="1"/>
    <col min="51" max="53" width="13.5546875" style="484" customWidth="1"/>
    <col min="54" max="54" width="15" style="484" customWidth="1"/>
    <col min="55" max="16384" width="13.109375" style="484"/>
  </cols>
  <sheetData>
    <row r="6" spans="2:46" ht="15.5">
      <c r="C6" s="485" t="s">
        <v>514</v>
      </c>
    </row>
    <row r="7" spans="2:46">
      <c r="C7" s="739">
        <v>2013</v>
      </c>
      <c r="D7" s="738"/>
      <c r="E7" s="738"/>
      <c r="F7" s="738"/>
      <c r="G7" s="738">
        <v>2014</v>
      </c>
      <c r="H7" s="738"/>
      <c r="I7" s="738"/>
      <c r="J7" s="738"/>
      <c r="K7" s="738">
        <v>2015</v>
      </c>
      <c r="L7" s="738"/>
      <c r="M7" s="738"/>
      <c r="N7" s="738"/>
      <c r="O7" s="738">
        <v>2016</v>
      </c>
      <c r="P7" s="738"/>
      <c r="Q7" s="738"/>
      <c r="R7" s="738"/>
      <c r="S7" s="738">
        <v>2017</v>
      </c>
      <c r="T7" s="738"/>
      <c r="U7" s="738"/>
      <c r="V7" s="738"/>
      <c r="W7" s="738">
        <v>2018</v>
      </c>
      <c r="X7" s="738"/>
      <c r="Y7" s="738"/>
      <c r="Z7" s="738"/>
      <c r="AA7" s="738">
        <v>2019</v>
      </c>
      <c r="AB7" s="738"/>
      <c r="AC7" s="738"/>
      <c r="AD7" s="738"/>
      <c r="AE7" s="738">
        <v>2020</v>
      </c>
      <c r="AF7" s="738"/>
      <c r="AG7" s="738"/>
      <c r="AH7" s="738"/>
      <c r="AI7" s="738">
        <v>2021</v>
      </c>
      <c r="AJ7" s="738"/>
      <c r="AK7" s="738"/>
      <c r="AL7" s="738"/>
      <c r="AM7" s="738">
        <v>2022</v>
      </c>
      <c r="AN7" s="738"/>
      <c r="AO7" s="738"/>
      <c r="AP7" s="738"/>
      <c r="AQ7" s="740">
        <v>2023</v>
      </c>
      <c r="AR7" s="740"/>
      <c r="AS7" s="740"/>
      <c r="AT7" s="741"/>
    </row>
    <row r="8" spans="2:46" s="486" customFormat="1">
      <c r="B8" s="381"/>
      <c r="C8" s="382" t="s">
        <v>65</v>
      </c>
      <c r="D8" s="383" t="s">
        <v>66</v>
      </c>
      <c r="E8" s="383" t="s">
        <v>67</v>
      </c>
      <c r="F8" s="383" t="s">
        <v>68</v>
      </c>
      <c r="G8" s="383" t="s">
        <v>65</v>
      </c>
      <c r="H8" s="383" t="s">
        <v>66</v>
      </c>
      <c r="I8" s="383" t="s">
        <v>67</v>
      </c>
      <c r="J8" s="383" t="s">
        <v>68</v>
      </c>
      <c r="K8" s="383" t="s">
        <v>65</v>
      </c>
      <c r="L8" s="383" t="s">
        <v>66</v>
      </c>
      <c r="M8" s="383" t="s">
        <v>67</v>
      </c>
      <c r="N8" s="383" t="s">
        <v>68</v>
      </c>
      <c r="O8" s="383" t="s">
        <v>65</v>
      </c>
      <c r="P8" s="383" t="s">
        <v>66</v>
      </c>
      <c r="Q8" s="383" t="s">
        <v>67</v>
      </c>
      <c r="R8" s="383" t="s">
        <v>68</v>
      </c>
      <c r="S8" s="383" t="s">
        <v>65</v>
      </c>
      <c r="T8" s="383" t="s">
        <v>66</v>
      </c>
      <c r="U8" s="383" t="s">
        <v>67</v>
      </c>
      <c r="V8" s="383" t="s">
        <v>68</v>
      </c>
      <c r="W8" s="383" t="s">
        <v>65</v>
      </c>
      <c r="X8" s="383" t="s">
        <v>66</v>
      </c>
      <c r="Y8" s="383" t="s">
        <v>67</v>
      </c>
      <c r="Z8" s="383" t="s">
        <v>68</v>
      </c>
      <c r="AA8" s="383" t="s">
        <v>65</v>
      </c>
      <c r="AB8" s="383" t="s">
        <v>66</v>
      </c>
      <c r="AC8" s="383" t="s">
        <v>67</v>
      </c>
      <c r="AD8" s="383" t="s">
        <v>68</v>
      </c>
      <c r="AE8" s="383" t="s">
        <v>65</v>
      </c>
      <c r="AF8" s="383" t="s">
        <v>66</v>
      </c>
      <c r="AG8" s="383" t="s">
        <v>67</v>
      </c>
      <c r="AH8" s="383" t="s">
        <v>68</v>
      </c>
      <c r="AI8" s="383" t="s">
        <v>65</v>
      </c>
      <c r="AJ8" s="383" t="s">
        <v>66</v>
      </c>
      <c r="AK8" s="383" t="s">
        <v>67</v>
      </c>
      <c r="AL8" s="383" t="s">
        <v>68</v>
      </c>
      <c r="AM8" s="383" t="s">
        <v>65</v>
      </c>
      <c r="AN8" s="383" t="s">
        <v>66</v>
      </c>
      <c r="AO8" s="383" t="s">
        <v>67</v>
      </c>
      <c r="AP8" s="383" t="s">
        <v>327</v>
      </c>
      <c r="AQ8" s="383" t="s">
        <v>65</v>
      </c>
      <c r="AR8" s="383" t="s">
        <v>66</v>
      </c>
      <c r="AS8" s="383" t="s">
        <v>67</v>
      </c>
      <c r="AT8" s="384" t="s">
        <v>68</v>
      </c>
    </row>
    <row r="9" spans="2:46">
      <c r="B9" s="479" t="s">
        <v>328</v>
      </c>
      <c r="C9" s="487">
        <v>5.0392747007603003E-2</v>
      </c>
      <c r="D9" s="488">
        <v>8.1708894414256175E-2</v>
      </c>
      <c r="E9" s="488">
        <v>0.1508062391964618</v>
      </c>
      <c r="F9" s="488">
        <v>0.22010454558821871</v>
      </c>
      <c r="G9" s="488">
        <v>0.2542459596077174</v>
      </c>
      <c r="H9" s="488">
        <v>0.25534975395225978</v>
      </c>
      <c r="I9" s="488">
        <v>0.22072859406435549</v>
      </c>
      <c r="J9" s="488">
        <v>0.2090923593102571</v>
      </c>
      <c r="K9" s="488">
        <v>0.20258359527499459</v>
      </c>
      <c r="L9" s="488">
        <v>0.22677872453060119</v>
      </c>
      <c r="M9" s="488">
        <v>0.18664440047431499</v>
      </c>
      <c r="N9" s="488">
        <v>0.1278918369460452</v>
      </c>
      <c r="O9" s="488">
        <v>4.7910967967820392E-2</v>
      </c>
      <c r="P9" s="488">
        <v>-1.6938550102164111E-2</v>
      </c>
      <c r="Q9" s="488">
        <v>-1.21179844172958E-2</v>
      </c>
      <c r="R9" s="488">
        <v>-3.1696545257156789E-3</v>
      </c>
      <c r="S9" s="488">
        <v>4.9768503564001788E-2</v>
      </c>
      <c r="T9" s="488">
        <v>7.0053172000014027E-2</v>
      </c>
      <c r="U9" s="488">
        <v>0.1122432741343817</v>
      </c>
      <c r="V9" s="488">
        <v>9.1158442122036693E-2</v>
      </c>
      <c r="W9" s="488">
        <v>0.14010692479474901</v>
      </c>
      <c r="X9" s="488">
        <v>0.18109587624482079</v>
      </c>
      <c r="Y9" s="488">
        <v>0.19670114461168139</v>
      </c>
      <c r="Z9" s="488">
        <v>0.19509584978302319</v>
      </c>
      <c r="AA9" s="488">
        <v>0.19106336377189109</v>
      </c>
      <c r="AB9" s="488">
        <v>0.15456612855224791</v>
      </c>
      <c r="AC9" s="488">
        <v>0.1178949002166477</v>
      </c>
      <c r="AD9" s="488">
        <v>0.165643040574011</v>
      </c>
      <c r="AE9" s="488">
        <v>8.9051982598876728E-2</v>
      </c>
      <c r="AF9" s="488">
        <v>0.14574967742256709</v>
      </c>
      <c r="AG9" s="488">
        <v>0.27278819372015578</v>
      </c>
      <c r="AH9" s="488">
        <v>0.37551789449432599</v>
      </c>
      <c r="AI9" s="488">
        <v>0.69829301953816492</v>
      </c>
      <c r="AJ9" s="488">
        <v>0.78705173558242958</v>
      </c>
      <c r="AK9" s="488">
        <v>0.73084818974962384</v>
      </c>
      <c r="AL9" s="488">
        <v>0.62661808547705877</v>
      </c>
      <c r="AM9" s="488">
        <v>0.2889428573449358</v>
      </c>
      <c r="AN9" s="488">
        <v>3.9491421671115842E-2</v>
      </c>
      <c r="AO9" s="488">
        <v>-6.0378042713512527E-2</v>
      </c>
      <c r="AP9" s="488">
        <v>-0.1710265461437564</v>
      </c>
      <c r="AQ9" s="488">
        <v>-0.16529227805752411</v>
      </c>
      <c r="AR9" s="488">
        <v>-9.4734803345245061E-2</v>
      </c>
      <c r="AS9" s="488">
        <v>-0.104015102091499</v>
      </c>
      <c r="AT9" s="489">
        <v>-4.9066558762922173E-2</v>
      </c>
    </row>
    <row r="10" spans="2:46" ht="14.5">
      <c r="B10" s="385" t="s">
        <v>304</v>
      </c>
      <c r="AP10" s="490"/>
      <c r="AQ10" s="490"/>
    </row>
    <row r="11" spans="2:46" ht="14.5">
      <c r="AP11" s="490"/>
      <c r="AQ11" s="490"/>
    </row>
    <row r="12" spans="2:46"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</row>
  </sheetData>
  <mergeCells count="11">
    <mergeCell ref="AA7:AD7"/>
    <mergeCell ref="AE7:AH7"/>
    <mergeCell ref="AI7:AL7"/>
    <mergeCell ref="AM7:AP7"/>
    <mergeCell ref="AQ7:AT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19A1-0318-43DA-B3A4-8F59A1271B3D}">
  <sheetPr>
    <tabColor theme="4"/>
  </sheetPr>
  <dimension ref="B6:AF127"/>
  <sheetViews>
    <sheetView showGridLines="0" zoomScaleNormal="100" workbookViewId="0">
      <selection activeCell="O11" sqref="O11"/>
    </sheetView>
  </sheetViews>
  <sheetFormatPr defaultColWidth="7.77734375" defaultRowHeight="12" customHeight="1"/>
  <cols>
    <col min="1" max="1" width="3.77734375" style="392" customWidth="1"/>
    <col min="2" max="2" width="14.33203125" style="392" bestFit="1" customWidth="1"/>
    <col min="3" max="13" width="7.77734375" style="392"/>
    <col min="14" max="14" width="13.6640625" style="392" bestFit="1" customWidth="1"/>
    <col min="15" max="15" width="16.44140625" style="392" customWidth="1"/>
    <col min="16" max="16" width="18.33203125" style="392" customWidth="1"/>
    <col min="17" max="25" width="9.109375" style="392" bestFit="1" customWidth="1"/>
    <col min="26" max="26" width="9.109375" style="392" customWidth="1"/>
    <col min="27" max="16384" width="7.77734375" style="392"/>
  </cols>
  <sheetData>
    <row r="6" spans="2:27" ht="12" customHeight="1">
      <c r="B6" s="390"/>
      <c r="C6" s="391" t="s">
        <v>515</v>
      </c>
      <c r="D6" s="390"/>
      <c r="E6" s="390"/>
      <c r="F6" s="390"/>
      <c r="G6" s="390"/>
      <c r="H6" s="390"/>
      <c r="I6" s="390"/>
      <c r="J6" s="390"/>
      <c r="O6" s="393"/>
      <c r="P6" s="390"/>
      <c r="Q6" s="391" t="s">
        <v>521</v>
      </c>
      <c r="R6" s="390"/>
      <c r="S6" s="390"/>
      <c r="T6" s="390"/>
      <c r="U6" s="390"/>
      <c r="V6" s="390"/>
      <c r="W6" s="390"/>
      <c r="X6" s="390"/>
    </row>
    <row r="7" spans="2:27" ht="12" customHeight="1">
      <c r="B7" s="394"/>
      <c r="C7" s="395">
        <v>2014</v>
      </c>
      <c r="D7" s="395">
        <v>2015</v>
      </c>
      <c r="E7" s="395">
        <v>2016</v>
      </c>
      <c r="F7" s="395">
        <v>2017</v>
      </c>
      <c r="G7" s="395">
        <v>2018</v>
      </c>
      <c r="H7" s="395">
        <v>2019</v>
      </c>
      <c r="I7" s="395">
        <v>2020</v>
      </c>
      <c r="J7" s="395">
        <v>2021</v>
      </c>
      <c r="K7" s="395">
        <v>2022</v>
      </c>
      <c r="L7" s="395">
        <v>2023</v>
      </c>
      <c r="M7" s="396">
        <v>2024</v>
      </c>
      <c r="O7" s="393"/>
      <c r="P7" s="394"/>
      <c r="Q7" s="395">
        <v>2014</v>
      </c>
      <c r="R7" s="395">
        <v>2015</v>
      </c>
      <c r="S7" s="395">
        <v>2016</v>
      </c>
      <c r="T7" s="395">
        <v>2017</v>
      </c>
      <c r="U7" s="395">
        <v>2018</v>
      </c>
      <c r="V7" s="395">
        <v>2019</v>
      </c>
      <c r="W7" s="395">
        <v>2020</v>
      </c>
      <c r="X7" s="395">
        <v>2021</v>
      </c>
      <c r="Y7" s="395">
        <v>2022</v>
      </c>
      <c r="Z7" s="395">
        <v>2023</v>
      </c>
      <c r="AA7" s="396">
        <v>2024</v>
      </c>
    </row>
    <row r="8" spans="2:27" ht="12" customHeight="1">
      <c r="B8" s="397" t="s">
        <v>52</v>
      </c>
      <c r="C8" s="53"/>
      <c r="D8" s="54"/>
      <c r="E8" s="54"/>
      <c r="F8" s="54">
        <v>16.069433655687003</v>
      </c>
      <c r="G8" s="54">
        <v>27.449431518500006</v>
      </c>
      <c r="H8" s="54">
        <v>35.143363278019009</v>
      </c>
      <c r="I8" s="54">
        <v>43.006853130700009</v>
      </c>
      <c r="J8" s="54">
        <v>87.883423727424983</v>
      </c>
      <c r="K8" s="54">
        <v>63.08464986438198</v>
      </c>
      <c r="L8" s="54">
        <v>64.599124207235974</v>
      </c>
      <c r="M8" s="55">
        <v>38.603036336107003</v>
      </c>
      <c r="N8" s="197"/>
      <c r="O8" s="393" t="s">
        <v>57</v>
      </c>
      <c r="P8" s="265" t="s">
        <v>57</v>
      </c>
      <c r="Q8" s="65"/>
      <c r="R8" s="66"/>
      <c r="S8" s="66"/>
      <c r="T8" s="647">
        <v>859</v>
      </c>
      <c r="U8" s="647">
        <v>978</v>
      </c>
      <c r="V8" s="647">
        <v>1111</v>
      </c>
      <c r="W8" s="647">
        <v>1143</v>
      </c>
      <c r="X8" s="647">
        <v>1566</v>
      </c>
      <c r="Y8" s="647">
        <v>1468</v>
      </c>
      <c r="Z8" s="647">
        <v>1361</v>
      </c>
      <c r="AA8" s="648">
        <v>614</v>
      </c>
    </row>
    <row r="9" spans="2:27" ht="12" customHeight="1">
      <c r="B9" s="397" t="s">
        <v>53</v>
      </c>
      <c r="C9" s="38"/>
      <c r="D9" s="39"/>
      <c r="E9" s="39"/>
      <c r="F9" s="632">
        <v>2047</v>
      </c>
      <c r="G9" s="632">
        <v>2405</v>
      </c>
      <c r="H9" s="632">
        <v>2690</v>
      </c>
      <c r="I9" s="632">
        <v>2807</v>
      </c>
      <c r="J9" s="632">
        <v>3890</v>
      </c>
      <c r="K9" s="632">
        <v>3690</v>
      </c>
      <c r="L9" s="632">
        <v>3471</v>
      </c>
      <c r="M9" s="633">
        <v>1760</v>
      </c>
      <c r="N9" s="197"/>
      <c r="O9" s="393" t="s">
        <v>58</v>
      </c>
      <c r="P9" s="265" t="s">
        <v>59</v>
      </c>
      <c r="Q9" s="68"/>
      <c r="R9" s="69"/>
      <c r="S9" s="69"/>
      <c r="T9" s="188">
        <v>795</v>
      </c>
      <c r="U9" s="188">
        <v>899</v>
      </c>
      <c r="V9" s="188">
        <v>908</v>
      </c>
      <c r="W9" s="188">
        <v>903</v>
      </c>
      <c r="X9" s="188">
        <v>1208</v>
      </c>
      <c r="Y9" s="188">
        <v>1018</v>
      </c>
      <c r="Z9" s="188">
        <v>1084</v>
      </c>
      <c r="AA9" s="189">
        <v>642</v>
      </c>
    </row>
    <row r="10" spans="2:27" ht="12" customHeight="1">
      <c r="B10" s="398" t="s">
        <v>319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O10" s="393" t="s">
        <v>60</v>
      </c>
      <c r="P10" s="265" t="s">
        <v>61</v>
      </c>
      <c r="Q10" s="70"/>
      <c r="R10" s="71"/>
      <c r="S10" s="71"/>
      <c r="T10" s="638">
        <v>343</v>
      </c>
      <c r="U10" s="638">
        <v>435</v>
      </c>
      <c r="V10" s="638">
        <v>555</v>
      </c>
      <c r="W10" s="638">
        <v>633</v>
      </c>
      <c r="X10" s="638">
        <v>923</v>
      </c>
      <c r="Y10" s="638">
        <v>1036</v>
      </c>
      <c r="Z10" s="638">
        <v>855</v>
      </c>
      <c r="AA10" s="639">
        <v>411</v>
      </c>
    </row>
    <row r="11" spans="2:27" ht="12" customHeight="1">
      <c r="B11" s="390"/>
      <c r="C11" s="399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O11" s="393" t="s">
        <v>62</v>
      </c>
      <c r="P11" s="265" t="s">
        <v>63</v>
      </c>
      <c r="Q11" s="72"/>
      <c r="R11" s="51"/>
      <c r="S11" s="51"/>
      <c r="T11" s="632">
        <v>46</v>
      </c>
      <c r="U11" s="632">
        <v>90</v>
      </c>
      <c r="V11" s="632">
        <v>114</v>
      </c>
      <c r="W11" s="632">
        <v>127</v>
      </c>
      <c r="X11" s="632">
        <v>193</v>
      </c>
      <c r="Y11" s="632">
        <v>165</v>
      </c>
      <c r="Z11" s="632">
        <v>167</v>
      </c>
      <c r="AA11" s="633">
        <v>93</v>
      </c>
    </row>
    <row r="12" spans="2:27" ht="12" customHeight="1">
      <c r="B12" s="390"/>
      <c r="C12" s="390"/>
      <c r="D12" s="390"/>
      <c r="E12" s="390"/>
      <c r="F12" s="390"/>
      <c r="G12" s="390"/>
      <c r="H12" s="390"/>
      <c r="I12" s="390"/>
      <c r="J12" s="390"/>
      <c r="O12" s="393"/>
      <c r="P12" s="398" t="s">
        <v>319</v>
      </c>
    </row>
    <row r="13" spans="2:27" ht="12" customHeight="1">
      <c r="B13" s="390"/>
      <c r="C13" s="390"/>
      <c r="D13" s="390"/>
      <c r="E13" s="390"/>
      <c r="F13" s="390"/>
      <c r="G13" s="390"/>
      <c r="H13" s="390"/>
      <c r="I13" s="390"/>
      <c r="J13" s="390"/>
      <c r="O13" s="393"/>
    </row>
    <row r="14" spans="2:27" ht="12" customHeight="1">
      <c r="B14" s="390"/>
      <c r="C14" s="390"/>
      <c r="D14" s="390"/>
      <c r="E14" s="390"/>
      <c r="F14" s="390"/>
      <c r="G14" s="390"/>
      <c r="H14" s="390"/>
      <c r="I14" s="390"/>
      <c r="J14" s="390"/>
    </row>
    <row r="15" spans="2:27" ht="12" customHeight="1">
      <c r="B15" s="390"/>
      <c r="C15" s="390"/>
      <c r="D15" s="390"/>
      <c r="E15" s="390"/>
      <c r="F15" s="390"/>
      <c r="G15" s="390"/>
      <c r="H15" s="390"/>
      <c r="I15" s="390"/>
      <c r="J15" s="390"/>
    </row>
    <row r="16" spans="2:27" ht="12" customHeight="1">
      <c r="B16" s="390"/>
      <c r="C16" s="390"/>
      <c r="D16" s="390"/>
      <c r="E16" s="390"/>
      <c r="F16" s="390"/>
      <c r="G16" s="390"/>
      <c r="H16" s="390"/>
      <c r="I16" s="390"/>
      <c r="J16" s="390"/>
    </row>
    <row r="17" spans="2:10" ht="12" customHeight="1">
      <c r="B17" s="390"/>
      <c r="C17" s="390"/>
      <c r="D17" s="390"/>
      <c r="E17" s="390"/>
      <c r="F17" s="390"/>
      <c r="G17" s="390"/>
      <c r="H17" s="390"/>
      <c r="I17" s="390"/>
      <c r="J17" s="390"/>
    </row>
    <row r="18" spans="2:10" ht="12" customHeight="1">
      <c r="B18" s="390"/>
      <c r="C18" s="390"/>
      <c r="D18" s="390"/>
      <c r="E18" s="390"/>
      <c r="F18" s="390"/>
      <c r="G18" s="390"/>
      <c r="H18" s="390"/>
      <c r="I18" s="390"/>
      <c r="J18" s="390"/>
    </row>
    <row r="19" spans="2:10" ht="12" customHeight="1">
      <c r="B19" s="390"/>
      <c r="C19" s="390"/>
      <c r="D19" s="390"/>
      <c r="E19" s="390"/>
      <c r="F19" s="390"/>
      <c r="G19" s="390"/>
      <c r="H19" s="390"/>
      <c r="I19" s="390"/>
      <c r="J19" s="390"/>
    </row>
    <row r="20" spans="2:10" ht="12" customHeight="1">
      <c r="B20" s="390"/>
      <c r="C20" s="390"/>
      <c r="D20" s="390"/>
      <c r="E20" s="390"/>
      <c r="F20" s="390"/>
      <c r="G20" s="390"/>
      <c r="H20" s="390"/>
      <c r="I20" s="390"/>
      <c r="J20" s="390"/>
    </row>
    <row r="21" spans="2:10" ht="12" customHeight="1">
      <c r="B21" s="390"/>
      <c r="C21" s="390"/>
      <c r="D21" s="390"/>
      <c r="E21" s="390"/>
      <c r="F21" s="390"/>
      <c r="G21" s="390"/>
      <c r="H21" s="390"/>
      <c r="I21" s="390"/>
      <c r="J21" s="390"/>
    </row>
    <row r="22" spans="2:10" ht="12" customHeight="1">
      <c r="B22" s="390"/>
      <c r="C22" s="390"/>
      <c r="D22" s="390"/>
      <c r="E22" s="390"/>
      <c r="F22" s="390"/>
      <c r="G22" s="390"/>
      <c r="H22" s="390"/>
      <c r="I22" s="390"/>
      <c r="J22" s="390"/>
    </row>
    <row r="23" spans="2:10" ht="12" customHeight="1">
      <c r="B23" s="390"/>
      <c r="C23" s="390"/>
      <c r="D23" s="390"/>
      <c r="E23" s="390"/>
      <c r="F23" s="390"/>
      <c r="G23" s="390"/>
      <c r="H23" s="390"/>
      <c r="I23" s="390"/>
      <c r="J23" s="390"/>
    </row>
    <row r="24" spans="2:10" ht="12" customHeight="1">
      <c r="B24" s="390"/>
      <c r="C24" s="390"/>
      <c r="D24" s="390"/>
      <c r="E24" s="390"/>
      <c r="F24" s="390"/>
      <c r="G24" s="390"/>
      <c r="H24" s="390"/>
      <c r="I24" s="390"/>
      <c r="J24" s="390"/>
    </row>
    <row r="25" spans="2:10" ht="12" customHeight="1">
      <c r="B25" s="390"/>
      <c r="C25" s="390"/>
      <c r="D25" s="390"/>
      <c r="E25" s="390"/>
      <c r="F25" s="390"/>
      <c r="G25" s="390"/>
      <c r="H25" s="390"/>
      <c r="I25" s="390"/>
      <c r="J25" s="390"/>
    </row>
    <row r="26" spans="2:10" ht="12" customHeight="1">
      <c r="B26" s="390"/>
      <c r="C26" s="390"/>
      <c r="D26" s="390"/>
      <c r="E26" s="390"/>
      <c r="F26" s="390"/>
      <c r="G26" s="390"/>
      <c r="H26" s="390"/>
      <c r="I26" s="390"/>
      <c r="J26" s="390"/>
    </row>
    <row r="32" spans="2:10" ht="12" customHeight="1">
      <c r="B32" s="390"/>
      <c r="C32" s="390"/>
      <c r="D32" s="390"/>
      <c r="E32" s="390"/>
      <c r="F32" s="390"/>
      <c r="G32" s="390"/>
      <c r="H32" s="390"/>
      <c r="I32" s="390"/>
      <c r="J32" s="390"/>
    </row>
    <row r="33" spans="2:27" ht="12" customHeight="1">
      <c r="B33" s="390"/>
      <c r="C33" s="390"/>
      <c r="D33" s="390"/>
      <c r="E33" s="390"/>
      <c r="F33" s="390"/>
      <c r="G33" s="390"/>
      <c r="H33" s="390"/>
      <c r="I33" s="390"/>
      <c r="J33" s="390"/>
    </row>
    <row r="34" spans="2:27" ht="12" customHeight="1">
      <c r="B34" s="390"/>
      <c r="C34" s="390"/>
      <c r="D34" s="390"/>
      <c r="E34" s="390"/>
      <c r="F34" s="390"/>
      <c r="G34" s="390"/>
      <c r="H34" s="390"/>
      <c r="I34" s="390"/>
      <c r="J34" s="390"/>
    </row>
    <row r="36" spans="2:27" ht="12" customHeight="1">
      <c r="B36" s="390"/>
      <c r="C36" s="391" t="s">
        <v>516</v>
      </c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P36" s="390"/>
      <c r="Q36" s="391" t="s">
        <v>520</v>
      </c>
      <c r="R36" s="390"/>
      <c r="S36" s="390"/>
      <c r="T36" s="390"/>
      <c r="U36" s="390"/>
      <c r="V36" s="390"/>
      <c r="W36" s="390"/>
      <c r="X36" s="390"/>
    </row>
    <row r="37" spans="2:27" ht="12" customHeight="1">
      <c r="B37" s="394"/>
      <c r="C37" s="400">
        <v>2014</v>
      </c>
      <c r="D37" s="395">
        <v>2015</v>
      </c>
      <c r="E37" s="395">
        <v>2016</v>
      </c>
      <c r="F37" s="395">
        <v>2017</v>
      </c>
      <c r="G37" s="395">
        <v>2018</v>
      </c>
      <c r="H37" s="395">
        <v>2019</v>
      </c>
      <c r="I37" s="395">
        <v>2020</v>
      </c>
      <c r="J37" s="395">
        <v>2021</v>
      </c>
      <c r="K37" s="395">
        <v>2022</v>
      </c>
      <c r="L37" s="395">
        <v>2023</v>
      </c>
      <c r="M37" s="396">
        <v>2024</v>
      </c>
      <c r="N37" s="390"/>
      <c r="P37" s="394"/>
      <c r="Q37" s="400">
        <v>2014</v>
      </c>
      <c r="R37" s="395">
        <v>2015</v>
      </c>
      <c r="S37" s="395">
        <v>2016</v>
      </c>
      <c r="T37" s="395">
        <v>2017</v>
      </c>
      <c r="U37" s="395">
        <v>2018</v>
      </c>
      <c r="V37" s="395">
        <v>2019</v>
      </c>
      <c r="W37" s="395">
        <v>2020</v>
      </c>
      <c r="X37" s="395">
        <v>2021</v>
      </c>
      <c r="Y37" s="395">
        <v>2022</v>
      </c>
      <c r="Z37" s="395">
        <v>2023</v>
      </c>
      <c r="AA37" s="396">
        <v>2024</v>
      </c>
    </row>
    <row r="38" spans="2:27" ht="12" customHeight="1">
      <c r="B38" s="397" t="s">
        <v>216</v>
      </c>
      <c r="C38" s="53"/>
      <c r="D38" s="54"/>
      <c r="E38" s="54"/>
      <c r="F38" s="54">
        <v>2.697673</v>
      </c>
      <c r="G38" s="54">
        <v>3.12</v>
      </c>
      <c r="H38" s="54">
        <v>3.5</v>
      </c>
      <c r="I38" s="54">
        <v>3.5</v>
      </c>
      <c r="J38" s="54">
        <v>4.5788880000000001</v>
      </c>
      <c r="K38" s="54">
        <v>4.5999984999999999</v>
      </c>
      <c r="L38" s="54">
        <v>4</v>
      </c>
      <c r="M38" s="55">
        <v>5</v>
      </c>
      <c r="N38" s="390"/>
      <c r="P38" s="397" t="s">
        <v>216</v>
      </c>
      <c r="Q38" s="53"/>
      <c r="R38" s="54"/>
      <c r="S38" s="54"/>
      <c r="T38" s="54">
        <v>12.674863500000001</v>
      </c>
      <c r="U38" s="54">
        <v>15</v>
      </c>
      <c r="V38" s="54">
        <v>15.000006000000001</v>
      </c>
      <c r="W38" s="54">
        <v>16.5</v>
      </c>
      <c r="X38" s="54">
        <v>27.000005999999999</v>
      </c>
      <c r="Y38" s="54">
        <v>28.500001000000001</v>
      </c>
      <c r="Z38" s="54">
        <v>24.000012999999999</v>
      </c>
      <c r="AA38" s="55">
        <v>33</v>
      </c>
    </row>
    <row r="39" spans="2:27" ht="12" customHeight="1">
      <c r="B39" s="397" t="s">
        <v>217</v>
      </c>
      <c r="C39" s="34"/>
      <c r="D39" s="31"/>
      <c r="E39" s="31"/>
      <c r="F39" s="31">
        <v>8.8293591514763783</v>
      </c>
      <c r="G39" s="31">
        <v>12.947845055896229</v>
      </c>
      <c r="H39" s="31">
        <v>14.99290242236304</v>
      </c>
      <c r="I39" s="31">
        <v>17.66920835279376</v>
      </c>
      <c r="J39" s="31">
        <v>26.744803325448991</v>
      </c>
      <c r="K39" s="31">
        <v>21.070357336132876</v>
      </c>
      <c r="L39" s="31">
        <v>25.654934156964227</v>
      </c>
      <c r="M39" s="32">
        <v>33.050544808310768</v>
      </c>
      <c r="N39" s="390"/>
      <c r="P39" s="397" t="s">
        <v>217</v>
      </c>
      <c r="Q39" s="34"/>
      <c r="R39" s="31"/>
      <c r="S39" s="31"/>
      <c r="T39" s="31">
        <v>54.970793271697758</v>
      </c>
      <c r="U39" s="31">
        <v>158.755115517604</v>
      </c>
      <c r="V39" s="31">
        <v>166.68996894837471</v>
      </c>
      <c r="W39" s="31">
        <v>171.34060904821541</v>
      </c>
      <c r="X39" s="31">
        <v>346.95057052250007</v>
      </c>
      <c r="Y39" s="31">
        <v>210.89542246789833</v>
      </c>
      <c r="Z39" s="31">
        <v>239.3193847130363</v>
      </c>
      <c r="AA39" s="32">
        <v>320.71162885924338</v>
      </c>
    </row>
    <row r="40" spans="2:27" ht="12" customHeight="1">
      <c r="B40" s="397" t="s">
        <v>200</v>
      </c>
      <c r="C40" s="23"/>
      <c r="D40" s="24"/>
      <c r="E40" s="24"/>
      <c r="F40" s="655">
        <v>1820</v>
      </c>
      <c r="G40" s="655">
        <v>2120</v>
      </c>
      <c r="H40" s="655">
        <v>2344</v>
      </c>
      <c r="I40" s="655">
        <v>2434</v>
      </c>
      <c r="J40" s="655">
        <v>3286</v>
      </c>
      <c r="K40" s="655">
        <v>2994</v>
      </c>
      <c r="L40" s="655">
        <v>2518</v>
      </c>
      <c r="M40" s="656">
        <v>1168</v>
      </c>
      <c r="N40" s="390"/>
      <c r="P40" s="397" t="s">
        <v>200</v>
      </c>
      <c r="Q40" s="23"/>
      <c r="R40" s="24"/>
      <c r="S40" s="24"/>
      <c r="T40" s="655">
        <v>1158</v>
      </c>
      <c r="U40" s="655">
        <v>1354</v>
      </c>
      <c r="V40" s="655">
        <v>1559</v>
      </c>
      <c r="W40" s="655">
        <v>1565</v>
      </c>
      <c r="X40" s="655">
        <v>2057</v>
      </c>
      <c r="Y40" s="655">
        <v>1669</v>
      </c>
      <c r="Z40" s="655">
        <v>1243</v>
      </c>
      <c r="AA40" s="656">
        <v>476</v>
      </c>
    </row>
    <row r="41" spans="2:27" ht="12" customHeight="1">
      <c r="B41" s="398" t="s">
        <v>319</v>
      </c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P41" s="398" t="s">
        <v>319</v>
      </c>
      <c r="Q41" s="390"/>
      <c r="R41" s="390"/>
      <c r="S41" s="390"/>
      <c r="T41" s="390"/>
      <c r="U41" s="390"/>
      <c r="V41" s="390"/>
      <c r="W41" s="390"/>
      <c r="X41" s="390"/>
    </row>
    <row r="42" spans="2:27" ht="12" customHeight="1"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P42" s="390"/>
      <c r="Q42" s="390"/>
      <c r="R42" s="390"/>
      <c r="S42" s="390"/>
      <c r="T42" s="390"/>
      <c r="U42" s="390"/>
      <c r="V42" s="390"/>
      <c r="W42" s="390"/>
      <c r="X42" s="390"/>
    </row>
    <row r="43" spans="2:27" ht="12" customHeight="1">
      <c r="B43" s="390"/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P43" s="390"/>
      <c r="Q43" s="390"/>
      <c r="R43" s="390"/>
      <c r="S43" s="390"/>
      <c r="T43" s="390"/>
      <c r="U43" s="390"/>
      <c r="V43" s="390"/>
      <c r="W43" s="390"/>
      <c r="X43" s="390"/>
    </row>
    <row r="44" spans="2:27" ht="12" customHeight="1">
      <c r="B44" s="390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P44" s="390"/>
      <c r="Q44" s="390"/>
      <c r="R44" s="390"/>
      <c r="S44" s="390"/>
      <c r="T44" s="390"/>
      <c r="U44" s="390"/>
      <c r="V44" s="390"/>
      <c r="W44" s="390"/>
      <c r="X44" s="390"/>
    </row>
    <row r="45" spans="2:27" ht="12" customHeight="1">
      <c r="B45" s="390"/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P45" s="390"/>
      <c r="Q45" s="390"/>
      <c r="R45" s="390"/>
      <c r="S45" s="390"/>
      <c r="T45" s="390"/>
      <c r="U45" s="390"/>
      <c r="V45" s="390"/>
      <c r="W45" s="390"/>
      <c r="X45" s="390"/>
    </row>
    <row r="46" spans="2:27" ht="12" customHeight="1"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P46" s="390"/>
      <c r="Q46" s="390"/>
      <c r="R46" s="390"/>
      <c r="S46" s="390"/>
      <c r="T46" s="390"/>
      <c r="U46" s="390"/>
      <c r="V46" s="390"/>
      <c r="W46" s="390"/>
      <c r="X46" s="390"/>
    </row>
    <row r="47" spans="2:27" ht="12" customHeight="1"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P47" s="390"/>
      <c r="Q47" s="390"/>
      <c r="R47" s="390"/>
      <c r="S47" s="390"/>
      <c r="T47" s="390"/>
      <c r="U47" s="390"/>
      <c r="V47" s="390"/>
      <c r="W47" s="390"/>
      <c r="X47" s="390"/>
    </row>
    <row r="48" spans="2:27" ht="12" customHeight="1">
      <c r="B48" s="390"/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P48" s="390"/>
      <c r="Q48" s="390"/>
      <c r="R48" s="390"/>
      <c r="S48" s="390"/>
      <c r="T48" s="390"/>
      <c r="U48" s="390"/>
      <c r="V48" s="390"/>
      <c r="W48" s="390"/>
      <c r="X48" s="390"/>
    </row>
    <row r="49" spans="2:24" ht="12" customHeight="1">
      <c r="B49" s="390"/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P49" s="390"/>
      <c r="Q49" s="390"/>
      <c r="R49" s="390"/>
      <c r="S49" s="390"/>
      <c r="T49" s="390"/>
      <c r="U49" s="390"/>
      <c r="V49" s="390"/>
      <c r="W49" s="390"/>
      <c r="X49" s="390"/>
    </row>
    <row r="50" spans="2:24" ht="12" customHeight="1">
      <c r="B50" s="390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P50" s="390"/>
      <c r="Q50" s="390"/>
      <c r="R50" s="390"/>
      <c r="S50" s="390"/>
      <c r="T50" s="390"/>
      <c r="U50" s="390"/>
      <c r="V50" s="390"/>
      <c r="W50" s="390"/>
      <c r="X50" s="390"/>
    </row>
    <row r="51" spans="2:24" ht="12" customHeight="1"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P51" s="390"/>
      <c r="Q51" s="390"/>
      <c r="R51" s="390"/>
      <c r="S51" s="390"/>
      <c r="T51" s="390"/>
      <c r="U51" s="390"/>
      <c r="V51" s="390"/>
      <c r="W51" s="390"/>
      <c r="X51" s="390"/>
    </row>
    <row r="52" spans="2:24" ht="12" customHeight="1">
      <c r="B52" s="390"/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P52" s="390"/>
      <c r="Q52" s="390"/>
      <c r="R52" s="390"/>
      <c r="S52" s="390"/>
      <c r="T52" s="390"/>
      <c r="U52" s="390"/>
      <c r="V52" s="390"/>
      <c r="W52" s="390"/>
      <c r="X52" s="390"/>
    </row>
    <row r="53" spans="2:24" ht="12" customHeight="1"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P53" s="390"/>
      <c r="Q53" s="390"/>
      <c r="R53" s="390"/>
      <c r="S53" s="390"/>
      <c r="T53" s="390"/>
      <c r="U53" s="390"/>
      <c r="V53" s="390"/>
      <c r="W53" s="390"/>
      <c r="X53" s="390"/>
    </row>
    <row r="54" spans="2:24" ht="12" customHeight="1">
      <c r="B54" s="390"/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P54" s="390"/>
      <c r="Q54" s="390"/>
      <c r="R54" s="390"/>
      <c r="S54" s="390"/>
      <c r="T54" s="390"/>
      <c r="U54" s="390"/>
      <c r="V54" s="390"/>
      <c r="W54" s="390"/>
      <c r="X54" s="390"/>
    </row>
    <row r="55" spans="2:24" ht="12" customHeight="1">
      <c r="B55" s="390"/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P55" s="390"/>
      <c r="Q55" s="390"/>
      <c r="R55" s="390"/>
      <c r="S55" s="390"/>
      <c r="T55" s="390"/>
      <c r="U55" s="390"/>
      <c r="V55" s="390"/>
      <c r="W55" s="390"/>
      <c r="X55" s="390"/>
    </row>
    <row r="56" spans="2:24" ht="12" customHeight="1">
      <c r="B56" s="390"/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P56" s="390"/>
      <c r="Q56" s="390"/>
      <c r="R56" s="390"/>
      <c r="S56" s="390"/>
      <c r="T56" s="390"/>
      <c r="U56" s="390"/>
      <c r="V56" s="390"/>
      <c r="W56" s="390"/>
      <c r="X56" s="390"/>
    </row>
    <row r="57" spans="2:24" ht="12" customHeight="1">
      <c r="B57" s="390"/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P57" s="390"/>
      <c r="Q57" s="390"/>
      <c r="R57" s="390"/>
      <c r="S57" s="390"/>
      <c r="T57" s="390"/>
      <c r="U57" s="390"/>
      <c r="V57" s="390"/>
      <c r="W57" s="390"/>
      <c r="X57" s="390"/>
    </row>
    <row r="58" spans="2:24" ht="12" customHeight="1">
      <c r="B58" s="390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P58" s="390"/>
      <c r="Q58" s="390"/>
      <c r="R58" s="390"/>
      <c r="S58" s="390"/>
      <c r="T58" s="390"/>
      <c r="U58" s="390"/>
      <c r="V58" s="390"/>
      <c r="W58" s="390"/>
      <c r="X58" s="390"/>
    </row>
    <row r="59" spans="2:24" ht="12" customHeight="1">
      <c r="B59" s="390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P59" s="390"/>
      <c r="Q59" s="390"/>
      <c r="R59" s="390"/>
      <c r="S59" s="390"/>
      <c r="T59" s="390"/>
      <c r="U59" s="390"/>
      <c r="V59" s="390"/>
      <c r="W59" s="390"/>
      <c r="X59" s="390"/>
    </row>
    <row r="60" spans="2:24" ht="12" customHeight="1"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P60" s="390"/>
      <c r="Q60" s="390"/>
      <c r="R60" s="390"/>
      <c r="S60" s="390"/>
      <c r="T60" s="390"/>
      <c r="U60" s="390"/>
      <c r="V60" s="390"/>
      <c r="W60" s="390"/>
      <c r="X60" s="390"/>
    </row>
    <row r="61" spans="2:24" ht="12" customHeight="1"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P61" s="390"/>
      <c r="Q61" s="390"/>
      <c r="R61" s="390"/>
      <c r="S61" s="390"/>
      <c r="T61" s="390"/>
      <c r="U61" s="390"/>
      <c r="V61" s="390"/>
      <c r="W61" s="390"/>
      <c r="X61" s="390"/>
    </row>
    <row r="62" spans="2:24" ht="12" customHeight="1"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P62" s="390"/>
      <c r="Q62" s="390"/>
      <c r="R62" s="390"/>
      <c r="S62" s="390"/>
      <c r="T62" s="390"/>
      <c r="U62" s="390"/>
      <c r="V62" s="390"/>
      <c r="W62" s="390"/>
      <c r="X62" s="390"/>
    </row>
    <row r="63" spans="2:24" ht="12" customHeight="1">
      <c r="B63" s="390"/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P63" s="390"/>
      <c r="Q63" s="390"/>
      <c r="R63" s="390"/>
      <c r="S63" s="390"/>
      <c r="T63" s="390"/>
      <c r="U63" s="390"/>
      <c r="V63" s="390"/>
      <c r="W63" s="390"/>
      <c r="X63" s="390"/>
    </row>
    <row r="64" spans="2:24" ht="12" customHeight="1"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</row>
    <row r="67" spans="2:32" ht="12" customHeight="1">
      <c r="B67" s="170"/>
      <c r="C67" s="491">
        <v>2017</v>
      </c>
      <c r="D67" s="491">
        <v>2017</v>
      </c>
      <c r="E67" s="491">
        <v>2017</v>
      </c>
      <c r="F67" s="491">
        <v>2017</v>
      </c>
      <c r="G67" s="491">
        <v>2018</v>
      </c>
      <c r="H67" s="491">
        <v>2018</v>
      </c>
      <c r="I67" s="491">
        <v>2018</v>
      </c>
      <c r="J67" s="491">
        <v>2018</v>
      </c>
      <c r="K67" s="491">
        <v>2019</v>
      </c>
      <c r="L67" s="491">
        <v>2019</v>
      </c>
      <c r="M67" s="491">
        <v>2019</v>
      </c>
      <c r="N67" s="491">
        <v>2019</v>
      </c>
      <c r="O67" s="491">
        <v>2020</v>
      </c>
      <c r="P67" s="491">
        <v>2020</v>
      </c>
      <c r="Q67" s="491">
        <v>2020</v>
      </c>
      <c r="R67" s="491">
        <v>2020</v>
      </c>
      <c r="S67" s="491">
        <v>2021</v>
      </c>
      <c r="T67" s="491">
        <v>2021</v>
      </c>
      <c r="U67" s="491">
        <v>2021</v>
      </c>
      <c r="V67" s="491">
        <v>2021</v>
      </c>
      <c r="W67" s="491">
        <v>2022</v>
      </c>
      <c r="X67" s="491">
        <v>2022</v>
      </c>
      <c r="Y67" s="491">
        <v>2022</v>
      </c>
      <c r="Z67" s="491">
        <v>2022</v>
      </c>
      <c r="AA67" s="491">
        <v>2023</v>
      </c>
      <c r="AB67" s="491">
        <v>2023</v>
      </c>
      <c r="AC67" s="491">
        <v>2023</v>
      </c>
      <c r="AD67" s="491">
        <v>2023</v>
      </c>
      <c r="AE67" s="491">
        <v>2024</v>
      </c>
      <c r="AF67" s="491">
        <v>2024</v>
      </c>
    </row>
    <row r="68" spans="2:32" ht="12" customHeight="1">
      <c r="B68" s="170"/>
      <c r="C68" s="391" t="s">
        <v>517</v>
      </c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</row>
    <row r="69" spans="2:32" ht="12" customHeight="1">
      <c r="B69" s="170"/>
      <c r="C69" s="744">
        <v>2017</v>
      </c>
      <c r="D69" s="745"/>
      <c r="E69" s="745"/>
      <c r="F69" s="745"/>
      <c r="G69" s="745">
        <v>2018</v>
      </c>
      <c r="H69" s="745"/>
      <c r="I69" s="745"/>
      <c r="J69" s="745"/>
      <c r="K69" s="745">
        <v>2019</v>
      </c>
      <c r="L69" s="745"/>
      <c r="M69" s="745"/>
      <c r="N69" s="745"/>
      <c r="O69" s="745">
        <v>2020</v>
      </c>
      <c r="P69" s="745"/>
      <c r="Q69" s="745"/>
      <c r="R69" s="745"/>
      <c r="S69" s="745">
        <v>2021</v>
      </c>
      <c r="T69" s="745"/>
      <c r="U69" s="745"/>
      <c r="V69" s="745"/>
      <c r="W69" s="745">
        <v>2022</v>
      </c>
      <c r="X69" s="745"/>
      <c r="Y69" s="745"/>
      <c r="Z69" s="745"/>
      <c r="AA69" s="742">
        <v>2023</v>
      </c>
      <c r="AB69" s="742"/>
      <c r="AC69" s="742"/>
      <c r="AD69" s="742"/>
      <c r="AE69" s="742">
        <v>2024</v>
      </c>
      <c r="AF69" s="743"/>
    </row>
    <row r="70" spans="2:32" ht="12" customHeight="1">
      <c r="B70" s="170"/>
      <c r="C70" s="401" t="s">
        <v>65</v>
      </c>
      <c r="D70" s="402" t="s">
        <v>66</v>
      </c>
      <c r="E70" s="402" t="s">
        <v>67</v>
      </c>
      <c r="F70" s="402" t="s">
        <v>68</v>
      </c>
      <c r="G70" s="402" t="s">
        <v>65</v>
      </c>
      <c r="H70" s="402" t="s">
        <v>66</v>
      </c>
      <c r="I70" s="402" t="s">
        <v>67</v>
      </c>
      <c r="J70" s="402" t="s">
        <v>68</v>
      </c>
      <c r="K70" s="402" t="s">
        <v>65</v>
      </c>
      <c r="L70" s="402" t="s">
        <v>66</v>
      </c>
      <c r="M70" s="402" t="s">
        <v>67</v>
      </c>
      <c r="N70" s="402" t="s">
        <v>68</v>
      </c>
      <c r="O70" s="402" t="s">
        <v>65</v>
      </c>
      <c r="P70" s="402" t="s">
        <v>66</v>
      </c>
      <c r="Q70" s="402" t="s">
        <v>67</v>
      </c>
      <c r="R70" s="402" t="s">
        <v>68</v>
      </c>
      <c r="S70" s="402" t="s">
        <v>65</v>
      </c>
      <c r="T70" s="402" t="s">
        <v>66</v>
      </c>
      <c r="U70" s="402" t="s">
        <v>67</v>
      </c>
      <c r="V70" s="402" t="s">
        <v>68</v>
      </c>
      <c r="W70" s="402" t="s">
        <v>65</v>
      </c>
      <c r="X70" s="402" t="s">
        <v>66</v>
      </c>
      <c r="Y70" s="402" t="s">
        <v>67</v>
      </c>
      <c r="Z70" s="402" t="s">
        <v>68</v>
      </c>
      <c r="AA70" s="402" t="s">
        <v>65</v>
      </c>
      <c r="AB70" s="402" t="s">
        <v>66</v>
      </c>
      <c r="AC70" s="402" t="s">
        <v>67</v>
      </c>
      <c r="AD70" s="402" t="s">
        <v>68</v>
      </c>
      <c r="AE70" s="402" t="s">
        <v>65</v>
      </c>
      <c r="AF70" s="402" t="s">
        <v>66</v>
      </c>
    </row>
    <row r="71" spans="2:32" ht="12" customHeight="1">
      <c r="B71" s="403" t="s">
        <v>52</v>
      </c>
      <c r="C71" s="53">
        <v>2.7974850407769964</v>
      </c>
      <c r="D71" s="54">
        <v>3.9409368092969985</v>
      </c>
      <c r="E71" s="54">
        <v>4.7036684236500008</v>
      </c>
      <c r="F71" s="54">
        <v>4.6273433819630005</v>
      </c>
      <c r="G71" s="54">
        <v>5.2574103772240033</v>
      </c>
      <c r="H71" s="54">
        <v>6.1655840320390061</v>
      </c>
      <c r="I71" s="54">
        <v>6.914672851615995</v>
      </c>
      <c r="J71" s="54">
        <v>9.1117642576209974</v>
      </c>
      <c r="K71" s="54">
        <v>9.168433851937996</v>
      </c>
      <c r="L71" s="54">
        <v>8.4707595199399961</v>
      </c>
      <c r="M71" s="54">
        <v>8.9434061864360057</v>
      </c>
      <c r="N71" s="54">
        <v>8.5607637197049957</v>
      </c>
      <c r="O71" s="54">
        <v>8.0985772419390063</v>
      </c>
      <c r="P71" s="54">
        <v>9.9637502562409921</v>
      </c>
      <c r="Q71" s="54">
        <v>11.625411823137016</v>
      </c>
      <c r="R71" s="54">
        <v>13.319113809382991</v>
      </c>
      <c r="S71" s="54">
        <v>18.383207707624003</v>
      </c>
      <c r="T71" s="54">
        <v>24.52365926308897</v>
      </c>
      <c r="U71" s="54">
        <v>19.984376830927992</v>
      </c>
      <c r="V71" s="54">
        <v>24.992179925783972</v>
      </c>
      <c r="W71" s="54">
        <v>19.559968672931983</v>
      </c>
      <c r="X71" s="54">
        <v>22.427363216193953</v>
      </c>
      <c r="Y71" s="54">
        <v>10.511667220689016</v>
      </c>
      <c r="Z71" s="54">
        <v>10.585650754566993</v>
      </c>
      <c r="AA71" s="54">
        <v>24.655649156500992</v>
      </c>
      <c r="AB71" s="54">
        <v>10.176486812275989</v>
      </c>
      <c r="AC71" s="54">
        <v>13.880385239117002</v>
      </c>
      <c r="AD71" s="54">
        <v>15.886602999342012</v>
      </c>
      <c r="AE71" s="54">
        <v>11.531541722943999</v>
      </c>
      <c r="AF71" s="55">
        <v>27.071494613163001</v>
      </c>
    </row>
    <row r="72" spans="2:32" ht="12" customHeight="1">
      <c r="B72" s="403" t="s">
        <v>53</v>
      </c>
      <c r="C72" s="631">
        <v>522</v>
      </c>
      <c r="D72" s="632">
        <v>471</v>
      </c>
      <c r="E72" s="632">
        <v>524</v>
      </c>
      <c r="F72" s="632">
        <v>530</v>
      </c>
      <c r="G72" s="632">
        <v>649</v>
      </c>
      <c r="H72" s="632">
        <v>542</v>
      </c>
      <c r="I72" s="632">
        <v>583</v>
      </c>
      <c r="J72" s="632">
        <v>631</v>
      </c>
      <c r="K72" s="632">
        <v>742</v>
      </c>
      <c r="L72" s="632">
        <v>677</v>
      </c>
      <c r="M72" s="632">
        <v>636</v>
      </c>
      <c r="N72" s="632">
        <v>635</v>
      </c>
      <c r="O72" s="632">
        <v>795</v>
      </c>
      <c r="P72" s="632">
        <v>587</v>
      </c>
      <c r="Q72" s="632">
        <v>642</v>
      </c>
      <c r="R72" s="632">
        <v>783</v>
      </c>
      <c r="S72" s="632">
        <v>997</v>
      </c>
      <c r="T72" s="632">
        <v>922</v>
      </c>
      <c r="U72" s="632">
        <v>956</v>
      </c>
      <c r="V72" s="632">
        <v>1015</v>
      </c>
      <c r="W72" s="632">
        <v>1128</v>
      </c>
      <c r="X72" s="632">
        <v>968</v>
      </c>
      <c r="Y72" s="632">
        <v>827</v>
      </c>
      <c r="Z72" s="632">
        <v>767</v>
      </c>
      <c r="AA72" s="632">
        <v>862</v>
      </c>
      <c r="AB72" s="632">
        <v>906</v>
      </c>
      <c r="AC72" s="632">
        <v>830</v>
      </c>
      <c r="AD72" s="632">
        <v>873</v>
      </c>
      <c r="AE72" s="632">
        <v>887</v>
      </c>
      <c r="AF72" s="633">
        <v>873</v>
      </c>
    </row>
    <row r="73" spans="2:32" ht="12" customHeight="1">
      <c r="B73" s="398" t="s">
        <v>319</v>
      </c>
    </row>
    <row r="101" spans="2:26" ht="12" customHeight="1">
      <c r="B101" s="390"/>
      <c r="C101" s="391" t="s">
        <v>518</v>
      </c>
      <c r="D101" s="390"/>
      <c r="E101" s="390"/>
      <c r="F101" s="390"/>
      <c r="G101" s="390"/>
      <c r="H101" s="390"/>
      <c r="I101" s="390"/>
      <c r="J101" s="390"/>
      <c r="N101" s="390"/>
      <c r="O101" s="390"/>
      <c r="P101" s="391" t="s">
        <v>519</v>
      </c>
      <c r="Q101" s="390"/>
      <c r="R101" s="390"/>
      <c r="S101" s="390"/>
      <c r="T101" s="390"/>
      <c r="U101" s="390"/>
      <c r="V101" s="390"/>
      <c r="W101" s="390"/>
    </row>
    <row r="102" spans="2:26" ht="12" customHeight="1">
      <c r="B102" s="394"/>
      <c r="C102" s="400">
        <v>2014</v>
      </c>
      <c r="D102" s="395">
        <v>2015</v>
      </c>
      <c r="E102" s="395">
        <v>2016</v>
      </c>
      <c r="F102" s="395">
        <v>2017</v>
      </c>
      <c r="G102" s="395">
        <v>2018</v>
      </c>
      <c r="H102" s="395">
        <v>2019</v>
      </c>
      <c r="I102" s="395">
        <v>2020</v>
      </c>
      <c r="J102" s="395">
        <v>2021</v>
      </c>
      <c r="K102" s="395">
        <v>2022</v>
      </c>
      <c r="L102" s="395">
        <v>2023</v>
      </c>
      <c r="M102" s="396">
        <v>2024</v>
      </c>
      <c r="N102" s="390"/>
      <c r="O102" s="394"/>
      <c r="P102" s="400">
        <v>2014</v>
      </c>
      <c r="Q102" s="395">
        <v>2015</v>
      </c>
      <c r="R102" s="395">
        <v>2016</v>
      </c>
      <c r="S102" s="395">
        <v>2017</v>
      </c>
      <c r="T102" s="395">
        <v>2018</v>
      </c>
      <c r="U102" s="395">
        <v>2019</v>
      </c>
      <c r="V102" s="395">
        <v>2020</v>
      </c>
      <c r="W102" s="395">
        <v>2021</v>
      </c>
      <c r="X102" s="395">
        <v>2022</v>
      </c>
      <c r="Y102" s="395">
        <v>2023</v>
      </c>
      <c r="Z102" s="396">
        <v>2024</v>
      </c>
    </row>
    <row r="103" spans="2:26" ht="12" customHeight="1">
      <c r="B103" s="397" t="s">
        <v>191</v>
      </c>
      <c r="C103" s="9"/>
      <c r="D103" s="10"/>
      <c r="E103" s="10"/>
      <c r="F103" s="104">
        <v>0.17773395847008411</v>
      </c>
      <c r="G103" s="104">
        <v>0.18765649837073234</v>
      </c>
      <c r="H103" s="104">
        <v>0.23078443153430869</v>
      </c>
      <c r="I103" s="104">
        <v>0.24849587325207245</v>
      </c>
      <c r="J103" s="104">
        <v>0.25077969428056018</v>
      </c>
      <c r="K103" s="104">
        <v>0.26003957504049457</v>
      </c>
      <c r="L103" s="104">
        <v>0.3881620339483024</v>
      </c>
      <c r="M103" s="105">
        <v>0.41321956751868982</v>
      </c>
      <c r="N103" s="390"/>
      <c r="O103" s="397" t="s">
        <v>52</v>
      </c>
      <c r="P103" s="9"/>
      <c r="Q103" s="10"/>
      <c r="R103" s="10"/>
      <c r="S103" s="10">
        <v>0.703712971671</v>
      </c>
      <c r="T103" s="10">
        <v>0.83165243629200014</v>
      </c>
      <c r="U103" s="10">
        <v>2.7784164035350001</v>
      </c>
      <c r="V103" s="10">
        <v>2.7406174575450004</v>
      </c>
      <c r="W103" s="10">
        <v>11.262131236426999</v>
      </c>
      <c r="X103" s="10">
        <v>5.7823611707810008</v>
      </c>
      <c r="Y103" s="10">
        <v>25.666577400983016</v>
      </c>
      <c r="Z103" s="11">
        <v>22.140418974262996</v>
      </c>
    </row>
    <row r="104" spans="2:26" ht="12" customHeight="1">
      <c r="B104" s="397" t="s">
        <v>53</v>
      </c>
      <c r="C104" s="38"/>
      <c r="D104" s="39"/>
      <c r="E104" s="39"/>
      <c r="F104" s="106">
        <v>0.17164179104477612</v>
      </c>
      <c r="G104" s="106">
        <v>0.19022383927865222</v>
      </c>
      <c r="H104" s="106">
        <v>0.19633603386614115</v>
      </c>
      <c r="I104" s="106">
        <v>0.20303797468354431</v>
      </c>
      <c r="J104" s="106">
        <v>0.2025619662570298</v>
      </c>
      <c r="K104" s="106">
        <v>0.20733831544642356</v>
      </c>
      <c r="L104" s="106">
        <v>0.23759326442603873</v>
      </c>
      <c r="M104" s="107">
        <v>0.26759920936597231</v>
      </c>
      <c r="N104" s="390"/>
      <c r="O104" s="397" t="s">
        <v>53</v>
      </c>
      <c r="P104" s="38"/>
      <c r="Q104" s="39"/>
      <c r="R104" s="39"/>
      <c r="S104" s="39">
        <v>67</v>
      </c>
      <c r="T104" s="39">
        <v>102</v>
      </c>
      <c r="U104" s="39">
        <v>144</v>
      </c>
      <c r="V104" s="39">
        <v>197</v>
      </c>
      <c r="W104" s="39">
        <v>320</v>
      </c>
      <c r="X104" s="39">
        <v>316</v>
      </c>
      <c r="Y104" s="39">
        <v>543</v>
      </c>
      <c r="Z104" s="40">
        <v>280</v>
      </c>
    </row>
    <row r="105" spans="2:26" ht="12" customHeight="1">
      <c r="B105" s="398" t="s">
        <v>326</v>
      </c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8" t="s">
        <v>319</v>
      </c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2:26" ht="12" customHeight="1">
      <c r="B106" s="390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2:26" ht="12" customHeight="1">
      <c r="B107" s="390"/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</row>
    <row r="108" spans="2:26" ht="12" customHeight="1">
      <c r="B108" s="390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</row>
    <row r="109" spans="2:26" ht="12" customHeight="1">
      <c r="B109" s="390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</row>
    <row r="110" spans="2:26" ht="12" customHeight="1">
      <c r="B110" s="390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</row>
    <row r="111" spans="2:26" ht="12" customHeight="1">
      <c r="B111" s="390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</row>
    <row r="112" spans="2:26" ht="12" customHeight="1">
      <c r="B112" s="390"/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</row>
    <row r="113" spans="2:23" ht="12" customHeight="1"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</row>
    <row r="114" spans="2:23" ht="12" customHeight="1"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</row>
    <row r="115" spans="2:23" ht="12" customHeight="1">
      <c r="B115" s="390"/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</row>
    <row r="116" spans="2:23" ht="12" customHeight="1">
      <c r="B116" s="390"/>
      <c r="C116" s="390"/>
      <c r="D116" s="390"/>
      <c r="E116" s="390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</row>
    <row r="117" spans="2:23" ht="12" customHeight="1">
      <c r="B117" s="390"/>
      <c r="C117" s="390"/>
      <c r="D117" s="390"/>
      <c r="E117" s="390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</row>
    <row r="118" spans="2:23" ht="12" customHeight="1">
      <c r="B118" s="390"/>
      <c r="C118" s="390"/>
      <c r="D118" s="390"/>
      <c r="E118" s="390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</row>
    <row r="119" spans="2:23" ht="12" customHeight="1">
      <c r="B119" s="390"/>
      <c r="C119" s="390"/>
      <c r="D119" s="390"/>
      <c r="E119" s="390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</row>
    <row r="120" spans="2:23" ht="12" customHeight="1">
      <c r="B120" s="390"/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</row>
    <row r="121" spans="2:23" ht="12" customHeight="1">
      <c r="B121" s="390"/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</row>
    <row r="122" spans="2:23" ht="12" customHeight="1">
      <c r="B122" s="390"/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</row>
    <row r="123" spans="2:23" ht="12" customHeight="1">
      <c r="B123" s="390"/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</row>
    <row r="124" spans="2:23" ht="12" customHeight="1">
      <c r="B124" s="390"/>
      <c r="C124" s="390"/>
      <c r="D124" s="390"/>
      <c r="E124" s="390"/>
      <c r="F124" s="390"/>
      <c r="G124" s="390"/>
      <c r="H124" s="390"/>
      <c r="I124" s="390"/>
      <c r="J124" s="390"/>
      <c r="K124" s="390"/>
      <c r="L124" s="390"/>
      <c r="M124" s="390"/>
      <c r="N124" s="390"/>
    </row>
    <row r="125" spans="2:23" ht="12" customHeight="1">
      <c r="B125" s="390"/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</row>
    <row r="126" spans="2:23" ht="12" customHeight="1">
      <c r="B126" s="390"/>
      <c r="C126" s="390"/>
      <c r="D126" s="390"/>
      <c r="E126" s="390"/>
      <c r="F126" s="390"/>
      <c r="G126" s="390"/>
      <c r="H126" s="390"/>
      <c r="I126" s="390"/>
      <c r="J126" s="390"/>
      <c r="K126" s="390"/>
      <c r="L126" s="390"/>
      <c r="M126" s="390"/>
      <c r="N126" s="390"/>
    </row>
    <row r="127" spans="2:23" ht="12" customHeight="1">
      <c r="O127" s="390"/>
      <c r="P127" s="390"/>
      <c r="Q127" s="390"/>
      <c r="R127" s="390"/>
      <c r="S127" s="390"/>
      <c r="T127" s="390"/>
      <c r="U127" s="390"/>
      <c r="V127" s="390"/>
      <c r="W127" s="390"/>
    </row>
  </sheetData>
  <mergeCells count="8">
    <mergeCell ref="AA69:AD69"/>
    <mergeCell ref="AE69:AF69"/>
    <mergeCell ref="C69:F69"/>
    <mergeCell ref="G69:J69"/>
    <mergeCell ref="K69:N69"/>
    <mergeCell ref="O69:R69"/>
    <mergeCell ref="S69:V69"/>
    <mergeCell ref="W69:Z6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D5119-945C-48F3-9FA2-5B0ECA6D58F2}">
  <sheetPr>
    <tabColor theme="4"/>
  </sheetPr>
  <dimension ref="A5:AT11"/>
  <sheetViews>
    <sheetView showGridLines="0" workbookViewId="0">
      <selection activeCell="C7" sqref="C7:F7"/>
    </sheetView>
  </sheetViews>
  <sheetFormatPr defaultColWidth="8.6640625" defaultRowHeight="11"/>
  <cols>
    <col min="1" max="1" width="3.33203125" style="124" customWidth="1"/>
    <col min="2" max="2" width="14" style="124" customWidth="1"/>
    <col min="3" max="16384" width="8.6640625" style="124"/>
  </cols>
  <sheetData>
    <row r="5" spans="1:46">
      <c r="A5" s="203"/>
      <c r="B5" s="234"/>
      <c r="C5" s="215">
        <v>2014</v>
      </c>
      <c r="D5" s="215">
        <v>2014</v>
      </c>
      <c r="E5" s="215">
        <v>2014</v>
      </c>
      <c r="F5" s="215">
        <v>2014</v>
      </c>
      <c r="G5" s="215">
        <v>2015</v>
      </c>
      <c r="H5" s="215">
        <v>2015</v>
      </c>
      <c r="I5" s="215">
        <v>2015</v>
      </c>
      <c r="J5" s="215">
        <v>2015</v>
      </c>
      <c r="K5" s="215">
        <v>2016</v>
      </c>
      <c r="L5" s="215">
        <v>2016</v>
      </c>
      <c r="M5" s="215">
        <v>2016</v>
      </c>
      <c r="N5" s="215">
        <v>2016</v>
      </c>
      <c r="O5" s="215">
        <v>2017</v>
      </c>
      <c r="P5" s="215">
        <v>2017</v>
      </c>
      <c r="Q5" s="215">
        <v>2017</v>
      </c>
      <c r="R5" s="215">
        <v>2017</v>
      </c>
      <c r="S5" s="215">
        <v>2018</v>
      </c>
      <c r="T5" s="215">
        <v>2018</v>
      </c>
      <c r="U5" s="215">
        <v>2018</v>
      </c>
      <c r="V5" s="215">
        <v>2018</v>
      </c>
      <c r="W5" s="215">
        <v>2019</v>
      </c>
      <c r="X5" s="215">
        <v>2019</v>
      </c>
      <c r="Y5" s="215">
        <v>2019</v>
      </c>
      <c r="Z5" s="215">
        <v>2019</v>
      </c>
      <c r="AA5" s="215">
        <v>2020</v>
      </c>
      <c r="AB5" s="215">
        <v>2020</v>
      </c>
      <c r="AC5" s="215">
        <v>2020</v>
      </c>
      <c r="AD5" s="215">
        <v>2020</v>
      </c>
      <c r="AE5" s="215">
        <v>2021</v>
      </c>
      <c r="AF5" s="215">
        <v>2021</v>
      </c>
      <c r="AG5" s="215">
        <v>2021</v>
      </c>
      <c r="AH5" s="215">
        <v>2021</v>
      </c>
      <c r="AI5" s="215">
        <v>2022</v>
      </c>
      <c r="AJ5" s="215">
        <v>2022</v>
      </c>
      <c r="AK5" s="215">
        <v>2022</v>
      </c>
      <c r="AL5" s="215">
        <v>2022</v>
      </c>
      <c r="AM5" s="215">
        <v>2023</v>
      </c>
      <c r="AN5" s="215">
        <v>2023</v>
      </c>
      <c r="AO5" s="215">
        <v>2023</v>
      </c>
      <c r="AP5" s="215">
        <v>2023</v>
      </c>
      <c r="AQ5" s="215">
        <v>2024</v>
      </c>
      <c r="AR5" s="215">
        <v>2024</v>
      </c>
      <c r="AS5" s="215">
        <v>2024</v>
      </c>
      <c r="AT5" s="215">
        <v>2024</v>
      </c>
    </row>
    <row r="6" spans="1:46" ht="15.5">
      <c r="A6" s="203"/>
      <c r="B6" s="234"/>
      <c r="C6" s="262" t="s">
        <v>365</v>
      </c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</row>
    <row r="7" spans="1:46">
      <c r="A7" s="203"/>
      <c r="B7" s="234"/>
      <c r="C7" s="724">
        <v>2014</v>
      </c>
      <c r="D7" s="723"/>
      <c r="E7" s="723"/>
      <c r="F7" s="723"/>
      <c r="G7" s="723">
        <v>2015</v>
      </c>
      <c r="H7" s="723"/>
      <c r="I7" s="723"/>
      <c r="J7" s="723"/>
      <c r="K7" s="723">
        <v>2016</v>
      </c>
      <c r="L7" s="723"/>
      <c r="M7" s="723"/>
      <c r="N7" s="723"/>
      <c r="O7" s="723">
        <v>2017</v>
      </c>
      <c r="P7" s="723"/>
      <c r="Q7" s="723"/>
      <c r="R7" s="723"/>
      <c r="S7" s="723">
        <v>2018</v>
      </c>
      <c r="T7" s="723"/>
      <c r="U7" s="723"/>
      <c r="V7" s="723"/>
      <c r="W7" s="723">
        <v>2019</v>
      </c>
      <c r="X7" s="723"/>
      <c r="Y7" s="723"/>
      <c r="Z7" s="723"/>
      <c r="AA7" s="723">
        <v>2020</v>
      </c>
      <c r="AB7" s="723"/>
      <c r="AC7" s="723"/>
      <c r="AD7" s="723"/>
      <c r="AE7" s="723">
        <v>2021</v>
      </c>
      <c r="AF7" s="723"/>
      <c r="AG7" s="723"/>
      <c r="AH7" s="723"/>
      <c r="AI7" s="723">
        <v>2022</v>
      </c>
      <c r="AJ7" s="723"/>
      <c r="AK7" s="723"/>
      <c r="AL7" s="723"/>
      <c r="AM7" s="723">
        <v>2023</v>
      </c>
      <c r="AN7" s="723"/>
      <c r="AO7" s="723"/>
      <c r="AP7" s="723"/>
      <c r="AQ7" s="725">
        <v>2024</v>
      </c>
      <c r="AR7" s="725"/>
      <c r="AS7" s="725"/>
      <c r="AT7" s="725"/>
    </row>
    <row r="8" spans="1:46">
      <c r="A8" s="203"/>
      <c r="B8" s="234"/>
      <c r="C8" s="263" t="s">
        <v>65</v>
      </c>
      <c r="D8" s="237" t="s">
        <v>66</v>
      </c>
      <c r="E8" s="237" t="s">
        <v>67</v>
      </c>
      <c r="F8" s="237" t="s">
        <v>68</v>
      </c>
      <c r="G8" s="237" t="s">
        <v>65</v>
      </c>
      <c r="H8" s="237" t="s">
        <v>66</v>
      </c>
      <c r="I8" s="237" t="s">
        <v>67</v>
      </c>
      <c r="J8" s="237" t="s">
        <v>68</v>
      </c>
      <c r="K8" s="237" t="s">
        <v>65</v>
      </c>
      <c r="L8" s="237" t="s">
        <v>66</v>
      </c>
      <c r="M8" s="237" t="s">
        <v>67</v>
      </c>
      <c r="N8" s="237" t="s">
        <v>68</v>
      </c>
      <c r="O8" s="237" t="s">
        <v>65</v>
      </c>
      <c r="P8" s="237" t="s">
        <v>66</v>
      </c>
      <c r="Q8" s="237" t="s">
        <v>67</v>
      </c>
      <c r="R8" s="237" t="s">
        <v>68</v>
      </c>
      <c r="S8" s="237" t="s">
        <v>65</v>
      </c>
      <c r="T8" s="237" t="s">
        <v>66</v>
      </c>
      <c r="U8" s="237" t="s">
        <v>67</v>
      </c>
      <c r="V8" s="237" t="s">
        <v>68</v>
      </c>
      <c r="W8" s="237" t="s">
        <v>65</v>
      </c>
      <c r="X8" s="237" t="s">
        <v>66</v>
      </c>
      <c r="Y8" s="237" t="s">
        <v>67</v>
      </c>
      <c r="Z8" s="237" t="s">
        <v>68</v>
      </c>
      <c r="AA8" s="237" t="s">
        <v>65</v>
      </c>
      <c r="AB8" s="237" t="s">
        <v>66</v>
      </c>
      <c r="AC8" s="237" t="s">
        <v>67</v>
      </c>
      <c r="AD8" s="237" t="s">
        <v>68</v>
      </c>
      <c r="AE8" s="237" t="s">
        <v>65</v>
      </c>
      <c r="AF8" s="237" t="s">
        <v>66</v>
      </c>
      <c r="AG8" s="237" t="s">
        <v>67</v>
      </c>
      <c r="AH8" s="237" t="s">
        <v>68</v>
      </c>
      <c r="AI8" s="237" t="s">
        <v>65</v>
      </c>
      <c r="AJ8" s="237" t="s">
        <v>66</v>
      </c>
      <c r="AK8" s="237" t="s">
        <v>67</v>
      </c>
      <c r="AL8" s="237" t="s">
        <v>68</v>
      </c>
      <c r="AM8" s="236" t="s">
        <v>65</v>
      </c>
      <c r="AN8" s="237" t="s">
        <v>66</v>
      </c>
      <c r="AO8" s="237" t="s">
        <v>67</v>
      </c>
      <c r="AP8" s="237" t="s">
        <v>68</v>
      </c>
      <c r="AQ8" s="236" t="s">
        <v>65</v>
      </c>
      <c r="AR8" s="237" t="s">
        <v>66</v>
      </c>
      <c r="AS8" s="237" t="s">
        <v>67</v>
      </c>
      <c r="AT8" s="264" t="s">
        <v>68</v>
      </c>
    </row>
    <row r="9" spans="1:46">
      <c r="A9" s="208"/>
      <c r="B9" s="265" t="s">
        <v>52</v>
      </c>
      <c r="C9" s="53">
        <v>4.7394944820000005</v>
      </c>
      <c r="D9" s="54">
        <v>7.212918197282999</v>
      </c>
      <c r="E9" s="54">
        <v>3.1634415969459999</v>
      </c>
      <c r="F9" s="54">
        <v>6.7374089730819993</v>
      </c>
      <c r="G9" s="54">
        <v>7.6033566750000006</v>
      </c>
      <c r="H9" s="54">
        <v>6.502183806460998</v>
      </c>
      <c r="I9" s="54">
        <v>9.2418053993800058</v>
      </c>
      <c r="J9" s="54">
        <v>7.6683979790000043</v>
      </c>
      <c r="K9" s="54">
        <v>6.4201276308590014</v>
      </c>
      <c r="L9" s="54">
        <v>11.94309054</v>
      </c>
      <c r="M9" s="54">
        <v>3.6856700840999994</v>
      </c>
      <c r="N9" s="54">
        <v>4.2369664150000004</v>
      </c>
      <c r="O9" s="54">
        <v>3.5591765542929994</v>
      </c>
      <c r="P9" s="54">
        <v>7.4273937100000023</v>
      </c>
      <c r="Q9" s="54">
        <v>9.6235389946300014</v>
      </c>
      <c r="R9" s="54">
        <v>7.6034070780330021</v>
      </c>
      <c r="S9" s="54">
        <v>11.950203422673999</v>
      </c>
      <c r="T9" s="54">
        <v>9.4905376603300073</v>
      </c>
      <c r="U9" s="54">
        <v>15.843262324271999</v>
      </c>
      <c r="V9" s="54">
        <v>14.199685211724002</v>
      </c>
      <c r="W9" s="54">
        <v>12.688414311006998</v>
      </c>
      <c r="X9" s="54">
        <v>14.73205409599999</v>
      </c>
      <c r="Y9" s="54">
        <v>12.552016214960013</v>
      </c>
      <c r="Z9" s="54">
        <v>11.84424581605699</v>
      </c>
      <c r="AA9" s="54">
        <v>13.598767664999993</v>
      </c>
      <c r="AB9" s="54">
        <v>17.720189997645999</v>
      </c>
      <c r="AC9" s="54">
        <v>26.135434722730007</v>
      </c>
      <c r="AD9" s="54">
        <v>19.230810292288012</v>
      </c>
      <c r="AE9" s="54">
        <v>42.967080365826014</v>
      </c>
      <c r="AF9" s="54">
        <v>46.898070798399999</v>
      </c>
      <c r="AG9" s="54">
        <v>47.467642392699993</v>
      </c>
      <c r="AH9" s="54">
        <v>53.047035271819993</v>
      </c>
      <c r="AI9" s="54">
        <v>36.16896730584601</v>
      </c>
      <c r="AJ9" s="54">
        <v>35.202582487870025</v>
      </c>
      <c r="AK9" s="54">
        <v>16.820710509310008</v>
      </c>
      <c r="AL9" s="54">
        <v>15.318858928670009</v>
      </c>
      <c r="AM9" s="54">
        <v>18.134846744223001</v>
      </c>
      <c r="AN9" s="54">
        <v>11.201331863000004</v>
      </c>
      <c r="AO9" s="54">
        <v>15.8224982826</v>
      </c>
      <c r="AP9" s="54">
        <v>11.057978695000001</v>
      </c>
      <c r="AQ9" s="54">
        <v>12.761502626621001</v>
      </c>
      <c r="AR9" s="54">
        <v>30.322869125999983</v>
      </c>
      <c r="AS9" s="54"/>
      <c r="AT9" s="55"/>
    </row>
    <row r="10" spans="1:46">
      <c r="A10" s="203"/>
      <c r="B10" s="265" t="s">
        <v>53</v>
      </c>
      <c r="C10" s="38">
        <v>135</v>
      </c>
      <c r="D10" s="39">
        <v>165</v>
      </c>
      <c r="E10" s="39">
        <v>123</v>
      </c>
      <c r="F10" s="39">
        <v>133</v>
      </c>
      <c r="G10" s="39">
        <v>143</v>
      </c>
      <c r="H10" s="39">
        <v>159</v>
      </c>
      <c r="I10" s="39">
        <v>200</v>
      </c>
      <c r="J10" s="39">
        <v>154</v>
      </c>
      <c r="K10" s="39">
        <v>165</v>
      </c>
      <c r="L10" s="39">
        <v>142</v>
      </c>
      <c r="M10" s="39">
        <v>133</v>
      </c>
      <c r="N10" s="39">
        <v>147</v>
      </c>
      <c r="O10" s="39">
        <v>170</v>
      </c>
      <c r="P10" s="39">
        <v>185</v>
      </c>
      <c r="Q10" s="39">
        <v>201</v>
      </c>
      <c r="R10" s="39">
        <v>176</v>
      </c>
      <c r="S10" s="39">
        <v>237</v>
      </c>
      <c r="T10" s="39">
        <v>258</v>
      </c>
      <c r="U10" s="39">
        <v>273</v>
      </c>
      <c r="V10" s="39">
        <v>275</v>
      </c>
      <c r="W10" s="39">
        <v>276</v>
      </c>
      <c r="X10" s="39">
        <v>287</v>
      </c>
      <c r="Y10" s="39">
        <v>308</v>
      </c>
      <c r="Z10" s="39">
        <v>275</v>
      </c>
      <c r="AA10" s="39">
        <v>301</v>
      </c>
      <c r="AB10" s="39">
        <v>290</v>
      </c>
      <c r="AC10" s="39">
        <v>387</v>
      </c>
      <c r="AD10" s="39">
        <v>369</v>
      </c>
      <c r="AE10" s="39">
        <v>565</v>
      </c>
      <c r="AF10" s="39">
        <v>690</v>
      </c>
      <c r="AG10" s="39">
        <v>636</v>
      </c>
      <c r="AH10" s="39">
        <v>674</v>
      </c>
      <c r="AI10" s="39">
        <v>715</v>
      </c>
      <c r="AJ10" s="39">
        <v>661</v>
      </c>
      <c r="AK10" s="39">
        <v>506</v>
      </c>
      <c r="AL10" s="39">
        <v>400</v>
      </c>
      <c r="AM10" s="39">
        <v>345</v>
      </c>
      <c r="AN10" s="39">
        <v>359</v>
      </c>
      <c r="AO10" s="39">
        <v>304</v>
      </c>
      <c r="AP10" s="39">
        <v>277</v>
      </c>
      <c r="AQ10" s="39">
        <v>311</v>
      </c>
      <c r="AR10" s="39">
        <v>291</v>
      </c>
      <c r="AS10" s="39"/>
      <c r="AT10" s="40"/>
    </row>
    <row r="11" spans="1:46">
      <c r="B11" s="124" t="s">
        <v>326</v>
      </c>
    </row>
  </sheetData>
  <mergeCells count="11">
    <mergeCell ref="AA7:AD7"/>
    <mergeCell ref="AE7:AH7"/>
    <mergeCell ref="AI7:AL7"/>
    <mergeCell ref="AM7:AP7"/>
    <mergeCell ref="AQ7:AT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E767-2F2E-49B9-9A7C-FDC351264D55}">
  <sheetPr>
    <tabColor theme="4"/>
  </sheetPr>
  <dimension ref="B6:AF73"/>
  <sheetViews>
    <sheetView showGridLines="0" zoomScaleNormal="100" workbookViewId="0">
      <selection activeCell="Q7" sqref="Q7"/>
    </sheetView>
  </sheetViews>
  <sheetFormatPr defaultColWidth="7.77734375" defaultRowHeight="12" customHeight="1"/>
  <cols>
    <col min="1" max="1" width="3.77734375" style="392" customWidth="1"/>
    <col min="2" max="2" width="16.77734375" style="392" customWidth="1"/>
    <col min="3" max="13" width="7.77734375" style="392"/>
    <col min="14" max="14" width="13.6640625" style="392" bestFit="1" customWidth="1"/>
    <col min="15" max="15" width="7.77734375" style="392"/>
    <col min="16" max="16" width="17.77734375" style="392" customWidth="1"/>
    <col min="17" max="17" width="8.33203125" style="392" customWidth="1"/>
    <col min="18" max="25" width="9.109375" style="392" bestFit="1" customWidth="1"/>
    <col min="26" max="26" width="9.109375" style="392" customWidth="1"/>
    <col min="27" max="16384" width="7.77734375" style="392"/>
  </cols>
  <sheetData>
    <row r="6" spans="2:27" ht="12" customHeight="1">
      <c r="B6" s="390"/>
      <c r="C6" s="391" t="s">
        <v>522</v>
      </c>
      <c r="D6" s="390"/>
      <c r="E6" s="390"/>
      <c r="F6" s="390"/>
      <c r="G6" s="390"/>
      <c r="H6" s="390"/>
      <c r="I6" s="390"/>
      <c r="J6" s="390"/>
      <c r="P6" s="390"/>
      <c r="Q6" s="391" t="s">
        <v>526</v>
      </c>
      <c r="R6" s="390"/>
      <c r="S6" s="390"/>
      <c r="T6" s="390"/>
      <c r="U6" s="390"/>
      <c r="V6" s="390"/>
      <c r="W6" s="390"/>
      <c r="X6" s="390"/>
    </row>
    <row r="7" spans="2:27" ht="12" customHeight="1">
      <c r="B7" s="394"/>
      <c r="C7" s="395">
        <v>2014</v>
      </c>
      <c r="D7" s="395">
        <v>2015</v>
      </c>
      <c r="E7" s="395">
        <v>2016</v>
      </c>
      <c r="F7" s="395">
        <v>2017</v>
      </c>
      <c r="G7" s="395">
        <v>2018</v>
      </c>
      <c r="H7" s="395">
        <v>2019</v>
      </c>
      <c r="I7" s="395">
        <v>2020</v>
      </c>
      <c r="J7" s="395">
        <v>2021</v>
      </c>
      <c r="K7" s="395">
        <v>2022</v>
      </c>
      <c r="L7" s="395">
        <v>2023</v>
      </c>
      <c r="M7" s="396">
        <v>2024</v>
      </c>
      <c r="P7" s="394"/>
      <c r="Q7" s="395">
        <v>2014</v>
      </c>
      <c r="R7" s="395">
        <v>2015</v>
      </c>
      <c r="S7" s="395">
        <v>2016</v>
      </c>
      <c r="T7" s="395">
        <v>2017</v>
      </c>
      <c r="U7" s="395">
        <v>2018</v>
      </c>
      <c r="V7" s="395">
        <v>2019</v>
      </c>
      <c r="W7" s="395">
        <v>2020</v>
      </c>
      <c r="X7" s="395">
        <v>2021</v>
      </c>
      <c r="Y7" s="395">
        <v>2022</v>
      </c>
      <c r="Z7" s="395">
        <v>2023</v>
      </c>
      <c r="AA7" s="396">
        <v>2024</v>
      </c>
    </row>
    <row r="8" spans="2:27" ht="12" customHeight="1">
      <c r="B8" s="397" t="s">
        <v>52</v>
      </c>
      <c r="C8" s="53"/>
      <c r="D8" s="54"/>
      <c r="E8" s="54"/>
      <c r="F8" s="54">
        <v>2.4107920836510002</v>
      </c>
      <c r="G8" s="54">
        <v>2.9739949582599996</v>
      </c>
      <c r="H8" s="54">
        <v>3.4035253603699998</v>
      </c>
      <c r="I8" s="54">
        <v>4.6828899699999997</v>
      </c>
      <c r="J8" s="54">
        <v>8.1634654313499979</v>
      </c>
      <c r="K8" s="54">
        <v>5.367471388984999</v>
      </c>
      <c r="L8" s="54">
        <v>3.4502867937280004</v>
      </c>
      <c r="M8" s="55">
        <v>0.98886825865999994</v>
      </c>
      <c r="N8" s="197"/>
      <c r="O8" s="393" t="s">
        <v>57</v>
      </c>
      <c r="P8" s="265" t="s">
        <v>57</v>
      </c>
      <c r="Q8" s="65"/>
      <c r="R8" s="66"/>
      <c r="S8" s="66"/>
      <c r="T8" s="66">
        <v>78</v>
      </c>
      <c r="U8" s="66">
        <v>108</v>
      </c>
      <c r="V8" s="66">
        <v>100</v>
      </c>
      <c r="W8" s="66">
        <v>113</v>
      </c>
      <c r="X8" s="66">
        <v>126</v>
      </c>
      <c r="Y8" s="66">
        <v>122</v>
      </c>
      <c r="Z8" s="66">
        <v>60</v>
      </c>
      <c r="AA8" s="67">
        <v>20</v>
      </c>
    </row>
    <row r="9" spans="2:27" ht="12" customHeight="1">
      <c r="B9" s="397" t="s">
        <v>53</v>
      </c>
      <c r="C9" s="38"/>
      <c r="D9" s="39"/>
      <c r="E9" s="39"/>
      <c r="F9" s="39">
        <v>238</v>
      </c>
      <c r="G9" s="39">
        <v>289</v>
      </c>
      <c r="H9" s="39">
        <v>304</v>
      </c>
      <c r="I9" s="39">
        <v>312</v>
      </c>
      <c r="J9" s="39">
        <v>387</v>
      </c>
      <c r="K9" s="39">
        <v>395</v>
      </c>
      <c r="L9" s="39">
        <v>293</v>
      </c>
      <c r="M9" s="40">
        <v>98</v>
      </c>
      <c r="N9" s="197"/>
      <c r="O9" s="393" t="s">
        <v>58</v>
      </c>
      <c r="P9" s="265" t="s">
        <v>59</v>
      </c>
      <c r="Q9" s="68"/>
      <c r="R9" s="69"/>
      <c r="S9" s="69"/>
      <c r="T9" s="69">
        <v>91</v>
      </c>
      <c r="U9" s="69">
        <v>87</v>
      </c>
      <c r="V9" s="69">
        <v>109</v>
      </c>
      <c r="W9" s="69">
        <v>82</v>
      </c>
      <c r="X9" s="69">
        <v>114</v>
      </c>
      <c r="Y9" s="69">
        <v>90</v>
      </c>
      <c r="Z9" s="69">
        <v>69</v>
      </c>
      <c r="AA9" s="18">
        <v>18</v>
      </c>
    </row>
    <row r="10" spans="2:27" ht="12" customHeight="1">
      <c r="B10" s="398" t="s">
        <v>319</v>
      </c>
      <c r="C10" s="390"/>
      <c r="D10" s="390"/>
      <c r="E10" s="390"/>
      <c r="F10" s="390"/>
      <c r="G10" s="390"/>
      <c r="H10" s="390"/>
      <c r="I10" s="390"/>
      <c r="J10" s="390"/>
      <c r="O10" s="393" t="s">
        <v>60</v>
      </c>
      <c r="P10" s="265" t="s">
        <v>61</v>
      </c>
      <c r="Q10" s="70"/>
      <c r="R10" s="71"/>
      <c r="S10" s="71"/>
      <c r="T10" s="71">
        <v>59</v>
      </c>
      <c r="U10" s="71">
        <v>77</v>
      </c>
      <c r="V10" s="71">
        <v>82</v>
      </c>
      <c r="W10" s="71">
        <v>101</v>
      </c>
      <c r="X10" s="71">
        <v>125</v>
      </c>
      <c r="Y10" s="71">
        <v>155</v>
      </c>
      <c r="Z10" s="71">
        <v>134</v>
      </c>
      <c r="AA10" s="17">
        <v>45</v>
      </c>
    </row>
    <row r="11" spans="2:27" ht="12" customHeight="1">
      <c r="B11" s="390"/>
      <c r="C11" s="390"/>
      <c r="D11" s="390"/>
      <c r="E11" s="390"/>
      <c r="F11" s="390"/>
      <c r="G11" s="390"/>
      <c r="H11" s="390"/>
      <c r="I11" s="390"/>
      <c r="J11" s="390"/>
      <c r="O11" s="393" t="s">
        <v>62</v>
      </c>
      <c r="P11" s="265" t="s">
        <v>63</v>
      </c>
      <c r="Q11" s="72"/>
      <c r="R11" s="51"/>
      <c r="S11" s="51"/>
      <c r="T11" s="51">
        <v>9</v>
      </c>
      <c r="U11" s="51">
        <v>17</v>
      </c>
      <c r="V11" s="51">
        <v>13</v>
      </c>
      <c r="W11" s="51">
        <v>16</v>
      </c>
      <c r="X11" s="51">
        <v>22</v>
      </c>
      <c r="Y11" s="51">
        <v>28</v>
      </c>
      <c r="Z11" s="51">
        <v>30</v>
      </c>
      <c r="AA11" s="52">
        <v>15</v>
      </c>
    </row>
    <row r="12" spans="2:27" ht="12" customHeight="1">
      <c r="B12" s="390"/>
      <c r="C12" s="390"/>
      <c r="D12" s="390"/>
      <c r="E12" s="390"/>
      <c r="F12" s="390"/>
      <c r="G12" s="390"/>
      <c r="H12" s="390"/>
      <c r="I12" s="390"/>
      <c r="J12" s="390"/>
      <c r="P12" s="398" t="s">
        <v>319</v>
      </c>
    </row>
    <row r="13" spans="2:27" ht="12" customHeight="1">
      <c r="B13" s="390"/>
      <c r="C13" s="390"/>
      <c r="D13" s="390"/>
      <c r="E13" s="390"/>
      <c r="F13" s="390"/>
      <c r="G13" s="390"/>
      <c r="H13" s="390"/>
      <c r="I13" s="390"/>
      <c r="J13" s="390"/>
    </row>
    <row r="14" spans="2:27" ht="12" customHeight="1">
      <c r="B14" s="390"/>
      <c r="C14" s="390"/>
      <c r="D14" s="390"/>
      <c r="E14" s="390"/>
      <c r="F14" s="390"/>
      <c r="G14" s="390"/>
      <c r="H14" s="390"/>
      <c r="I14" s="390"/>
      <c r="J14" s="390"/>
    </row>
    <row r="15" spans="2:27" ht="12" customHeight="1">
      <c r="B15" s="390"/>
      <c r="C15" s="390"/>
      <c r="D15" s="390"/>
      <c r="E15" s="390"/>
      <c r="F15" s="390"/>
      <c r="G15" s="390"/>
      <c r="H15" s="390"/>
      <c r="I15" s="390"/>
      <c r="J15" s="390"/>
    </row>
    <row r="16" spans="2:27" ht="12" customHeight="1">
      <c r="B16" s="390"/>
      <c r="C16" s="390"/>
      <c r="D16" s="390"/>
      <c r="E16" s="390"/>
      <c r="F16" s="390"/>
      <c r="G16" s="390"/>
      <c r="H16" s="390"/>
      <c r="I16" s="390"/>
      <c r="J16" s="390"/>
    </row>
    <row r="17" spans="2:10" ht="12" customHeight="1">
      <c r="B17" s="390"/>
      <c r="C17" s="390"/>
      <c r="D17" s="390"/>
      <c r="E17" s="390"/>
      <c r="F17" s="390"/>
      <c r="G17" s="390"/>
      <c r="H17" s="390"/>
      <c r="I17" s="390"/>
      <c r="J17" s="390"/>
    </row>
    <row r="18" spans="2:10" ht="12" customHeight="1">
      <c r="B18" s="390"/>
      <c r="C18" s="390"/>
      <c r="D18" s="390"/>
      <c r="E18" s="390"/>
      <c r="F18" s="390"/>
      <c r="G18" s="390"/>
      <c r="H18" s="390"/>
      <c r="I18" s="390"/>
      <c r="J18" s="390"/>
    </row>
    <row r="19" spans="2:10" ht="12" customHeight="1">
      <c r="B19" s="390"/>
      <c r="C19" s="390"/>
      <c r="D19" s="390"/>
      <c r="E19" s="390"/>
      <c r="F19" s="390"/>
      <c r="G19" s="390"/>
      <c r="H19" s="390"/>
      <c r="I19" s="390"/>
      <c r="J19" s="390"/>
    </row>
    <row r="20" spans="2:10" ht="12" customHeight="1">
      <c r="B20" s="390"/>
      <c r="C20" s="390"/>
      <c r="D20" s="390"/>
      <c r="E20" s="390"/>
      <c r="F20" s="390"/>
      <c r="G20" s="390"/>
      <c r="H20" s="390"/>
      <c r="I20" s="390"/>
      <c r="J20" s="390"/>
    </row>
    <row r="21" spans="2:10" ht="12" customHeight="1">
      <c r="B21" s="390"/>
      <c r="C21" s="390"/>
      <c r="D21" s="390"/>
      <c r="E21" s="390"/>
      <c r="F21" s="390"/>
      <c r="G21" s="390"/>
      <c r="H21" s="390"/>
      <c r="I21" s="390"/>
      <c r="J21" s="390"/>
    </row>
    <row r="22" spans="2:10" ht="12" customHeight="1">
      <c r="B22" s="390"/>
      <c r="C22" s="390"/>
      <c r="D22" s="390"/>
      <c r="E22" s="390"/>
      <c r="F22" s="390"/>
      <c r="G22" s="390"/>
      <c r="H22" s="390"/>
      <c r="I22" s="390"/>
      <c r="J22" s="390"/>
    </row>
    <row r="23" spans="2:10" ht="12" customHeight="1">
      <c r="B23" s="390"/>
      <c r="C23" s="390"/>
      <c r="D23" s="390"/>
      <c r="E23" s="390"/>
      <c r="F23" s="390"/>
      <c r="G23" s="390"/>
      <c r="H23" s="390"/>
      <c r="I23" s="390"/>
      <c r="J23" s="390"/>
    </row>
    <row r="24" spans="2:10" ht="12" customHeight="1">
      <c r="B24" s="390"/>
      <c r="C24" s="390"/>
      <c r="D24" s="390"/>
      <c r="E24" s="390"/>
      <c r="F24" s="390"/>
      <c r="G24" s="390"/>
      <c r="H24" s="390"/>
      <c r="I24" s="390"/>
      <c r="J24" s="390"/>
    </row>
    <row r="25" spans="2:10" ht="12" customHeight="1">
      <c r="B25" s="390"/>
      <c r="C25" s="390"/>
      <c r="D25" s="390"/>
      <c r="E25" s="390"/>
      <c r="F25" s="390"/>
      <c r="G25" s="390"/>
      <c r="H25" s="390"/>
      <c r="I25" s="390"/>
      <c r="J25" s="390"/>
    </row>
    <row r="26" spans="2:10" ht="12" customHeight="1">
      <c r="B26" s="390"/>
      <c r="C26" s="390"/>
      <c r="D26" s="390"/>
      <c r="E26" s="390"/>
      <c r="F26" s="390"/>
      <c r="G26" s="390"/>
      <c r="H26" s="390"/>
      <c r="I26" s="390"/>
      <c r="J26" s="390"/>
    </row>
    <row r="27" spans="2:10" ht="12" customHeight="1">
      <c r="B27" s="390"/>
      <c r="C27" s="390"/>
      <c r="D27" s="390"/>
      <c r="E27" s="390"/>
      <c r="F27" s="390"/>
      <c r="G27" s="390"/>
      <c r="H27" s="390"/>
      <c r="I27" s="390"/>
      <c r="J27" s="390"/>
    </row>
    <row r="28" spans="2:10" ht="12" customHeight="1">
      <c r="B28" s="390"/>
      <c r="C28" s="390"/>
      <c r="D28" s="390"/>
      <c r="E28" s="390"/>
      <c r="F28" s="390"/>
      <c r="G28" s="390"/>
      <c r="H28" s="390"/>
      <c r="I28" s="390"/>
      <c r="J28" s="390"/>
    </row>
    <row r="29" spans="2:10" ht="12" customHeight="1">
      <c r="B29" s="390"/>
      <c r="C29" s="390"/>
      <c r="D29" s="390"/>
      <c r="E29" s="390"/>
      <c r="F29" s="390"/>
      <c r="G29" s="390"/>
      <c r="H29" s="390"/>
      <c r="I29" s="390"/>
      <c r="J29" s="390"/>
    </row>
    <row r="30" spans="2:10" ht="12" customHeight="1">
      <c r="B30" s="390"/>
      <c r="C30" s="390"/>
      <c r="D30" s="390"/>
      <c r="E30" s="390"/>
      <c r="F30" s="390"/>
      <c r="G30" s="390"/>
      <c r="H30" s="390"/>
      <c r="I30" s="390"/>
      <c r="J30" s="390"/>
    </row>
    <row r="31" spans="2:10" ht="12" customHeight="1">
      <c r="B31" s="390"/>
      <c r="C31" s="390"/>
      <c r="D31" s="390"/>
      <c r="E31" s="390"/>
      <c r="F31" s="390"/>
      <c r="G31" s="390"/>
      <c r="H31" s="390"/>
      <c r="I31" s="390"/>
      <c r="J31" s="390"/>
    </row>
    <row r="32" spans="2:10" ht="12" customHeight="1">
      <c r="B32" s="390"/>
      <c r="C32" s="390"/>
      <c r="D32" s="390"/>
      <c r="E32" s="390"/>
      <c r="F32" s="390"/>
      <c r="G32" s="390"/>
      <c r="H32" s="390"/>
      <c r="I32" s="390"/>
      <c r="J32" s="390"/>
    </row>
    <row r="33" spans="2:27" ht="12" customHeight="1">
      <c r="B33" s="390"/>
      <c r="C33" s="390"/>
      <c r="D33" s="390"/>
      <c r="E33" s="390"/>
      <c r="F33" s="390"/>
      <c r="G33" s="390"/>
      <c r="H33" s="390"/>
      <c r="I33" s="390"/>
      <c r="J33" s="390"/>
    </row>
    <row r="34" spans="2:27" ht="12" customHeight="1">
      <c r="B34" s="390"/>
      <c r="C34" s="390"/>
      <c r="D34" s="390"/>
      <c r="E34" s="390"/>
      <c r="F34" s="390"/>
      <c r="G34" s="390"/>
      <c r="H34" s="390"/>
      <c r="I34" s="390"/>
      <c r="J34" s="390"/>
    </row>
    <row r="36" spans="2:27" ht="12" customHeight="1">
      <c r="B36" s="390"/>
      <c r="C36" s="391" t="s">
        <v>523</v>
      </c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P36" s="390"/>
      <c r="Q36" s="391" t="s">
        <v>525</v>
      </c>
      <c r="R36" s="390"/>
      <c r="S36" s="390"/>
      <c r="T36" s="390"/>
      <c r="U36" s="390"/>
      <c r="V36" s="390"/>
      <c r="W36" s="390"/>
      <c r="X36" s="390"/>
    </row>
    <row r="37" spans="2:27" ht="12" customHeight="1">
      <c r="B37" s="394"/>
      <c r="C37" s="395">
        <v>2014</v>
      </c>
      <c r="D37" s="395">
        <v>2015</v>
      </c>
      <c r="E37" s="395">
        <v>2016</v>
      </c>
      <c r="F37" s="395">
        <v>2017</v>
      </c>
      <c r="G37" s="395">
        <v>2018</v>
      </c>
      <c r="H37" s="395">
        <v>2019</v>
      </c>
      <c r="I37" s="395">
        <v>2020</v>
      </c>
      <c r="J37" s="395">
        <v>2021</v>
      </c>
      <c r="K37" s="395">
        <v>2022</v>
      </c>
      <c r="L37" s="395">
        <v>2023</v>
      </c>
      <c r="M37" s="396">
        <v>2024</v>
      </c>
      <c r="N37" s="390"/>
      <c r="P37" s="394"/>
      <c r="Q37" s="395">
        <v>2014</v>
      </c>
      <c r="R37" s="395">
        <v>2015</v>
      </c>
      <c r="S37" s="395">
        <v>2016</v>
      </c>
      <c r="T37" s="395">
        <v>2017</v>
      </c>
      <c r="U37" s="395">
        <v>2018</v>
      </c>
      <c r="V37" s="395">
        <v>2019</v>
      </c>
      <c r="W37" s="395">
        <v>2020</v>
      </c>
      <c r="X37" s="395">
        <v>2021</v>
      </c>
      <c r="Y37" s="395">
        <v>2022</v>
      </c>
      <c r="Z37" s="395">
        <v>2023</v>
      </c>
      <c r="AA37" s="396">
        <v>2024</v>
      </c>
    </row>
    <row r="38" spans="2:27" ht="12" customHeight="1">
      <c r="B38" s="397" t="s">
        <v>216</v>
      </c>
      <c r="C38" s="53"/>
      <c r="D38" s="54"/>
      <c r="E38" s="54"/>
      <c r="F38" s="54">
        <v>2.9028169999999998</v>
      </c>
      <c r="G38" s="54">
        <v>2.122395</v>
      </c>
      <c r="H38" s="54">
        <v>3</v>
      </c>
      <c r="I38" s="54">
        <v>3</v>
      </c>
      <c r="J38" s="54">
        <v>4.907</v>
      </c>
      <c r="K38" s="54">
        <v>3.7500010000000001</v>
      </c>
      <c r="L38" s="54">
        <v>4.0191324999999996</v>
      </c>
      <c r="M38" s="55">
        <v>4.18</v>
      </c>
      <c r="N38" s="390"/>
      <c r="P38" s="397" t="s">
        <v>216</v>
      </c>
      <c r="Q38" s="53"/>
      <c r="R38" s="54"/>
      <c r="S38" s="54"/>
      <c r="T38" s="54">
        <v>11.100004</v>
      </c>
      <c r="U38" s="54">
        <v>15.0000035</v>
      </c>
      <c r="V38" s="54">
        <v>18</v>
      </c>
      <c r="W38" s="54">
        <v>16.300001999999999</v>
      </c>
      <c r="X38" s="54">
        <v>25.504942</v>
      </c>
      <c r="Y38" s="54">
        <v>26.5</v>
      </c>
      <c r="Z38" s="54">
        <v>32</v>
      </c>
      <c r="AA38" s="55">
        <v>30.000003</v>
      </c>
    </row>
    <row r="39" spans="2:27" ht="12" customHeight="1">
      <c r="B39" s="397" t="s">
        <v>217</v>
      </c>
      <c r="C39" s="34"/>
      <c r="D39" s="31"/>
      <c r="E39" s="31"/>
      <c r="F39" s="31">
        <v>11.702874192480586</v>
      </c>
      <c r="G39" s="31">
        <v>11.708641567952757</v>
      </c>
      <c r="H39" s="31">
        <v>12.287095163790614</v>
      </c>
      <c r="I39" s="31">
        <v>16.547314381625441</v>
      </c>
      <c r="J39" s="31">
        <v>24.081018971533929</v>
      </c>
      <c r="K39" s="31">
        <v>17.203433939054484</v>
      </c>
      <c r="L39" s="31">
        <v>15.266755724460175</v>
      </c>
      <c r="M39" s="32">
        <v>12.059369008048783</v>
      </c>
      <c r="N39" s="390"/>
      <c r="P39" s="397" t="s">
        <v>217</v>
      </c>
      <c r="Q39" s="34"/>
      <c r="R39" s="31"/>
      <c r="S39" s="31"/>
      <c r="T39" s="31">
        <v>67.639017401574833</v>
      </c>
      <c r="U39" s="31">
        <v>72.196386452416675</v>
      </c>
      <c r="V39" s="31">
        <v>83.967752787870893</v>
      </c>
      <c r="W39" s="31">
        <v>128.76444384049074</v>
      </c>
      <c r="X39" s="31">
        <v>190.04078938737376</v>
      </c>
      <c r="Y39" s="31">
        <v>118.86894710493075</v>
      </c>
      <c r="Z39" s="31">
        <v>98.420387935912601</v>
      </c>
      <c r="AA39" s="32">
        <v>127.92303033333336</v>
      </c>
    </row>
    <row r="40" spans="2:27" s="408" customFormat="1" ht="12" customHeight="1">
      <c r="B40" s="397" t="s">
        <v>200</v>
      </c>
      <c r="C40" s="404"/>
      <c r="D40" s="405"/>
      <c r="E40" s="405"/>
      <c r="F40" s="405">
        <v>206</v>
      </c>
      <c r="G40" s="405">
        <v>254</v>
      </c>
      <c r="H40" s="405">
        <v>277</v>
      </c>
      <c r="I40" s="405">
        <v>283</v>
      </c>
      <c r="J40" s="405">
        <v>339</v>
      </c>
      <c r="K40" s="405">
        <v>312</v>
      </c>
      <c r="L40" s="405">
        <v>226</v>
      </c>
      <c r="M40" s="406">
        <v>82</v>
      </c>
      <c r="N40" s="407"/>
      <c r="P40" s="397" t="s">
        <v>200</v>
      </c>
      <c r="Q40" s="404"/>
      <c r="R40" s="405"/>
      <c r="S40" s="405"/>
      <c r="T40" s="405">
        <v>127</v>
      </c>
      <c r="U40" s="405">
        <v>132</v>
      </c>
      <c r="V40" s="405">
        <v>155</v>
      </c>
      <c r="W40" s="405">
        <v>163</v>
      </c>
      <c r="X40" s="405">
        <v>198</v>
      </c>
      <c r="Y40" s="405">
        <v>159</v>
      </c>
      <c r="Z40" s="405">
        <v>103</v>
      </c>
      <c r="AA40" s="406">
        <v>27</v>
      </c>
    </row>
    <row r="41" spans="2:27" ht="12" customHeight="1">
      <c r="B41" s="398" t="s">
        <v>319</v>
      </c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P41" s="398" t="s">
        <v>319</v>
      </c>
      <c r="Q41" s="390"/>
      <c r="R41" s="390"/>
      <c r="S41" s="390"/>
      <c r="T41" s="390"/>
      <c r="U41" s="390"/>
      <c r="V41" s="390"/>
      <c r="W41" s="390"/>
      <c r="X41" s="390"/>
    </row>
    <row r="42" spans="2:27" ht="12" customHeight="1"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P42" s="390"/>
      <c r="Q42" s="390"/>
      <c r="R42" s="390"/>
      <c r="S42" s="390"/>
      <c r="T42" s="390"/>
      <c r="U42" s="390"/>
      <c r="V42" s="390"/>
      <c r="W42" s="390"/>
      <c r="X42" s="390"/>
    </row>
    <row r="43" spans="2:27" ht="12" customHeight="1">
      <c r="B43" s="390"/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P43" s="390"/>
      <c r="Q43" s="390"/>
      <c r="R43" s="390"/>
      <c r="S43" s="390"/>
      <c r="T43" s="390"/>
      <c r="U43" s="390"/>
      <c r="V43" s="390"/>
      <c r="W43" s="390"/>
      <c r="X43" s="390"/>
    </row>
    <row r="44" spans="2:27" ht="12" customHeight="1">
      <c r="B44" s="390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P44" s="390"/>
      <c r="Q44" s="390"/>
      <c r="R44" s="390"/>
      <c r="S44" s="390"/>
      <c r="T44" s="390"/>
      <c r="U44" s="390"/>
      <c r="V44" s="390"/>
      <c r="W44" s="390"/>
      <c r="X44" s="390"/>
    </row>
    <row r="45" spans="2:27" ht="12" customHeight="1">
      <c r="B45" s="390"/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P45" s="390"/>
      <c r="Q45" s="390"/>
      <c r="R45" s="390"/>
      <c r="S45" s="390"/>
      <c r="T45" s="390"/>
      <c r="U45" s="390"/>
      <c r="V45" s="390"/>
      <c r="W45" s="390"/>
      <c r="X45" s="390"/>
    </row>
    <row r="46" spans="2:27" ht="12" customHeight="1"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P46" s="390"/>
      <c r="Q46" s="390"/>
      <c r="R46" s="390"/>
      <c r="S46" s="390"/>
      <c r="T46" s="390"/>
      <c r="U46" s="390"/>
      <c r="V46" s="390"/>
      <c r="W46" s="390"/>
      <c r="X46" s="390"/>
    </row>
    <row r="47" spans="2:27" ht="12" customHeight="1"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P47" s="390"/>
      <c r="Q47" s="390"/>
      <c r="R47" s="390"/>
      <c r="S47" s="390"/>
      <c r="T47" s="390"/>
      <c r="U47" s="390"/>
      <c r="V47" s="390"/>
      <c r="W47" s="390"/>
      <c r="X47" s="390"/>
    </row>
    <row r="48" spans="2:27" ht="12" customHeight="1">
      <c r="B48" s="390"/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P48" s="390"/>
      <c r="Q48" s="390"/>
      <c r="R48" s="390"/>
      <c r="S48" s="390"/>
      <c r="T48" s="390"/>
      <c r="U48" s="390"/>
      <c r="V48" s="390"/>
      <c r="W48" s="390"/>
      <c r="X48" s="390"/>
    </row>
    <row r="49" spans="2:24" ht="12" customHeight="1">
      <c r="B49" s="390"/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P49" s="390"/>
      <c r="Q49" s="390"/>
      <c r="R49" s="390"/>
      <c r="S49" s="390"/>
      <c r="T49" s="390"/>
      <c r="U49" s="390"/>
      <c r="V49" s="390"/>
      <c r="W49" s="390"/>
      <c r="X49" s="390"/>
    </row>
    <row r="50" spans="2:24" ht="12" customHeight="1">
      <c r="B50" s="390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P50" s="390"/>
      <c r="Q50" s="390"/>
      <c r="R50" s="390"/>
      <c r="S50" s="390"/>
      <c r="T50" s="390"/>
      <c r="U50" s="390"/>
      <c r="V50" s="390"/>
      <c r="W50" s="390"/>
      <c r="X50" s="390"/>
    </row>
    <row r="51" spans="2:24" ht="12" customHeight="1"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P51" s="390"/>
      <c r="Q51" s="390"/>
      <c r="R51" s="390"/>
      <c r="S51" s="390"/>
      <c r="T51" s="390"/>
      <c r="U51" s="390"/>
      <c r="V51" s="390"/>
      <c r="W51" s="390"/>
      <c r="X51" s="390"/>
    </row>
    <row r="52" spans="2:24" ht="12" customHeight="1">
      <c r="B52" s="390"/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P52" s="390"/>
      <c r="Q52" s="390"/>
      <c r="R52" s="390"/>
      <c r="S52" s="390"/>
      <c r="T52" s="390"/>
      <c r="U52" s="390"/>
      <c r="V52" s="390"/>
      <c r="W52" s="390"/>
      <c r="X52" s="390"/>
    </row>
    <row r="53" spans="2:24" ht="12" customHeight="1"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P53" s="390"/>
      <c r="Q53" s="390"/>
      <c r="R53" s="390"/>
      <c r="S53" s="390"/>
      <c r="T53" s="390"/>
      <c r="U53" s="390"/>
      <c r="V53" s="390"/>
      <c r="W53" s="390"/>
      <c r="X53" s="390"/>
    </row>
    <row r="54" spans="2:24" ht="12" customHeight="1">
      <c r="B54" s="390"/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P54" s="390"/>
      <c r="Q54" s="390"/>
      <c r="R54" s="390"/>
      <c r="S54" s="390"/>
      <c r="T54" s="390"/>
      <c r="U54" s="390"/>
      <c r="V54" s="390"/>
      <c r="W54" s="390"/>
      <c r="X54" s="390"/>
    </row>
    <row r="55" spans="2:24" ht="12" customHeight="1">
      <c r="B55" s="390"/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P55" s="390"/>
      <c r="Q55" s="390"/>
      <c r="R55" s="390"/>
      <c r="S55" s="390"/>
      <c r="T55" s="390"/>
      <c r="U55" s="390"/>
      <c r="V55" s="390"/>
      <c r="W55" s="390"/>
      <c r="X55" s="390"/>
    </row>
    <row r="56" spans="2:24" ht="12" customHeight="1">
      <c r="B56" s="390"/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P56" s="390"/>
      <c r="Q56" s="390"/>
      <c r="R56" s="390"/>
      <c r="S56" s="390"/>
      <c r="T56" s="390"/>
      <c r="U56" s="390"/>
      <c r="V56" s="390"/>
      <c r="W56" s="390"/>
      <c r="X56" s="390"/>
    </row>
    <row r="57" spans="2:24" ht="12" customHeight="1">
      <c r="B57" s="390"/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P57" s="390"/>
      <c r="Q57" s="390"/>
      <c r="R57" s="390"/>
      <c r="S57" s="390"/>
      <c r="T57" s="390"/>
      <c r="U57" s="390"/>
      <c r="V57" s="390"/>
      <c r="W57" s="390"/>
      <c r="X57" s="390"/>
    </row>
    <row r="58" spans="2:24" ht="12" customHeight="1">
      <c r="B58" s="390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P58" s="390"/>
      <c r="Q58" s="390"/>
      <c r="R58" s="390"/>
      <c r="S58" s="390"/>
      <c r="T58" s="390"/>
      <c r="U58" s="390"/>
      <c r="V58" s="390"/>
      <c r="W58" s="390"/>
      <c r="X58" s="390"/>
    </row>
    <row r="59" spans="2:24" ht="12" customHeight="1">
      <c r="B59" s="390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P59" s="390"/>
      <c r="Q59" s="390"/>
      <c r="R59" s="390"/>
      <c r="S59" s="390"/>
      <c r="T59" s="390"/>
      <c r="U59" s="390"/>
      <c r="V59" s="390"/>
      <c r="W59" s="390"/>
      <c r="X59" s="390"/>
    </row>
    <row r="60" spans="2:24" ht="12" customHeight="1"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P60" s="390"/>
      <c r="Q60" s="390"/>
      <c r="R60" s="390"/>
      <c r="S60" s="390"/>
      <c r="T60" s="390"/>
      <c r="U60" s="390"/>
      <c r="V60" s="390"/>
      <c r="W60" s="390"/>
      <c r="X60" s="390"/>
    </row>
    <row r="61" spans="2:24" ht="12" customHeight="1"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P61" s="390"/>
      <c r="Q61" s="390"/>
      <c r="R61" s="390"/>
      <c r="S61" s="390"/>
      <c r="T61" s="390"/>
      <c r="U61" s="390"/>
      <c r="V61" s="390"/>
      <c r="W61" s="390"/>
      <c r="X61" s="390"/>
    </row>
    <row r="62" spans="2:24" ht="12" customHeight="1"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P62" s="390"/>
      <c r="Q62" s="390"/>
      <c r="R62" s="390"/>
      <c r="S62" s="390"/>
      <c r="T62" s="390"/>
      <c r="U62" s="390"/>
      <c r="V62" s="390"/>
      <c r="W62" s="390"/>
      <c r="X62" s="390"/>
    </row>
    <row r="63" spans="2:24" ht="12" customHeight="1">
      <c r="B63" s="390"/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</row>
    <row r="67" spans="2:32" s="393" customFormat="1" ht="12" customHeight="1">
      <c r="B67" s="491"/>
      <c r="C67" s="491">
        <v>2017</v>
      </c>
      <c r="D67" s="491">
        <v>2017</v>
      </c>
      <c r="E67" s="491">
        <v>2017</v>
      </c>
      <c r="F67" s="491">
        <v>2017</v>
      </c>
      <c r="G67" s="491">
        <v>2018</v>
      </c>
      <c r="H67" s="491">
        <v>2018</v>
      </c>
      <c r="I67" s="491">
        <v>2018</v>
      </c>
      <c r="J67" s="491">
        <v>2018</v>
      </c>
      <c r="K67" s="491">
        <v>2019</v>
      </c>
      <c r="L67" s="491">
        <v>2019</v>
      </c>
      <c r="M67" s="491">
        <v>2019</v>
      </c>
      <c r="N67" s="491">
        <v>2019</v>
      </c>
      <c r="O67" s="491">
        <v>2020</v>
      </c>
      <c r="P67" s="491">
        <v>2020</v>
      </c>
      <c r="Q67" s="491">
        <v>2020</v>
      </c>
      <c r="R67" s="491">
        <v>2020</v>
      </c>
      <c r="S67" s="491">
        <v>2021</v>
      </c>
      <c r="T67" s="491">
        <v>2021</v>
      </c>
      <c r="U67" s="491">
        <v>2021</v>
      </c>
      <c r="V67" s="491">
        <v>2021</v>
      </c>
      <c r="W67" s="491">
        <v>2022</v>
      </c>
      <c r="X67" s="491">
        <v>2022</v>
      </c>
      <c r="Y67" s="491">
        <v>2022</v>
      </c>
      <c r="Z67" s="491">
        <v>2022</v>
      </c>
      <c r="AA67" s="491">
        <v>2023</v>
      </c>
      <c r="AB67" s="491">
        <v>2023</v>
      </c>
      <c r="AC67" s="491">
        <v>2023</v>
      </c>
      <c r="AD67" s="491">
        <v>2023</v>
      </c>
      <c r="AE67" s="491">
        <v>2024</v>
      </c>
      <c r="AF67" s="491">
        <v>2024</v>
      </c>
    </row>
    <row r="68" spans="2:32" ht="12" customHeight="1">
      <c r="B68" s="170"/>
      <c r="C68" s="391" t="s">
        <v>524</v>
      </c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</row>
    <row r="69" spans="2:32" ht="12" customHeight="1">
      <c r="B69" s="170"/>
      <c r="C69" s="744">
        <v>2017</v>
      </c>
      <c r="D69" s="745"/>
      <c r="E69" s="745"/>
      <c r="F69" s="745"/>
      <c r="G69" s="745">
        <v>2018</v>
      </c>
      <c r="H69" s="745"/>
      <c r="I69" s="745"/>
      <c r="J69" s="745"/>
      <c r="K69" s="745">
        <v>2019</v>
      </c>
      <c r="L69" s="745"/>
      <c r="M69" s="745"/>
      <c r="N69" s="745"/>
      <c r="O69" s="745">
        <v>2020</v>
      </c>
      <c r="P69" s="745"/>
      <c r="Q69" s="745"/>
      <c r="R69" s="745"/>
      <c r="S69" s="745">
        <v>2021</v>
      </c>
      <c r="T69" s="745"/>
      <c r="U69" s="745"/>
      <c r="V69" s="745"/>
      <c r="W69" s="745">
        <v>2022</v>
      </c>
      <c r="X69" s="745"/>
      <c r="Y69" s="745"/>
      <c r="Z69" s="745"/>
      <c r="AA69" s="745">
        <v>2023</v>
      </c>
      <c r="AB69" s="745"/>
      <c r="AC69" s="745"/>
      <c r="AD69" s="745"/>
      <c r="AE69" s="742">
        <v>2024</v>
      </c>
      <c r="AF69" s="743"/>
    </row>
    <row r="70" spans="2:32" ht="12" customHeight="1">
      <c r="B70" s="170"/>
      <c r="C70" s="409" t="s">
        <v>65</v>
      </c>
      <c r="D70" s="410" t="s">
        <v>66</v>
      </c>
      <c r="E70" s="410" t="s">
        <v>67</v>
      </c>
      <c r="F70" s="410" t="s">
        <v>68</v>
      </c>
      <c r="G70" s="410" t="s">
        <v>65</v>
      </c>
      <c r="H70" s="410" t="s">
        <v>66</v>
      </c>
      <c r="I70" s="410" t="s">
        <v>67</v>
      </c>
      <c r="J70" s="410" t="s">
        <v>68</v>
      </c>
      <c r="K70" s="410" t="s">
        <v>65</v>
      </c>
      <c r="L70" s="410" t="s">
        <v>66</v>
      </c>
      <c r="M70" s="410" t="s">
        <v>67</v>
      </c>
      <c r="N70" s="410" t="s">
        <v>68</v>
      </c>
      <c r="O70" s="410" t="s">
        <v>65</v>
      </c>
      <c r="P70" s="410" t="s">
        <v>66</v>
      </c>
      <c r="Q70" s="410" t="s">
        <v>67</v>
      </c>
      <c r="R70" s="410" t="s">
        <v>68</v>
      </c>
      <c r="S70" s="410" t="s">
        <v>65</v>
      </c>
      <c r="T70" s="410" t="s">
        <v>66</v>
      </c>
      <c r="U70" s="410" t="s">
        <v>67</v>
      </c>
      <c r="V70" s="410" t="s">
        <v>68</v>
      </c>
      <c r="W70" s="410" t="s">
        <v>65</v>
      </c>
      <c r="X70" s="410" t="s">
        <v>66</v>
      </c>
      <c r="Y70" s="410" t="s">
        <v>67</v>
      </c>
      <c r="Z70" s="410" t="s">
        <v>68</v>
      </c>
      <c r="AA70" s="410" t="s">
        <v>65</v>
      </c>
      <c r="AB70" s="410" t="s">
        <v>66</v>
      </c>
      <c r="AC70" s="410" t="s">
        <v>67</v>
      </c>
      <c r="AD70" s="410" t="s">
        <v>68</v>
      </c>
      <c r="AE70" s="410" t="s">
        <v>65</v>
      </c>
      <c r="AF70" s="411" t="s">
        <v>66</v>
      </c>
    </row>
    <row r="71" spans="2:32" ht="12" customHeight="1">
      <c r="B71" s="403" t="s">
        <v>52</v>
      </c>
      <c r="C71" s="9">
        <v>0.36518424393300009</v>
      </c>
      <c r="D71" s="10">
        <v>0.34882384500000008</v>
      </c>
      <c r="E71" s="10">
        <v>0.71890132100000004</v>
      </c>
      <c r="F71" s="10">
        <v>0.97788267371799997</v>
      </c>
      <c r="G71" s="10">
        <v>0.57066432557999991</v>
      </c>
      <c r="H71" s="10">
        <v>0.42058814300000025</v>
      </c>
      <c r="I71" s="10">
        <v>0.59556163552599994</v>
      </c>
      <c r="J71" s="10">
        <v>1.3871808541540003</v>
      </c>
      <c r="K71" s="10">
        <v>0.95035910099999998</v>
      </c>
      <c r="L71" s="10">
        <v>0.54882623699999999</v>
      </c>
      <c r="M71" s="10">
        <v>0.85491413574999975</v>
      </c>
      <c r="N71" s="10">
        <v>1.0494258866200001</v>
      </c>
      <c r="O71" s="10">
        <v>0.72846746900000015</v>
      </c>
      <c r="P71" s="10">
        <v>1.5075772619999992</v>
      </c>
      <c r="Q71" s="10">
        <v>1.3520032619999998</v>
      </c>
      <c r="R71" s="10">
        <v>1.0948419769999997</v>
      </c>
      <c r="S71" s="10">
        <v>1.9046317167300002</v>
      </c>
      <c r="T71" s="10">
        <v>2.1204370609999992</v>
      </c>
      <c r="U71" s="10">
        <v>2.7541621920000008</v>
      </c>
      <c r="V71" s="10">
        <v>1.3842344616200002</v>
      </c>
      <c r="W71" s="10">
        <v>1.5607478781689992</v>
      </c>
      <c r="X71" s="10">
        <v>1.1187445688159994</v>
      </c>
      <c r="Y71" s="10">
        <v>1.4162279189999998</v>
      </c>
      <c r="Z71" s="10">
        <v>1.271751023</v>
      </c>
      <c r="AA71" s="10">
        <v>0.94471035800000003</v>
      </c>
      <c r="AB71" s="10">
        <v>0.72211604600000012</v>
      </c>
      <c r="AC71" s="10">
        <v>1.000539769</v>
      </c>
      <c r="AD71" s="10">
        <v>0.78292062072800017</v>
      </c>
      <c r="AE71" s="10">
        <v>0.46780550101000007</v>
      </c>
      <c r="AF71" s="11">
        <v>0.52106275764999987</v>
      </c>
    </row>
    <row r="72" spans="2:32" ht="12" customHeight="1">
      <c r="B72" s="403" t="s">
        <v>53</v>
      </c>
      <c r="C72" s="38">
        <v>68</v>
      </c>
      <c r="D72" s="39">
        <v>58</v>
      </c>
      <c r="E72" s="39">
        <v>52</v>
      </c>
      <c r="F72" s="39">
        <v>60</v>
      </c>
      <c r="G72" s="39">
        <v>74</v>
      </c>
      <c r="H72" s="39">
        <v>63</v>
      </c>
      <c r="I72" s="39">
        <v>79</v>
      </c>
      <c r="J72" s="39">
        <v>73</v>
      </c>
      <c r="K72" s="39">
        <v>89</v>
      </c>
      <c r="L72" s="39">
        <v>78</v>
      </c>
      <c r="M72" s="39">
        <v>62</v>
      </c>
      <c r="N72" s="39">
        <v>75</v>
      </c>
      <c r="O72" s="39">
        <v>85</v>
      </c>
      <c r="P72" s="39">
        <v>85</v>
      </c>
      <c r="Q72" s="39">
        <v>75</v>
      </c>
      <c r="R72" s="39">
        <v>67</v>
      </c>
      <c r="S72" s="39">
        <v>96</v>
      </c>
      <c r="T72" s="39">
        <v>96</v>
      </c>
      <c r="U72" s="39">
        <v>119</v>
      </c>
      <c r="V72" s="39">
        <v>76</v>
      </c>
      <c r="W72" s="39">
        <v>125</v>
      </c>
      <c r="X72" s="39">
        <v>98</v>
      </c>
      <c r="Y72" s="39">
        <v>81</v>
      </c>
      <c r="Z72" s="39">
        <v>91</v>
      </c>
      <c r="AA72" s="39">
        <v>85</v>
      </c>
      <c r="AB72" s="39">
        <v>80</v>
      </c>
      <c r="AC72" s="39">
        <v>68</v>
      </c>
      <c r="AD72" s="39">
        <v>60</v>
      </c>
      <c r="AE72" s="39">
        <v>55</v>
      </c>
      <c r="AF72" s="40">
        <v>43</v>
      </c>
    </row>
    <row r="73" spans="2:32" ht="12" customHeight="1">
      <c r="B73" s="398" t="s">
        <v>319</v>
      </c>
    </row>
  </sheetData>
  <mergeCells count="8">
    <mergeCell ref="AA69:AD69"/>
    <mergeCell ref="AE69:AF69"/>
    <mergeCell ref="C69:F69"/>
    <mergeCell ref="G69:J69"/>
    <mergeCell ref="K69:N69"/>
    <mergeCell ref="O69:R69"/>
    <mergeCell ref="S69:V69"/>
    <mergeCell ref="W69:Z6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DC82D-754B-4EF3-8FF0-1CA387FCB4A8}">
  <sheetPr>
    <tabColor theme="4"/>
  </sheetPr>
  <dimension ref="A1:Y40"/>
  <sheetViews>
    <sheetView showGridLines="0" zoomScaleNormal="100" workbookViewId="0">
      <selection activeCell="B5" sqref="B5"/>
    </sheetView>
  </sheetViews>
  <sheetFormatPr defaultColWidth="12" defaultRowHeight="12" customHeight="1"/>
  <cols>
    <col min="1" max="1" width="3.6640625" style="412" customWidth="1"/>
    <col min="2" max="2" width="23.6640625" style="412" customWidth="1"/>
    <col min="3" max="3" width="19" style="412" customWidth="1"/>
    <col min="4" max="4" width="10.77734375" style="412" customWidth="1"/>
    <col min="5" max="5" width="11" style="412" customWidth="1"/>
    <col min="6" max="6" width="11.33203125" style="412" customWidth="1"/>
    <col min="7" max="7" width="2.77734375" style="412" customWidth="1"/>
    <col min="8" max="8" width="32.77734375" style="412" customWidth="1"/>
    <col min="9" max="9" width="14.33203125" style="412" customWidth="1"/>
    <col min="10" max="10" width="10.33203125" style="412" customWidth="1"/>
    <col min="11" max="11" width="15.33203125" style="412" customWidth="1"/>
    <col min="12" max="12" width="13.33203125" style="412" customWidth="1"/>
    <col min="13" max="13" width="15" style="412" customWidth="1"/>
    <col min="14" max="14" width="13.109375" style="412" customWidth="1"/>
    <col min="15" max="15" width="11.33203125" style="412" customWidth="1"/>
    <col min="16" max="39" width="9" style="412" customWidth="1"/>
    <col min="40" max="16384" width="12" style="412"/>
  </cols>
  <sheetData>
    <row r="1" spans="1:15" ht="12" customHeight="1">
      <c r="C1" s="413"/>
      <c r="D1" s="413"/>
      <c r="E1" s="413"/>
      <c r="F1" s="413"/>
      <c r="K1" s="414"/>
    </row>
    <row r="2" spans="1:15" ht="12" customHeight="1">
      <c r="C2" s="413"/>
      <c r="D2" s="413"/>
      <c r="E2" s="413"/>
      <c r="F2" s="413"/>
      <c r="K2" s="414"/>
    </row>
    <row r="3" spans="1:15" ht="12" customHeight="1">
      <c r="A3" s="415"/>
      <c r="K3" s="414"/>
    </row>
    <row r="5" spans="1:15" ht="12" customHeight="1">
      <c r="A5" s="492" t="s">
        <v>66</v>
      </c>
      <c r="B5" s="492">
        <v>2024</v>
      </c>
      <c r="C5" s="417" t="s">
        <v>527</v>
      </c>
      <c r="D5" s="418"/>
      <c r="E5" s="418"/>
      <c r="F5" s="418"/>
      <c r="I5" s="416"/>
      <c r="J5" s="417" t="s">
        <v>531</v>
      </c>
      <c r="K5" s="418"/>
      <c r="L5" s="418"/>
      <c r="M5" s="418"/>
      <c r="N5" s="418"/>
    </row>
    <row r="6" spans="1:15" ht="47.25" customHeight="1">
      <c r="C6" s="419" t="s">
        <v>313</v>
      </c>
      <c r="D6" s="420" t="s">
        <v>314</v>
      </c>
      <c r="E6" s="420" t="s">
        <v>315</v>
      </c>
      <c r="F6" s="421" t="s">
        <v>316</v>
      </c>
      <c r="J6" s="419" t="s">
        <v>309</v>
      </c>
      <c r="K6" s="420" t="s">
        <v>530</v>
      </c>
      <c r="L6" s="420" t="s">
        <v>310</v>
      </c>
      <c r="M6" s="420" t="s">
        <v>311</v>
      </c>
      <c r="N6" s="420" t="s">
        <v>312</v>
      </c>
    </row>
    <row r="7" spans="1:15" ht="12" customHeight="1">
      <c r="B7" s="422" t="s">
        <v>283</v>
      </c>
      <c r="C7" s="423">
        <v>9087.6072799999984</v>
      </c>
      <c r="D7" s="424">
        <v>393.48001500000004</v>
      </c>
      <c r="E7" s="424">
        <v>10101.000784829999</v>
      </c>
      <c r="F7" s="425">
        <v>6709.7715497920017</v>
      </c>
      <c r="I7" s="422" t="s">
        <v>283</v>
      </c>
      <c r="J7" s="423">
        <v>111.555727</v>
      </c>
      <c r="K7" s="424">
        <v>91.921246999999994</v>
      </c>
      <c r="L7" s="424">
        <v>7.6566759999999991</v>
      </c>
      <c r="M7" s="424">
        <v>159.60981500000003</v>
      </c>
      <c r="N7" s="424">
        <v>150.31929264999999</v>
      </c>
    </row>
    <row r="8" spans="1:15" ht="14.25" customHeight="1">
      <c r="B8" s="426" t="s">
        <v>53</v>
      </c>
      <c r="C8" s="427">
        <v>16</v>
      </c>
      <c r="D8" s="428">
        <v>19</v>
      </c>
      <c r="E8" s="428">
        <v>112</v>
      </c>
      <c r="F8" s="429">
        <v>255</v>
      </c>
      <c r="I8" s="426" t="s">
        <v>53</v>
      </c>
      <c r="J8" s="427">
        <v>14</v>
      </c>
      <c r="K8" s="428">
        <v>7</v>
      </c>
      <c r="L8" s="428">
        <v>4</v>
      </c>
      <c r="M8" s="428">
        <v>6</v>
      </c>
      <c r="N8" s="428">
        <v>12</v>
      </c>
    </row>
    <row r="9" spans="1:15" ht="12" customHeight="1">
      <c r="B9" s="398" t="s">
        <v>319</v>
      </c>
      <c r="C9" s="430"/>
      <c r="D9" s="430"/>
      <c r="E9" s="430"/>
      <c r="F9" s="430"/>
      <c r="I9" s="398" t="s">
        <v>319</v>
      </c>
      <c r="J9" s="430"/>
      <c r="K9" s="430"/>
      <c r="L9" s="430"/>
      <c r="M9" s="430"/>
      <c r="N9" s="431"/>
      <c r="O9" s="431"/>
    </row>
    <row r="10" spans="1:15" ht="12" customHeight="1">
      <c r="O10" s="432"/>
    </row>
    <row r="28" spans="1:25" ht="12" customHeight="1">
      <c r="A28" s="433" t="s">
        <v>284</v>
      </c>
      <c r="B28" s="434" t="s">
        <v>285</v>
      </c>
      <c r="U28" s="171"/>
      <c r="V28" s="171"/>
      <c r="W28" s="171"/>
      <c r="X28" s="171"/>
      <c r="Y28" s="171"/>
    </row>
    <row r="29" spans="1:25" ht="12" customHeight="1">
      <c r="A29" s="433" t="s">
        <v>66</v>
      </c>
      <c r="B29" s="434">
        <v>2024</v>
      </c>
    </row>
    <row r="30" spans="1:25" ht="12" customHeight="1">
      <c r="A30" s="433" t="s">
        <v>65</v>
      </c>
      <c r="B30" s="434">
        <v>2024</v>
      </c>
    </row>
    <row r="31" spans="1:25" ht="12" customHeight="1">
      <c r="A31" s="433" t="s">
        <v>68</v>
      </c>
      <c r="B31" s="434">
        <v>2023</v>
      </c>
    </row>
    <row r="32" spans="1:25" ht="12" customHeight="1">
      <c r="A32" s="433" t="s">
        <v>67</v>
      </c>
      <c r="B32" s="434">
        <v>2023</v>
      </c>
    </row>
    <row r="35" spans="1:14" ht="12" customHeight="1">
      <c r="A35" s="416"/>
      <c r="B35" s="416"/>
      <c r="C35" s="417" t="s">
        <v>528</v>
      </c>
      <c r="D35" s="418"/>
      <c r="E35" s="418"/>
      <c r="F35" s="418"/>
      <c r="I35" s="416"/>
      <c r="J35" s="417" t="s">
        <v>529</v>
      </c>
      <c r="K35" s="418"/>
      <c r="L35" s="418"/>
      <c r="M35" s="418"/>
      <c r="N35" s="418"/>
    </row>
    <row r="36" spans="1:14" ht="35.25" customHeight="1">
      <c r="C36" s="419" t="s">
        <v>313</v>
      </c>
      <c r="D36" s="420" t="s">
        <v>314</v>
      </c>
      <c r="E36" s="420" t="s">
        <v>315</v>
      </c>
      <c r="F36" s="421" t="s">
        <v>316</v>
      </c>
      <c r="J36" s="419" t="s">
        <v>309</v>
      </c>
      <c r="K36" s="420" t="s">
        <v>530</v>
      </c>
      <c r="L36" s="420" t="s">
        <v>310</v>
      </c>
      <c r="M36" s="420" t="s">
        <v>311</v>
      </c>
      <c r="N36" s="420" t="s">
        <v>312</v>
      </c>
    </row>
    <row r="37" spans="1:14" ht="12" customHeight="1">
      <c r="B37" s="422" t="s">
        <v>283</v>
      </c>
      <c r="C37" s="423">
        <v>11434.942071999998</v>
      </c>
      <c r="D37" s="424">
        <v>3467.5344670000004</v>
      </c>
      <c r="E37" s="424">
        <v>24625.159780583999</v>
      </c>
      <c r="F37" s="425">
        <v>26821.552762324012</v>
      </c>
      <c r="I37" s="422" t="s">
        <v>283</v>
      </c>
      <c r="J37" s="423">
        <v>993.34489772799998</v>
      </c>
      <c r="K37" s="424">
        <v>551.27441599999997</v>
      </c>
      <c r="L37" s="424">
        <v>75.29552000999999</v>
      </c>
      <c r="M37" s="424">
        <v>426.94736100000006</v>
      </c>
      <c r="N37" s="424">
        <v>725.46645364999995</v>
      </c>
    </row>
    <row r="38" spans="1:14" ht="12" customHeight="1">
      <c r="B38" s="426" t="s">
        <v>53</v>
      </c>
      <c r="C38" s="427">
        <v>76</v>
      </c>
      <c r="D38" s="428">
        <v>89</v>
      </c>
      <c r="E38" s="428">
        <v>574</v>
      </c>
      <c r="F38" s="429">
        <v>1302</v>
      </c>
      <c r="I38" s="426" t="s">
        <v>53</v>
      </c>
      <c r="J38" s="427">
        <v>73</v>
      </c>
      <c r="K38" s="428">
        <v>36</v>
      </c>
      <c r="L38" s="428">
        <v>24</v>
      </c>
      <c r="M38" s="428">
        <v>23</v>
      </c>
      <c r="N38" s="428">
        <v>70</v>
      </c>
    </row>
    <row r="39" spans="1:14" ht="12" customHeight="1">
      <c r="B39" s="435" t="s">
        <v>319</v>
      </c>
      <c r="C39" s="430"/>
      <c r="D39" s="430"/>
      <c r="E39" s="430"/>
      <c r="F39" s="430"/>
      <c r="I39" s="435" t="s">
        <v>319</v>
      </c>
      <c r="J39" s="430"/>
      <c r="K39" s="430"/>
      <c r="L39" s="430"/>
      <c r="M39" s="430"/>
      <c r="N39" s="430"/>
    </row>
    <row r="40" spans="1:14" ht="12" customHeight="1">
      <c r="C40" s="436"/>
      <c r="D40" s="436"/>
      <c r="E40" s="436"/>
      <c r="F40" s="436"/>
      <c r="J40" s="436"/>
      <c r="K40" s="436"/>
      <c r="L40" s="436"/>
      <c r="M40" s="436"/>
      <c r="N40" s="436"/>
    </row>
  </sheetData>
  <pageMargins left="0.7" right="0.7" top="0.75" bottom="0.75" header="0.3" footer="0.3"/>
  <pageSetup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A055D-4B67-4A74-8CC1-0A42D42F7529}">
  <sheetPr>
    <tabColor theme="4"/>
  </sheetPr>
  <dimension ref="A1:X55"/>
  <sheetViews>
    <sheetView showGridLines="0" zoomScaleNormal="100" workbookViewId="0">
      <selection activeCell="O44" sqref="O44"/>
    </sheetView>
  </sheetViews>
  <sheetFormatPr defaultColWidth="12" defaultRowHeight="12" customHeight="1"/>
  <cols>
    <col min="1" max="1" width="3.6640625" style="412" customWidth="1"/>
    <col min="2" max="2" width="23.6640625" style="412" customWidth="1"/>
    <col min="3" max="4" width="19" style="412" customWidth="1"/>
    <col min="5" max="5" width="17" style="412" customWidth="1"/>
    <col min="6" max="6" width="11" style="412" customWidth="1"/>
    <col min="7" max="7" width="11.33203125" style="412" customWidth="1"/>
    <col min="8" max="9" width="12.6640625" style="412" customWidth="1"/>
    <col min="10" max="10" width="9" style="412" customWidth="1"/>
    <col min="11" max="11" width="3.33203125" style="437" customWidth="1"/>
    <col min="12" max="12" width="5.77734375" style="437" customWidth="1"/>
    <col min="13" max="13" width="9" style="437" customWidth="1"/>
    <col min="14" max="14" width="2.77734375" style="437" customWidth="1"/>
    <col min="15" max="15" width="25" style="412" customWidth="1"/>
    <col min="16" max="17" width="10.33203125" style="412" customWidth="1"/>
    <col min="18" max="18" width="9" style="412" customWidth="1"/>
    <col min="19" max="19" width="13.33203125" style="412" customWidth="1"/>
    <col min="20" max="20" width="15" style="412" customWidth="1"/>
    <col min="21" max="22" width="9" style="412" customWidth="1"/>
    <col min="23" max="23" width="11.33203125" style="412" customWidth="1"/>
    <col min="24" max="51" width="9" style="412" customWidth="1"/>
    <col min="52" max="16384" width="12" style="412"/>
  </cols>
  <sheetData>
    <row r="1" spans="1:24" ht="12" customHeight="1">
      <c r="C1" s="413"/>
      <c r="D1" s="413"/>
      <c r="E1" s="413"/>
      <c r="F1" s="413"/>
      <c r="G1" s="413"/>
      <c r="H1" s="413"/>
      <c r="I1" s="413"/>
      <c r="R1" s="414"/>
    </row>
    <row r="2" spans="1:24" ht="12" customHeight="1">
      <c r="C2" s="413"/>
      <c r="D2" s="413"/>
      <c r="E2" s="413"/>
      <c r="F2" s="413"/>
      <c r="G2" s="413"/>
      <c r="H2" s="413"/>
      <c r="I2" s="413"/>
      <c r="L2" s="412"/>
      <c r="R2" s="414"/>
    </row>
    <row r="3" spans="1:24" ht="12" customHeight="1">
      <c r="A3" s="415"/>
      <c r="R3" s="414"/>
    </row>
    <row r="4" spans="1:24" ht="12" customHeight="1">
      <c r="C4" s="438"/>
      <c r="D4" s="438"/>
    </row>
    <row r="5" spans="1:24" ht="12" customHeight="1">
      <c r="A5" s="416"/>
      <c r="B5" s="416"/>
      <c r="C5" s="417" t="s">
        <v>532</v>
      </c>
      <c r="D5" s="417"/>
      <c r="E5" s="418"/>
      <c r="F5" s="418"/>
      <c r="G5" s="418"/>
      <c r="H5" s="418"/>
      <c r="I5" s="418"/>
      <c r="O5" s="416"/>
      <c r="P5" s="417" t="s">
        <v>534</v>
      </c>
      <c r="Q5" s="417"/>
      <c r="R5" s="418"/>
      <c r="S5" s="418"/>
      <c r="T5" s="418"/>
      <c r="U5" s="418"/>
      <c r="V5" s="418"/>
      <c r="W5" s="418"/>
    </row>
    <row r="6" spans="1:24" ht="15" customHeight="1">
      <c r="C6" s="419">
        <v>2017</v>
      </c>
      <c r="D6" s="420">
        <v>2018</v>
      </c>
      <c r="E6" s="420">
        <v>2019</v>
      </c>
      <c r="F6" s="420">
        <v>2020</v>
      </c>
      <c r="G6" s="420">
        <v>2021</v>
      </c>
      <c r="H6" s="420">
        <v>2022</v>
      </c>
      <c r="I6" s="420">
        <v>2023</v>
      </c>
      <c r="J6" s="439">
        <v>2024</v>
      </c>
      <c r="P6" s="419">
        <v>2017</v>
      </c>
      <c r="Q6" s="420">
        <v>2018</v>
      </c>
      <c r="R6" s="420">
        <v>2019</v>
      </c>
      <c r="S6" s="420">
        <v>2020</v>
      </c>
      <c r="T6" s="420">
        <v>2021</v>
      </c>
      <c r="U6" s="420">
        <v>2022</v>
      </c>
      <c r="V6" s="420">
        <v>2023</v>
      </c>
      <c r="W6" s="439">
        <v>2024</v>
      </c>
    </row>
    <row r="7" spans="1:24" ht="12" customHeight="1">
      <c r="B7" s="440" t="s">
        <v>313</v>
      </c>
      <c r="C7" s="441">
        <v>886.09353780000004</v>
      </c>
      <c r="D7" s="442">
        <v>1378.2853092839998</v>
      </c>
      <c r="E7" s="442">
        <v>1906.5308910939998</v>
      </c>
      <c r="F7" s="442">
        <v>1527.2672682939999</v>
      </c>
      <c r="G7" s="442">
        <v>3424.4205030000012</v>
      </c>
      <c r="H7" s="442">
        <v>2855.1953650000005</v>
      </c>
      <c r="I7" s="442">
        <v>2930.0069599999993</v>
      </c>
      <c r="J7" s="443">
        <v>9730.2242589999969</v>
      </c>
      <c r="O7" s="444" t="s">
        <v>309</v>
      </c>
      <c r="P7" s="441">
        <v>1081.9561569999998</v>
      </c>
      <c r="Q7" s="442">
        <v>2033.4216037339997</v>
      </c>
      <c r="R7" s="442">
        <v>1898.4300536199999</v>
      </c>
      <c r="S7" s="442">
        <v>2665.5313700000002</v>
      </c>
      <c r="T7" s="442">
        <v>4023.0603560000009</v>
      </c>
      <c r="U7" s="442">
        <v>2357.9722208160006</v>
      </c>
      <c r="V7" s="442">
        <v>1546.6973797279998</v>
      </c>
      <c r="W7" s="443">
        <v>385.03972400000004</v>
      </c>
      <c r="X7" s="414"/>
    </row>
    <row r="8" spans="1:24" ht="22.5" customHeight="1">
      <c r="B8" s="445" t="s">
        <v>314</v>
      </c>
      <c r="C8" s="446">
        <v>1142.5930639999999</v>
      </c>
      <c r="D8" s="447">
        <v>2271.0924180000002</v>
      </c>
      <c r="E8" s="447">
        <v>4088.3081687400004</v>
      </c>
      <c r="F8" s="447">
        <v>5687.7814975399961</v>
      </c>
      <c r="G8" s="447">
        <v>7889.7610709900009</v>
      </c>
      <c r="H8" s="447">
        <v>4355.458665000001</v>
      </c>
      <c r="I8" s="447">
        <v>2930.995264604001</v>
      </c>
      <c r="J8" s="448">
        <v>1959.6157870000004</v>
      </c>
      <c r="O8" s="444" t="s">
        <v>530</v>
      </c>
      <c r="P8" s="446">
        <v>289.754211</v>
      </c>
      <c r="Q8" s="447">
        <v>135.49822152599998</v>
      </c>
      <c r="R8" s="447">
        <v>359.648931</v>
      </c>
      <c r="S8" s="447">
        <v>500.69207600000004</v>
      </c>
      <c r="T8" s="447">
        <v>761.72187999999994</v>
      </c>
      <c r="U8" s="447">
        <v>256.92383699999999</v>
      </c>
      <c r="V8" s="447">
        <v>538.11840699999993</v>
      </c>
      <c r="W8" s="448">
        <v>142.405934</v>
      </c>
    </row>
    <row r="9" spans="1:24" ht="12" customHeight="1">
      <c r="B9" s="445" t="s">
        <v>315</v>
      </c>
      <c r="C9" s="423">
        <v>3521.3591131600006</v>
      </c>
      <c r="D9" s="424">
        <v>6195.3125022150007</v>
      </c>
      <c r="E9" s="424">
        <v>8342.2064404040048</v>
      </c>
      <c r="F9" s="424">
        <v>8412.9944534000024</v>
      </c>
      <c r="G9" s="424">
        <v>21844.108378927016</v>
      </c>
      <c r="H9" s="424">
        <v>12573.108922834004</v>
      </c>
      <c r="I9" s="424">
        <v>26764.246535753991</v>
      </c>
      <c r="J9" s="425">
        <v>13864.127315829999</v>
      </c>
      <c r="O9" s="444" t="s">
        <v>310</v>
      </c>
      <c r="P9" s="423">
        <v>73.967735999999988</v>
      </c>
      <c r="Q9" s="424">
        <v>76.170432999999989</v>
      </c>
      <c r="R9" s="424">
        <v>101.832464</v>
      </c>
      <c r="S9" s="424">
        <v>63.426346000000009</v>
      </c>
      <c r="T9" s="424">
        <v>172.62314899999993</v>
      </c>
      <c r="U9" s="424">
        <v>261.89841256700004</v>
      </c>
      <c r="V9" s="424">
        <v>120.81517299999999</v>
      </c>
      <c r="W9" s="425">
        <v>58.795534009999997</v>
      </c>
      <c r="X9" s="414"/>
    </row>
    <row r="10" spans="1:24" ht="18.75" customHeight="1">
      <c r="B10" s="445" t="s">
        <v>316</v>
      </c>
      <c r="C10" s="449">
        <v>9890.1482283869991</v>
      </c>
      <c r="D10" s="450">
        <v>16806.446175613008</v>
      </c>
      <c r="E10" s="450">
        <v>19698.937026146006</v>
      </c>
      <c r="F10" s="450">
        <v>25449.489452740003</v>
      </c>
      <c r="G10" s="450">
        <v>48982.992541488908</v>
      </c>
      <c r="H10" s="450">
        <v>38075.26216791293</v>
      </c>
      <c r="I10" s="450">
        <v>29923.963022739972</v>
      </c>
      <c r="J10" s="451">
        <v>12072.299982792001</v>
      </c>
      <c r="O10" s="444" t="s">
        <v>311</v>
      </c>
      <c r="P10" s="446">
        <v>358.24601099999984</v>
      </c>
      <c r="Q10" s="447">
        <v>301.81373700000012</v>
      </c>
      <c r="R10" s="447">
        <v>494.88828599999988</v>
      </c>
      <c r="S10" s="447">
        <v>1041.5815950000006</v>
      </c>
      <c r="T10" s="447">
        <v>2099.1130560000001</v>
      </c>
      <c r="U10" s="447">
        <v>1460.267163</v>
      </c>
      <c r="V10" s="447">
        <v>373.87809800000008</v>
      </c>
      <c r="W10" s="448">
        <v>164.854815</v>
      </c>
      <c r="X10" s="432"/>
    </row>
    <row r="11" spans="1:24" ht="21.75" customHeight="1">
      <c r="B11" s="435" t="s">
        <v>319</v>
      </c>
      <c r="K11" s="412"/>
      <c r="O11" s="444" t="s">
        <v>312</v>
      </c>
      <c r="P11" s="452">
        <v>606.86796865100007</v>
      </c>
      <c r="Q11" s="453">
        <v>427.09096299999999</v>
      </c>
      <c r="R11" s="453">
        <v>548.72562575000018</v>
      </c>
      <c r="S11" s="453">
        <v>411.65858300000019</v>
      </c>
      <c r="T11" s="453">
        <v>1106.9469903499999</v>
      </c>
      <c r="U11" s="453">
        <v>1030.4097556020004</v>
      </c>
      <c r="V11" s="453">
        <v>870.777736</v>
      </c>
      <c r="W11" s="454">
        <v>237.77225165000002</v>
      </c>
    </row>
    <row r="12" spans="1:24" ht="23.5" customHeight="1">
      <c r="K12" s="412"/>
      <c r="O12" s="435" t="s">
        <v>319</v>
      </c>
    </row>
    <row r="13" spans="1:24" ht="12" customHeight="1">
      <c r="K13" s="412"/>
    </row>
    <row r="14" spans="1:24" ht="12" customHeight="1">
      <c r="K14" s="412"/>
    </row>
    <row r="15" spans="1:24" ht="12" customHeight="1">
      <c r="K15" s="412"/>
    </row>
    <row r="16" spans="1:24" ht="12" customHeight="1">
      <c r="K16" s="412"/>
    </row>
    <row r="17" spans="11:11" ht="12" customHeight="1">
      <c r="K17" s="412"/>
    </row>
    <row r="18" spans="11:11" ht="12" customHeight="1">
      <c r="K18" s="412"/>
    </row>
    <row r="19" spans="11:11" ht="12" customHeight="1">
      <c r="K19" s="412"/>
    </row>
    <row r="40" spans="1:23" ht="12" customHeight="1">
      <c r="O40" s="416"/>
      <c r="P40" s="417" t="s">
        <v>535</v>
      </c>
      <c r="Q40" s="417"/>
      <c r="R40" s="418"/>
      <c r="S40" s="418"/>
      <c r="T40" s="418"/>
      <c r="U40" s="418"/>
      <c r="V40" s="418"/>
      <c r="W40" s="418"/>
    </row>
    <row r="41" spans="1:23" ht="12" customHeight="1">
      <c r="A41" s="416"/>
      <c r="B41" s="416"/>
      <c r="C41" s="417" t="s">
        <v>533</v>
      </c>
      <c r="D41" s="417"/>
      <c r="E41" s="418"/>
      <c r="F41" s="418"/>
      <c r="G41" s="418"/>
      <c r="H41" s="418"/>
      <c r="I41" s="418"/>
      <c r="P41" s="419">
        <v>2017</v>
      </c>
      <c r="Q41" s="420">
        <v>2018</v>
      </c>
      <c r="R41" s="420">
        <v>2019</v>
      </c>
      <c r="S41" s="420">
        <v>2020</v>
      </c>
      <c r="T41" s="420">
        <v>2021</v>
      </c>
      <c r="U41" s="420">
        <v>2022</v>
      </c>
      <c r="V41" s="420">
        <v>2023</v>
      </c>
      <c r="W41" s="439">
        <v>2024</v>
      </c>
    </row>
    <row r="42" spans="1:23" ht="15" customHeight="1">
      <c r="C42" s="419">
        <v>2017</v>
      </c>
      <c r="D42" s="420">
        <v>2018</v>
      </c>
      <c r="E42" s="420">
        <v>2019</v>
      </c>
      <c r="F42" s="420">
        <v>2020</v>
      </c>
      <c r="G42" s="420">
        <v>2021</v>
      </c>
      <c r="H42" s="420">
        <v>2022</v>
      </c>
      <c r="I42" s="420">
        <v>2023</v>
      </c>
      <c r="J42" s="439">
        <v>2024</v>
      </c>
      <c r="K42" s="455"/>
      <c r="O42" s="444" t="s">
        <v>309</v>
      </c>
      <c r="P42" s="456">
        <v>82</v>
      </c>
      <c r="Q42" s="457">
        <v>91</v>
      </c>
      <c r="R42" s="457">
        <v>107</v>
      </c>
      <c r="S42" s="457">
        <v>106</v>
      </c>
      <c r="T42" s="457">
        <v>128</v>
      </c>
      <c r="U42" s="457">
        <v>129</v>
      </c>
      <c r="V42" s="457">
        <v>94</v>
      </c>
      <c r="W42" s="458">
        <v>36</v>
      </c>
    </row>
    <row r="43" spans="1:23" ht="12" customHeight="1">
      <c r="B43" s="440" t="s">
        <v>313</v>
      </c>
      <c r="C43" s="669">
        <v>80</v>
      </c>
      <c r="D43" s="670">
        <v>93</v>
      </c>
      <c r="E43" s="670">
        <v>104</v>
      </c>
      <c r="F43" s="670">
        <v>74</v>
      </c>
      <c r="G43" s="670">
        <v>114</v>
      </c>
      <c r="H43" s="670">
        <v>100</v>
      </c>
      <c r="I43" s="670">
        <v>87</v>
      </c>
      <c r="J43" s="671">
        <v>31</v>
      </c>
      <c r="K43" s="455"/>
      <c r="O43" s="444" t="s">
        <v>530</v>
      </c>
      <c r="P43" s="459">
        <v>28</v>
      </c>
      <c r="Q43" s="460">
        <v>40</v>
      </c>
      <c r="R43" s="460">
        <v>37</v>
      </c>
      <c r="S43" s="460">
        <v>45</v>
      </c>
      <c r="T43" s="460">
        <v>61</v>
      </c>
      <c r="U43" s="460">
        <v>65</v>
      </c>
      <c r="V43" s="460">
        <v>49</v>
      </c>
      <c r="W43" s="461">
        <v>13</v>
      </c>
    </row>
    <row r="44" spans="1:23" ht="12" customHeight="1">
      <c r="B44" s="445" t="s">
        <v>314</v>
      </c>
      <c r="C44" s="672">
        <v>94</v>
      </c>
      <c r="D44" s="673">
        <v>118</v>
      </c>
      <c r="E44" s="673">
        <v>112</v>
      </c>
      <c r="F44" s="673">
        <v>110</v>
      </c>
      <c r="G44" s="673">
        <v>140</v>
      </c>
      <c r="H44" s="673">
        <v>121</v>
      </c>
      <c r="I44" s="673">
        <v>105</v>
      </c>
      <c r="J44" s="674">
        <v>44</v>
      </c>
      <c r="K44" s="455"/>
      <c r="O44" s="444" t="s">
        <v>310</v>
      </c>
      <c r="P44" s="462">
        <v>22</v>
      </c>
      <c r="Q44" s="463">
        <v>27</v>
      </c>
      <c r="R44" s="463">
        <v>20</v>
      </c>
      <c r="S44" s="463">
        <v>23</v>
      </c>
      <c r="T44" s="463">
        <v>41</v>
      </c>
      <c r="U44" s="463">
        <v>42</v>
      </c>
      <c r="V44" s="463">
        <v>31</v>
      </c>
      <c r="W44" s="464">
        <v>14</v>
      </c>
    </row>
    <row r="45" spans="1:23" ht="12" customHeight="1">
      <c r="B45" s="445" t="s">
        <v>315</v>
      </c>
      <c r="C45" s="675">
        <v>481</v>
      </c>
      <c r="D45" s="676">
        <v>537</v>
      </c>
      <c r="E45" s="676">
        <v>637</v>
      </c>
      <c r="F45" s="676">
        <v>641</v>
      </c>
      <c r="G45" s="676">
        <v>860</v>
      </c>
      <c r="H45" s="676">
        <v>721</v>
      </c>
      <c r="I45" s="676">
        <v>629</v>
      </c>
      <c r="J45" s="677">
        <v>274</v>
      </c>
      <c r="K45" s="455"/>
      <c r="O45" s="444" t="s">
        <v>311</v>
      </c>
      <c r="P45" s="459">
        <v>31</v>
      </c>
      <c r="Q45" s="460">
        <v>51</v>
      </c>
      <c r="R45" s="460">
        <v>52</v>
      </c>
      <c r="S45" s="460">
        <v>56</v>
      </c>
      <c r="T45" s="460">
        <v>68</v>
      </c>
      <c r="U45" s="460">
        <v>49</v>
      </c>
      <c r="V45" s="460">
        <v>32</v>
      </c>
      <c r="W45" s="461">
        <v>10</v>
      </c>
    </row>
    <row r="46" spans="1:23" ht="12" customHeight="1">
      <c r="B46" s="445" t="s">
        <v>316</v>
      </c>
      <c r="C46" s="666">
        <v>1173</v>
      </c>
      <c r="D46" s="667">
        <v>1420</v>
      </c>
      <c r="E46" s="667">
        <v>1549</v>
      </c>
      <c r="F46" s="667">
        <v>1584</v>
      </c>
      <c r="G46" s="667">
        <v>2092</v>
      </c>
      <c r="H46" s="667">
        <v>1869</v>
      </c>
      <c r="I46" s="667">
        <v>1473</v>
      </c>
      <c r="J46" s="668">
        <v>614</v>
      </c>
      <c r="K46" s="455"/>
      <c r="O46" s="444" t="s">
        <v>312</v>
      </c>
      <c r="P46" s="465">
        <v>75</v>
      </c>
      <c r="Q46" s="466">
        <v>80</v>
      </c>
      <c r="R46" s="466">
        <v>88</v>
      </c>
      <c r="S46" s="466">
        <v>82</v>
      </c>
      <c r="T46" s="466">
        <v>89</v>
      </c>
      <c r="U46" s="466">
        <v>110</v>
      </c>
      <c r="V46" s="466">
        <v>87</v>
      </c>
      <c r="W46" s="467">
        <v>25</v>
      </c>
    </row>
    <row r="47" spans="1:23" ht="16" customHeight="1">
      <c r="B47" s="435" t="s">
        <v>319</v>
      </c>
      <c r="C47" s="437"/>
      <c r="D47" s="437"/>
      <c r="E47" s="437"/>
      <c r="F47" s="437"/>
      <c r="G47" s="437"/>
      <c r="H47" s="437"/>
      <c r="I47" s="437"/>
      <c r="J47" s="437"/>
      <c r="O47" s="435" t="s">
        <v>319</v>
      </c>
    </row>
    <row r="48" spans="1:23" ht="24.75" customHeight="1">
      <c r="B48" s="437"/>
      <c r="C48" s="437"/>
      <c r="D48" s="437"/>
      <c r="E48" s="437"/>
      <c r="F48" s="437"/>
      <c r="G48" s="437"/>
      <c r="H48" s="437"/>
      <c r="I48" s="437"/>
      <c r="J48" s="437"/>
      <c r="O48" s="435"/>
    </row>
    <row r="49" spans="2:10" ht="12" customHeight="1">
      <c r="B49" s="437"/>
      <c r="C49" s="437"/>
      <c r="D49" s="437"/>
      <c r="E49" s="437"/>
      <c r="F49" s="437"/>
      <c r="G49" s="437"/>
      <c r="H49" s="437"/>
      <c r="I49" s="437"/>
      <c r="J49" s="437"/>
    </row>
    <row r="50" spans="2:10" ht="12" customHeight="1">
      <c r="B50" s="437"/>
      <c r="C50" s="437"/>
      <c r="D50" s="437"/>
      <c r="E50" s="437"/>
      <c r="F50" s="437"/>
      <c r="G50" s="437"/>
      <c r="H50" s="437"/>
      <c r="I50" s="437"/>
      <c r="J50" s="437"/>
    </row>
    <row r="51" spans="2:10" ht="12" customHeight="1">
      <c r="B51" s="437"/>
      <c r="C51" s="437"/>
      <c r="D51" s="437"/>
      <c r="E51" s="437"/>
      <c r="F51" s="437"/>
      <c r="G51" s="437"/>
      <c r="H51" s="437"/>
      <c r="I51" s="437"/>
      <c r="J51" s="437"/>
    </row>
    <row r="52" spans="2:10" ht="12" customHeight="1">
      <c r="B52" s="437"/>
      <c r="C52" s="437"/>
      <c r="D52" s="437"/>
      <c r="E52" s="437"/>
      <c r="F52" s="437"/>
      <c r="G52" s="437"/>
      <c r="H52" s="437"/>
      <c r="I52" s="437"/>
      <c r="J52" s="437"/>
    </row>
    <row r="53" spans="2:10" ht="12" customHeight="1">
      <c r="B53" s="437"/>
      <c r="C53" s="437"/>
      <c r="D53" s="437"/>
      <c r="E53" s="437"/>
      <c r="F53" s="437"/>
      <c r="G53" s="437"/>
      <c r="H53" s="437"/>
      <c r="I53" s="437"/>
      <c r="J53" s="437"/>
    </row>
    <row r="54" spans="2:10" ht="12" customHeight="1">
      <c r="B54" s="437"/>
      <c r="C54" s="437"/>
      <c r="D54" s="437"/>
      <c r="E54" s="437"/>
      <c r="F54" s="437"/>
      <c r="G54" s="437"/>
      <c r="H54" s="437"/>
      <c r="I54" s="437"/>
      <c r="J54" s="437"/>
    </row>
    <row r="55" spans="2:10" ht="12" customHeight="1">
      <c r="B55" s="437"/>
      <c r="C55" s="437"/>
      <c r="D55" s="437"/>
      <c r="E55" s="437"/>
      <c r="F55" s="437"/>
      <c r="G55" s="437"/>
      <c r="H55" s="437"/>
      <c r="I55" s="437"/>
      <c r="J55" s="437"/>
    </row>
  </sheetData>
  <pageMargins left="0.7" right="0.7" top="0.75" bottom="0.75" header="0.3" footer="0.3"/>
  <pageSetup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5143-77EA-4FCE-8D84-79C32F8A1B98}">
  <sheetPr>
    <tabColor theme="4"/>
  </sheetPr>
  <dimension ref="B6:Z39"/>
  <sheetViews>
    <sheetView showGridLines="0" zoomScaleNormal="100" workbookViewId="0">
      <selection activeCell="P7" sqref="P7"/>
    </sheetView>
  </sheetViews>
  <sheetFormatPr defaultColWidth="12.109375" defaultRowHeight="12" customHeight="1"/>
  <cols>
    <col min="1" max="1" width="4.109375" style="234" customWidth="1"/>
    <col min="2" max="2" width="16.109375" style="234" customWidth="1"/>
    <col min="3" max="13" width="8.77734375" style="234" customWidth="1"/>
    <col min="14" max="14" width="12.109375" style="234" bestFit="1" customWidth="1"/>
    <col min="15" max="15" width="12.109375" style="234"/>
    <col min="16" max="26" width="9" style="234" customWidth="1"/>
    <col min="27" max="16384" width="12.109375" style="234"/>
  </cols>
  <sheetData>
    <row r="6" spans="2:26" ht="12" customHeight="1">
      <c r="C6" s="262" t="s">
        <v>536</v>
      </c>
      <c r="P6" s="262" t="s">
        <v>539</v>
      </c>
    </row>
    <row r="7" spans="2:26" ht="12" customHeight="1">
      <c r="B7" s="276"/>
      <c r="C7" s="468">
        <v>2014</v>
      </c>
      <c r="D7" s="468">
        <v>2015</v>
      </c>
      <c r="E7" s="468">
        <v>2016</v>
      </c>
      <c r="F7" s="468">
        <v>2017</v>
      </c>
      <c r="G7" s="468">
        <v>2018</v>
      </c>
      <c r="H7" s="468">
        <v>2019</v>
      </c>
      <c r="I7" s="468">
        <v>2020</v>
      </c>
      <c r="J7" s="468">
        <v>2021</v>
      </c>
      <c r="K7" s="468">
        <v>2022</v>
      </c>
      <c r="L7" s="468">
        <v>2023</v>
      </c>
      <c r="M7" s="469">
        <v>2024</v>
      </c>
      <c r="N7" s="470"/>
      <c r="O7" s="276"/>
      <c r="P7" s="306">
        <v>2014</v>
      </c>
      <c r="Q7" s="468">
        <v>2015</v>
      </c>
      <c r="R7" s="468">
        <v>2016</v>
      </c>
      <c r="S7" s="468">
        <v>2017</v>
      </c>
      <c r="T7" s="468">
        <v>2018</v>
      </c>
      <c r="U7" s="468">
        <v>2019</v>
      </c>
      <c r="V7" s="468">
        <v>2020</v>
      </c>
      <c r="W7" s="468">
        <v>2021</v>
      </c>
      <c r="X7" s="468">
        <v>2022</v>
      </c>
      <c r="Y7" s="468">
        <v>2023</v>
      </c>
      <c r="Z7" s="469">
        <v>2024</v>
      </c>
    </row>
    <row r="8" spans="2:26" ht="12" customHeight="1">
      <c r="B8" s="102" t="s">
        <v>238</v>
      </c>
      <c r="C8" s="41"/>
      <c r="D8" s="42"/>
      <c r="E8" s="42"/>
      <c r="F8" s="42">
        <v>70</v>
      </c>
      <c r="G8" s="42">
        <v>108</v>
      </c>
      <c r="H8" s="42">
        <v>133</v>
      </c>
      <c r="I8" s="42">
        <v>131</v>
      </c>
      <c r="J8" s="42">
        <v>254</v>
      </c>
      <c r="K8" s="42">
        <v>160</v>
      </c>
      <c r="L8" s="42">
        <v>140</v>
      </c>
      <c r="M8" s="43">
        <v>79</v>
      </c>
      <c r="N8" s="471"/>
      <c r="O8" s="102" t="s">
        <v>238</v>
      </c>
      <c r="P8" s="20"/>
      <c r="Q8" s="21"/>
      <c r="R8" s="21"/>
      <c r="S8" s="21">
        <v>8</v>
      </c>
      <c r="T8" s="21">
        <v>10</v>
      </c>
      <c r="U8" s="21">
        <v>6</v>
      </c>
      <c r="V8" s="21">
        <v>11</v>
      </c>
      <c r="W8" s="21">
        <v>25</v>
      </c>
      <c r="X8" s="21">
        <v>15</v>
      </c>
      <c r="Y8" s="21">
        <v>14</v>
      </c>
      <c r="Z8" s="22">
        <v>3</v>
      </c>
    </row>
    <row r="9" spans="2:26" ht="12" customHeight="1">
      <c r="B9" s="102" t="s">
        <v>240</v>
      </c>
      <c r="C9" s="12"/>
      <c r="D9" s="13"/>
      <c r="E9" s="13"/>
      <c r="F9" s="13">
        <v>10</v>
      </c>
      <c r="G9" s="13">
        <v>10</v>
      </c>
      <c r="H9" s="13">
        <v>10</v>
      </c>
      <c r="I9" s="13">
        <v>20</v>
      </c>
      <c r="J9" s="13">
        <v>41</v>
      </c>
      <c r="K9" s="13">
        <v>17</v>
      </c>
      <c r="L9" s="13">
        <v>11</v>
      </c>
      <c r="M9" s="14">
        <v>9</v>
      </c>
      <c r="N9" s="471"/>
      <c r="O9" s="102" t="s">
        <v>240</v>
      </c>
      <c r="P9" s="12"/>
      <c r="Q9" s="13"/>
      <c r="R9" s="13"/>
      <c r="S9" s="13">
        <v>0</v>
      </c>
      <c r="T9" s="13">
        <v>0</v>
      </c>
      <c r="U9" s="13">
        <v>2</v>
      </c>
      <c r="V9" s="13">
        <v>1</v>
      </c>
      <c r="W9" s="13">
        <v>7</v>
      </c>
      <c r="X9" s="13">
        <v>1</v>
      </c>
      <c r="Y9" s="13">
        <v>2</v>
      </c>
      <c r="Z9" s="14">
        <v>0</v>
      </c>
    </row>
    <row r="10" spans="2:26" ht="12" customHeight="1">
      <c r="B10" s="102" t="s">
        <v>239</v>
      </c>
      <c r="C10" s="28"/>
      <c r="D10" s="26"/>
      <c r="E10" s="26"/>
      <c r="F10" s="26">
        <v>12</v>
      </c>
      <c r="G10" s="26">
        <v>13</v>
      </c>
      <c r="H10" s="26">
        <v>22</v>
      </c>
      <c r="I10" s="26">
        <v>27</v>
      </c>
      <c r="J10" s="26">
        <v>65</v>
      </c>
      <c r="K10" s="26">
        <v>45</v>
      </c>
      <c r="L10" s="26">
        <v>39</v>
      </c>
      <c r="M10" s="27">
        <v>21</v>
      </c>
      <c r="N10" s="471"/>
      <c r="O10" s="102" t="s">
        <v>239</v>
      </c>
      <c r="P10" s="28"/>
      <c r="Q10" s="26"/>
      <c r="R10" s="26"/>
      <c r="S10" s="26">
        <v>0</v>
      </c>
      <c r="T10" s="26">
        <v>0</v>
      </c>
      <c r="U10" s="26">
        <v>0</v>
      </c>
      <c r="V10" s="26">
        <v>3</v>
      </c>
      <c r="W10" s="26">
        <v>0</v>
      </c>
      <c r="X10" s="26">
        <v>3</v>
      </c>
      <c r="Y10" s="26">
        <v>3</v>
      </c>
      <c r="Z10" s="27">
        <v>1</v>
      </c>
    </row>
    <row r="11" spans="2:26" ht="12" customHeight="1">
      <c r="B11" s="435" t="s">
        <v>319</v>
      </c>
      <c r="O11" s="435" t="s">
        <v>319</v>
      </c>
    </row>
    <row r="34" spans="2:26" ht="12" customHeight="1">
      <c r="C34" s="262" t="s">
        <v>537</v>
      </c>
      <c r="P34" s="262" t="s">
        <v>538</v>
      </c>
    </row>
    <row r="35" spans="2:26" ht="12" customHeight="1">
      <c r="B35" s="276"/>
      <c r="C35" s="468">
        <v>2014</v>
      </c>
      <c r="D35" s="468">
        <v>2015</v>
      </c>
      <c r="E35" s="468">
        <v>2016</v>
      </c>
      <c r="F35" s="468">
        <v>2017</v>
      </c>
      <c r="G35" s="468">
        <v>2018</v>
      </c>
      <c r="H35" s="468">
        <v>2019</v>
      </c>
      <c r="I35" s="468">
        <v>2020</v>
      </c>
      <c r="J35" s="468">
        <v>2021</v>
      </c>
      <c r="K35" s="468">
        <v>2022</v>
      </c>
      <c r="L35" s="468">
        <v>2023</v>
      </c>
      <c r="M35" s="469">
        <v>2024</v>
      </c>
      <c r="O35" s="276"/>
      <c r="P35" s="468">
        <v>2014</v>
      </c>
      <c r="Q35" s="468">
        <v>2015</v>
      </c>
      <c r="R35" s="468">
        <v>2016</v>
      </c>
      <c r="S35" s="468">
        <v>2017</v>
      </c>
      <c r="T35" s="468">
        <v>2018</v>
      </c>
      <c r="U35" s="468">
        <v>2019</v>
      </c>
      <c r="V35" s="468">
        <v>2020</v>
      </c>
      <c r="W35" s="468">
        <v>2021</v>
      </c>
      <c r="X35" s="468">
        <v>2022</v>
      </c>
      <c r="Y35" s="468">
        <v>2023</v>
      </c>
      <c r="Z35" s="469">
        <v>2024</v>
      </c>
    </row>
    <row r="36" spans="2:26" ht="12" customHeight="1">
      <c r="B36" s="102" t="s">
        <v>238</v>
      </c>
      <c r="C36" s="50"/>
      <c r="D36" s="48"/>
      <c r="E36" s="48"/>
      <c r="F36" s="48">
        <v>2.1667800000000002</v>
      </c>
      <c r="G36" s="48">
        <v>14.681250900717002</v>
      </c>
      <c r="H36" s="48">
        <v>7.6592096280349997</v>
      </c>
      <c r="I36" s="48">
        <v>11.027635102624</v>
      </c>
      <c r="J36" s="48">
        <v>15.536412219647996</v>
      </c>
      <c r="K36" s="48">
        <v>7.4263991962990001</v>
      </c>
      <c r="L36" s="48">
        <v>3.6600190089999995</v>
      </c>
      <c r="M36" s="49">
        <v>2.3937499999999998</v>
      </c>
      <c r="N36" s="471"/>
      <c r="O36" s="102" t="s">
        <v>238</v>
      </c>
      <c r="P36" s="50"/>
      <c r="Q36" s="48"/>
      <c r="R36" s="48"/>
      <c r="S36" s="48">
        <v>0.58399999999999996</v>
      </c>
      <c r="T36" s="48">
        <v>0.17</v>
      </c>
      <c r="U36" s="48">
        <v>0</v>
      </c>
      <c r="V36" s="48">
        <v>7.5299999999999992E-2</v>
      </c>
      <c r="W36" s="48">
        <v>0.66311999999999993</v>
      </c>
      <c r="X36" s="48">
        <v>7.0999999999999994E-2</v>
      </c>
      <c r="Y36" s="48">
        <v>7.4559999999999987E-2</v>
      </c>
      <c r="Z36" s="49">
        <v>0</v>
      </c>
    </row>
    <row r="37" spans="2:26" ht="12" customHeight="1">
      <c r="B37" s="102" t="s">
        <v>240</v>
      </c>
      <c r="C37" s="34"/>
      <c r="D37" s="31"/>
      <c r="E37" s="31"/>
      <c r="F37" s="31">
        <v>8.6649130504300018</v>
      </c>
      <c r="G37" s="31">
        <v>4.9408638800000002</v>
      </c>
      <c r="H37" s="31">
        <v>88.630553634999984</v>
      </c>
      <c r="I37" s="31">
        <v>36.219331505</v>
      </c>
      <c r="J37" s="31">
        <v>112.374072611</v>
      </c>
      <c r="K37" s="31">
        <v>21.725182176999997</v>
      </c>
      <c r="L37" s="31">
        <v>0.80278210699999997</v>
      </c>
      <c r="M37" s="32">
        <v>10.846282470908999</v>
      </c>
      <c r="N37" s="471"/>
      <c r="O37" s="102" t="s">
        <v>240</v>
      </c>
      <c r="P37" s="34"/>
      <c r="Q37" s="31"/>
      <c r="R37" s="31"/>
      <c r="S37" s="31">
        <v>0</v>
      </c>
      <c r="T37" s="31">
        <v>0</v>
      </c>
      <c r="U37" s="31">
        <v>0.658064384</v>
      </c>
      <c r="V37" s="31">
        <v>0</v>
      </c>
      <c r="W37" s="31">
        <v>24.581484987</v>
      </c>
      <c r="X37" s="31">
        <v>0.92700000000000005</v>
      </c>
      <c r="Y37" s="31">
        <v>0</v>
      </c>
      <c r="Z37" s="32">
        <v>0</v>
      </c>
    </row>
    <row r="38" spans="2:26" ht="12" customHeight="1">
      <c r="B38" s="102" t="s">
        <v>239</v>
      </c>
      <c r="C38" s="46"/>
      <c r="D38" s="44"/>
      <c r="E38" s="44"/>
      <c r="F38" s="44">
        <v>3.7499999999999999E-2</v>
      </c>
      <c r="G38" s="44">
        <v>0.65749999999999997</v>
      </c>
      <c r="H38" s="44">
        <v>1.0269999999999999</v>
      </c>
      <c r="I38" s="44">
        <v>4.4249999999999998</v>
      </c>
      <c r="J38" s="44">
        <v>6.8559999999999999</v>
      </c>
      <c r="K38" s="44">
        <v>0.18706677120000001</v>
      </c>
      <c r="L38" s="44">
        <v>0.27600000000000002</v>
      </c>
      <c r="M38" s="45">
        <v>0</v>
      </c>
      <c r="N38" s="471"/>
      <c r="O38" s="102" t="s">
        <v>239</v>
      </c>
      <c r="P38" s="46"/>
      <c r="Q38" s="44"/>
      <c r="R38" s="44"/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0.7</v>
      </c>
      <c r="Y38" s="44">
        <v>0.2</v>
      </c>
      <c r="Z38" s="45">
        <v>0</v>
      </c>
    </row>
    <row r="39" spans="2:26" ht="12" customHeight="1">
      <c r="B39" s="435" t="s">
        <v>319</v>
      </c>
      <c r="O39" s="435" t="s">
        <v>319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B8735-33B1-4D40-B577-17C9ABD68FD9}">
  <sheetPr>
    <tabColor theme="4"/>
  </sheetPr>
  <dimension ref="A1:AB45"/>
  <sheetViews>
    <sheetView showGridLines="0" workbookViewId="0">
      <selection activeCell="B11" sqref="B11"/>
    </sheetView>
  </sheetViews>
  <sheetFormatPr defaultColWidth="10.33203125" defaultRowHeight="11.25" customHeight="1"/>
  <cols>
    <col min="1" max="1" width="3.44140625" style="150" customWidth="1"/>
    <col min="2" max="2" width="28.44140625" style="150" customWidth="1"/>
    <col min="3" max="15" width="7.44140625" style="150" customWidth="1"/>
    <col min="16" max="16" width="27.33203125" style="150" bestFit="1" customWidth="1"/>
    <col min="17" max="28" width="7.44140625" style="150" customWidth="1"/>
    <col min="29" max="16384" width="10.33203125" style="151"/>
  </cols>
  <sheetData>
    <row r="1" spans="1:28" ht="11.25" customHeight="1">
      <c r="A1" s="149"/>
    </row>
    <row r="2" spans="1:28" ht="11.25" customHeight="1">
      <c r="A2" s="149"/>
    </row>
    <row r="3" spans="1:28" ht="11.25" customHeight="1"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1.25" customHeight="1"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1.25" customHeight="1">
      <c r="C5" s="152" t="s">
        <v>540</v>
      </c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</row>
    <row r="6" spans="1:28" ht="11.25" customHeight="1">
      <c r="C6" s="155">
        <v>2014</v>
      </c>
      <c r="D6" s="153">
        <v>2015</v>
      </c>
      <c r="E6" s="153">
        <v>2016</v>
      </c>
      <c r="F6" s="153">
        <v>2017</v>
      </c>
      <c r="G6" s="153">
        <v>2018</v>
      </c>
      <c r="H6" s="153">
        <v>2019</v>
      </c>
      <c r="I6" s="153">
        <v>2020</v>
      </c>
      <c r="J6" s="153">
        <v>2021</v>
      </c>
      <c r="K6" s="153">
        <v>2022</v>
      </c>
      <c r="L6" s="153">
        <v>2023</v>
      </c>
      <c r="M6" s="154">
        <v>2024</v>
      </c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</row>
    <row r="7" spans="1:28" ht="11.25" customHeight="1">
      <c r="B7" s="155" t="s">
        <v>448</v>
      </c>
      <c r="C7" s="472">
        <v>10</v>
      </c>
      <c r="D7" s="473">
        <v>17</v>
      </c>
      <c r="E7" s="473">
        <v>27</v>
      </c>
      <c r="F7" s="473">
        <v>46</v>
      </c>
      <c r="G7" s="473">
        <v>75</v>
      </c>
      <c r="H7" s="473">
        <v>108</v>
      </c>
      <c r="I7" s="473">
        <v>148</v>
      </c>
      <c r="J7" s="473">
        <v>258</v>
      </c>
      <c r="K7" s="473">
        <v>316</v>
      </c>
      <c r="L7" s="473">
        <v>334</v>
      </c>
      <c r="M7" s="474">
        <v>349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ht="11.25" customHeight="1">
      <c r="B8" s="159" t="s">
        <v>449</v>
      </c>
      <c r="C8" s="160">
        <v>78.135741689290995</v>
      </c>
      <c r="D8" s="161">
        <v>100.02649052749601</v>
      </c>
      <c r="E8" s="161">
        <v>148.42176197831498</v>
      </c>
      <c r="F8" s="161">
        <v>198.14245384703202</v>
      </c>
      <c r="G8" s="161">
        <v>373.449412366655</v>
      </c>
      <c r="H8" s="161">
        <v>432.512614464465</v>
      </c>
      <c r="I8" s="161">
        <v>670.04172107184593</v>
      </c>
      <c r="J8" s="161">
        <v>1077.2844437035999</v>
      </c>
      <c r="K8" s="161">
        <v>1303.9109392642199</v>
      </c>
      <c r="L8" s="161">
        <v>1261.63297791982</v>
      </c>
      <c r="M8" s="162">
        <v>1392.7860576446201</v>
      </c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</row>
    <row r="9" spans="1:28" ht="11.25" customHeight="1">
      <c r="B9" s="163" t="s">
        <v>541</v>
      </c>
      <c r="C9" s="164">
        <v>6</v>
      </c>
      <c r="D9" s="165">
        <v>7</v>
      </c>
      <c r="E9" s="165">
        <v>10</v>
      </c>
      <c r="F9" s="165">
        <v>21</v>
      </c>
      <c r="G9" s="165">
        <v>34</v>
      </c>
      <c r="H9" s="165">
        <v>41</v>
      </c>
      <c r="I9" s="165">
        <v>54</v>
      </c>
      <c r="J9" s="165">
        <v>140</v>
      </c>
      <c r="K9" s="165">
        <v>73</v>
      </c>
      <c r="L9" s="165">
        <v>32</v>
      </c>
      <c r="M9" s="166">
        <v>19</v>
      </c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</row>
    <row r="10" spans="1:28" ht="11.25" customHeight="1">
      <c r="B10" s="155" t="s">
        <v>542</v>
      </c>
      <c r="C10" s="475">
        <v>41</v>
      </c>
      <c r="D10" s="475">
        <v>47</v>
      </c>
      <c r="E10" s="475">
        <v>20</v>
      </c>
      <c r="F10" s="475">
        <v>33</v>
      </c>
      <c r="G10" s="475">
        <v>63</v>
      </c>
      <c r="H10" s="475">
        <v>82</v>
      </c>
      <c r="I10" s="475">
        <v>97</v>
      </c>
      <c r="J10" s="475">
        <v>346</v>
      </c>
      <c r="K10" s="475">
        <v>189</v>
      </c>
      <c r="L10" s="475">
        <v>42</v>
      </c>
      <c r="M10" s="476">
        <v>34</v>
      </c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</row>
    <row r="11" spans="1:28" ht="11.25" customHeight="1">
      <c r="B11" s="163" t="s">
        <v>333</v>
      </c>
      <c r="C11" s="477">
        <v>0.14634146341463414</v>
      </c>
      <c r="D11" s="477">
        <v>0.14893617021276595</v>
      </c>
      <c r="E11" s="477">
        <v>0.5</v>
      </c>
      <c r="F11" s="477">
        <v>0.63636363636363635</v>
      </c>
      <c r="G11" s="477">
        <v>0.53968253968253965</v>
      </c>
      <c r="H11" s="477">
        <v>0.5</v>
      </c>
      <c r="I11" s="477">
        <v>0.55670103092783507</v>
      </c>
      <c r="J11" s="477">
        <v>0.40462427745664742</v>
      </c>
      <c r="K11" s="477">
        <v>0.38624338624338622</v>
      </c>
      <c r="L11" s="477">
        <v>0.76190476190476186</v>
      </c>
      <c r="M11" s="478">
        <v>0.55882352941176472</v>
      </c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</row>
    <row r="12" spans="1:28" ht="11.25" customHeight="1">
      <c r="B12" s="435" t="s">
        <v>319</v>
      </c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</row>
    <row r="13" spans="1:28" ht="11.25" customHeight="1">
      <c r="B13" s="167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</row>
    <row r="14" spans="1:28" ht="11.25" customHeight="1"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</row>
    <row r="15" spans="1:28" ht="11.25" customHeight="1"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</row>
    <row r="16" spans="1:28" ht="11.25" customHeight="1"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</row>
    <row r="17" spans="15:28" ht="11.25" customHeight="1"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</row>
    <row r="18" spans="15:28" ht="11.25" customHeight="1"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</row>
    <row r="19" spans="15:28" ht="11.25" customHeight="1"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</row>
    <row r="20" spans="15:28" ht="11.25" customHeight="1"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</row>
    <row r="21" spans="15:28" ht="11.25" customHeight="1"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5:28" ht="11.25" customHeight="1"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</row>
    <row r="23" spans="15:28" ht="11.25" customHeight="1"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</row>
    <row r="45" spans="3:28" ht="11.25" customHeight="1"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</row>
  </sheetData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72A08-A82A-4175-8A6F-49D3FCF3CD79}">
  <sheetPr>
    <tabColor theme="4"/>
  </sheetPr>
  <dimension ref="A6:K180"/>
  <sheetViews>
    <sheetView showGridLines="0" zoomScaleNormal="100" workbookViewId="0">
      <selection activeCell="G7" sqref="G7"/>
    </sheetView>
  </sheetViews>
  <sheetFormatPr defaultColWidth="9.109375" defaultRowHeight="11.5" customHeight="1"/>
  <cols>
    <col min="1" max="1" width="4.6640625" style="682" customWidth="1"/>
    <col min="2" max="2" width="12.33203125" style="682" bestFit="1" customWidth="1"/>
    <col min="3" max="6" width="19.88671875" style="682" hidden="1" customWidth="1"/>
    <col min="7" max="10" width="20.44140625" style="682" customWidth="1"/>
    <col min="11" max="16384" width="9.109375" style="682"/>
  </cols>
  <sheetData>
    <row r="6" spans="2:10" ht="11.5" customHeight="1">
      <c r="C6" s="682" t="s">
        <v>335</v>
      </c>
      <c r="G6" s="751" t="s">
        <v>335</v>
      </c>
    </row>
    <row r="7" spans="2:10" ht="22.5" customHeight="1">
      <c r="C7" s="683" t="s">
        <v>57</v>
      </c>
      <c r="D7" s="684" t="s">
        <v>58</v>
      </c>
      <c r="E7" s="684" t="s">
        <v>60</v>
      </c>
      <c r="F7" s="684" t="s">
        <v>63</v>
      </c>
      <c r="G7" s="685" t="s">
        <v>566</v>
      </c>
      <c r="H7" s="685" t="s">
        <v>317</v>
      </c>
      <c r="I7" s="685" t="s">
        <v>318</v>
      </c>
      <c r="J7" s="686" t="s">
        <v>565</v>
      </c>
    </row>
    <row r="8" spans="2:10" ht="11.5" customHeight="1">
      <c r="B8" s="687">
        <v>40209</v>
      </c>
      <c r="C8" s="688">
        <v>0.37189096737736066</v>
      </c>
      <c r="D8" s="689">
        <v>9.396271970464605E-2</v>
      </c>
      <c r="E8" s="689">
        <v>0.10900010582386849</v>
      </c>
      <c r="F8" s="689">
        <v>0.17068686045872114</v>
      </c>
      <c r="G8" s="709">
        <v>1675.5</v>
      </c>
      <c r="H8" s="690">
        <v>5206.666666666667</v>
      </c>
      <c r="I8" s="690">
        <v>3392.25</v>
      </c>
      <c r="J8" s="691">
        <v>436.83333333333331</v>
      </c>
    </row>
    <row r="9" spans="2:10" ht="11.5" customHeight="1">
      <c r="B9" s="692">
        <v>40237</v>
      </c>
      <c r="C9" s="693">
        <v>0.3836697352201382</v>
      </c>
      <c r="D9" s="694">
        <v>9.1708485029748321E-2</v>
      </c>
      <c r="E9" s="694">
        <v>0.10599578840824242</v>
      </c>
      <c r="F9" s="694">
        <v>0.1704385071491433</v>
      </c>
      <c r="G9" s="710">
        <v>1729.5833333333333</v>
      </c>
      <c r="H9" s="695">
        <v>5244.916666666667</v>
      </c>
      <c r="I9" s="695">
        <v>3416.4166666666665</v>
      </c>
      <c r="J9" s="696">
        <v>442.83333333333331</v>
      </c>
    </row>
    <row r="10" spans="2:10" ht="11.5" customHeight="1">
      <c r="B10" s="692">
        <v>40268</v>
      </c>
      <c r="C10" s="697">
        <v>0.39560213995586108</v>
      </c>
      <c r="D10" s="698">
        <v>8.9987146041993107E-2</v>
      </c>
      <c r="E10" s="698">
        <v>0.10269629007670487</v>
      </c>
      <c r="F10" s="698">
        <v>0.1679595494643745</v>
      </c>
      <c r="G10" s="711">
        <v>1785.4166666666667</v>
      </c>
      <c r="H10" s="699">
        <v>5283.916666666667</v>
      </c>
      <c r="I10" s="699">
        <v>3438.75</v>
      </c>
      <c r="J10" s="700">
        <v>448.83333333333331</v>
      </c>
    </row>
    <row r="11" spans="2:10" ht="11.5" customHeight="1">
      <c r="B11" s="692">
        <v>40298</v>
      </c>
      <c r="C11" s="693">
        <v>0.40567376673301653</v>
      </c>
      <c r="D11" s="694">
        <v>8.9979710363107077E-2</v>
      </c>
      <c r="E11" s="694">
        <v>9.9362192255268211E-2</v>
      </c>
      <c r="F11" s="694">
        <v>0.16453752359848736</v>
      </c>
      <c r="G11" s="710">
        <v>1841.1666666666667</v>
      </c>
      <c r="H11" s="695">
        <v>5325.833333333333</v>
      </c>
      <c r="I11" s="695">
        <v>3460.8333333333335</v>
      </c>
      <c r="J11" s="696">
        <v>454.25</v>
      </c>
    </row>
    <row r="12" spans="2:10" ht="11.5" customHeight="1">
      <c r="B12" s="692">
        <v>40329</v>
      </c>
      <c r="C12" s="697">
        <v>0.41417041964401458</v>
      </c>
      <c r="D12" s="698">
        <v>8.9412413503349553E-2</v>
      </c>
      <c r="E12" s="698">
        <v>9.6016210412560851E-2</v>
      </c>
      <c r="F12" s="698">
        <v>0.1598949136988681</v>
      </c>
      <c r="G12" s="711">
        <v>1896.5833333333333</v>
      </c>
      <c r="H12" s="699">
        <v>5366.166666666667</v>
      </c>
      <c r="I12" s="699">
        <v>3483.25</v>
      </c>
      <c r="J12" s="700">
        <v>459</v>
      </c>
    </row>
    <row r="13" spans="2:10" ht="11.5" customHeight="1">
      <c r="B13" s="692">
        <v>40359</v>
      </c>
      <c r="C13" s="693">
        <v>0.42022531236961846</v>
      </c>
      <c r="D13" s="694">
        <v>8.9494790126444387E-2</v>
      </c>
      <c r="E13" s="694">
        <v>9.3288982907235474E-2</v>
      </c>
      <c r="F13" s="694">
        <v>0.15797241124506364</v>
      </c>
      <c r="G13" s="710">
        <v>1952.6666666666667</v>
      </c>
      <c r="H13" s="695">
        <v>5407.583333333333</v>
      </c>
      <c r="I13" s="695">
        <v>3506</v>
      </c>
      <c r="J13" s="696">
        <v>464.33333333333331</v>
      </c>
    </row>
    <row r="14" spans="2:10" ht="11.5" customHeight="1">
      <c r="B14" s="692">
        <v>40390</v>
      </c>
      <c r="C14" s="697">
        <v>0.42661957152448055</v>
      </c>
      <c r="D14" s="698">
        <v>8.8971430665964676E-2</v>
      </c>
      <c r="E14" s="698">
        <v>9.0608036768983449E-2</v>
      </c>
      <c r="F14" s="698">
        <v>0.15905875415446283</v>
      </c>
      <c r="G14" s="711">
        <v>2010.8333333333333</v>
      </c>
      <c r="H14" s="699">
        <v>5446.833333333333</v>
      </c>
      <c r="I14" s="699">
        <v>3528.5833333333335</v>
      </c>
      <c r="J14" s="700">
        <v>470.16666666666669</v>
      </c>
    </row>
    <row r="15" spans="2:10" ht="11.5" customHeight="1">
      <c r="B15" s="692">
        <v>40421</v>
      </c>
      <c r="C15" s="693">
        <v>0.4300744991907684</v>
      </c>
      <c r="D15" s="694">
        <v>8.9096269325566566E-2</v>
      </c>
      <c r="E15" s="694">
        <v>8.7931587710659884E-2</v>
      </c>
      <c r="F15" s="694">
        <v>0.16008297957456119</v>
      </c>
      <c r="G15" s="710">
        <v>2069.25</v>
      </c>
      <c r="H15" s="695">
        <v>5487.333333333333</v>
      </c>
      <c r="I15" s="695">
        <v>3551.4166666666665</v>
      </c>
      <c r="J15" s="696">
        <v>475.75</v>
      </c>
    </row>
    <row r="16" spans="2:10" ht="11.5" customHeight="1">
      <c r="B16" s="692">
        <v>40451</v>
      </c>
      <c r="C16" s="697">
        <v>0.4316219919953625</v>
      </c>
      <c r="D16" s="698">
        <v>8.9552026179807634E-2</v>
      </c>
      <c r="E16" s="698">
        <v>8.5281927142869376E-2</v>
      </c>
      <c r="F16" s="698">
        <v>0.16005953456483149</v>
      </c>
      <c r="G16" s="711">
        <v>2128.1666666666665</v>
      </c>
      <c r="H16" s="699">
        <v>5527.083333333333</v>
      </c>
      <c r="I16" s="699">
        <v>3573.75</v>
      </c>
      <c r="J16" s="700">
        <v>481.08333333333331</v>
      </c>
    </row>
    <row r="17" spans="1:10" ht="11.5" customHeight="1">
      <c r="B17" s="692">
        <v>40482</v>
      </c>
      <c r="C17" s="693">
        <v>0.43177485979528907</v>
      </c>
      <c r="D17" s="694">
        <v>9.1014308405247546E-2</v>
      </c>
      <c r="E17" s="694">
        <v>8.3934423127434876E-2</v>
      </c>
      <c r="F17" s="694">
        <v>0.16023871512517798</v>
      </c>
      <c r="G17" s="710">
        <v>2188.1666666666665</v>
      </c>
      <c r="H17" s="695">
        <v>5569.583333333333</v>
      </c>
      <c r="I17" s="695">
        <v>3597.5</v>
      </c>
      <c r="J17" s="696">
        <v>486.5</v>
      </c>
    </row>
    <row r="18" spans="1:10" ht="11.5" customHeight="1">
      <c r="B18" s="692">
        <v>40512</v>
      </c>
      <c r="C18" s="697">
        <v>0.43044177774263898</v>
      </c>
      <c r="D18" s="698">
        <v>9.2822560470815219E-2</v>
      </c>
      <c r="E18" s="698">
        <v>8.3298616682792467E-2</v>
      </c>
      <c r="F18" s="698">
        <v>0.15621887622161815</v>
      </c>
      <c r="G18" s="711">
        <v>2249.8333333333335</v>
      </c>
      <c r="H18" s="699">
        <v>5613.833333333333</v>
      </c>
      <c r="I18" s="699">
        <v>3622.5833333333335</v>
      </c>
      <c r="J18" s="700">
        <v>491.33333333333331</v>
      </c>
    </row>
    <row r="19" spans="1:10" ht="11.65" customHeight="1">
      <c r="A19" s="701"/>
      <c r="B19" s="692">
        <v>40543</v>
      </c>
      <c r="C19" s="693">
        <v>0.42566338284613631</v>
      </c>
      <c r="D19" s="694">
        <v>9.5034149878336235E-2</v>
      </c>
      <c r="E19" s="694">
        <v>8.3084454327620114E-2</v>
      </c>
      <c r="F19" s="694">
        <v>0.15046220155262355</v>
      </c>
      <c r="G19" s="710">
        <v>2312.4166666666665</v>
      </c>
      <c r="H19" s="695">
        <v>5660.083333333333</v>
      </c>
      <c r="I19" s="695">
        <v>3648.4166666666665</v>
      </c>
      <c r="J19" s="696">
        <v>495.41666666666669</v>
      </c>
    </row>
    <row r="20" spans="1:10" ht="11.5" customHeight="1">
      <c r="A20" s="701"/>
      <c r="B20" s="692">
        <v>40574</v>
      </c>
      <c r="C20" s="697">
        <v>0.42399015311168814</v>
      </c>
      <c r="D20" s="698">
        <v>9.6316542197159294E-2</v>
      </c>
      <c r="E20" s="698">
        <v>8.3607469797720366E-2</v>
      </c>
      <c r="F20" s="698">
        <v>0.142791341616925</v>
      </c>
      <c r="G20" s="711">
        <v>2383.5833333333335</v>
      </c>
      <c r="H20" s="699">
        <v>5708.583333333333</v>
      </c>
      <c r="I20" s="699">
        <v>3676</v>
      </c>
      <c r="J20" s="700">
        <v>498.75</v>
      </c>
    </row>
    <row r="21" spans="1:10" ht="11.5" customHeight="1">
      <c r="A21" s="701"/>
      <c r="B21" s="692">
        <v>40602</v>
      </c>
      <c r="C21" s="693">
        <v>0.42077585218543295</v>
      </c>
      <c r="D21" s="694">
        <v>9.8194997877338763E-2</v>
      </c>
      <c r="E21" s="694">
        <v>8.4198959787698549E-2</v>
      </c>
      <c r="F21" s="694">
        <v>0.13636227103691104</v>
      </c>
      <c r="G21" s="710">
        <v>2455.1666666666665</v>
      </c>
      <c r="H21" s="695">
        <v>5760.666666666667</v>
      </c>
      <c r="I21" s="695">
        <v>3704.4166666666665</v>
      </c>
      <c r="J21" s="696">
        <v>502.75</v>
      </c>
    </row>
    <row r="22" spans="1:10" ht="11.5" customHeight="1">
      <c r="A22" s="701"/>
      <c r="B22" s="692">
        <v>40633</v>
      </c>
      <c r="C22" s="697">
        <v>0.41681908572169313</v>
      </c>
      <c r="D22" s="698">
        <v>0.1003849167444424</v>
      </c>
      <c r="E22" s="698">
        <v>8.6407319182416051E-2</v>
      </c>
      <c r="F22" s="698">
        <v>0.12973820606931993</v>
      </c>
      <c r="G22" s="711">
        <v>2527.9166666666665</v>
      </c>
      <c r="H22" s="699">
        <v>5815.416666666667</v>
      </c>
      <c r="I22" s="699">
        <v>3736.4166666666665</v>
      </c>
      <c r="J22" s="700">
        <v>506.58333333333331</v>
      </c>
    </row>
    <row r="23" spans="1:10" ht="11.5" customHeight="1">
      <c r="A23" s="701"/>
      <c r="B23" s="692">
        <v>40663</v>
      </c>
      <c r="C23" s="693">
        <v>0.41400619380769088</v>
      </c>
      <c r="D23" s="694">
        <v>0.10228482042709841</v>
      </c>
      <c r="E23" s="694">
        <v>8.8684715001890693E-2</v>
      </c>
      <c r="F23" s="694">
        <v>0.12446134467846966</v>
      </c>
      <c r="G23" s="710">
        <v>2602.3333333333335</v>
      </c>
      <c r="H23" s="695">
        <v>5872.083333333333</v>
      </c>
      <c r="I23" s="695">
        <v>3768.4166666666665</v>
      </c>
      <c r="J23" s="696">
        <v>510.25</v>
      </c>
    </row>
    <row r="24" spans="1:10" ht="11.5" customHeight="1">
      <c r="A24" s="701"/>
      <c r="B24" s="692">
        <v>40694</v>
      </c>
      <c r="C24" s="697">
        <v>0.41309255227440339</v>
      </c>
      <c r="D24" s="698">
        <v>0.10480410911344305</v>
      </c>
      <c r="E24" s="698">
        <v>9.0744549547510281E-2</v>
      </c>
      <c r="F24" s="698">
        <v>0.12178245782360247</v>
      </c>
      <c r="G24" s="711">
        <v>2679.5833333333335</v>
      </c>
      <c r="H24" s="699">
        <v>5930.333333333333</v>
      </c>
      <c r="I24" s="699">
        <v>3800.0833333333335</v>
      </c>
      <c r="J24" s="700">
        <v>514.33333333333337</v>
      </c>
    </row>
    <row r="25" spans="1:10" ht="11.5" customHeight="1">
      <c r="A25" s="701"/>
      <c r="B25" s="692">
        <v>40724</v>
      </c>
      <c r="C25" s="693">
        <v>0.41370663454266371</v>
      </c>
      <c r="D25" s="694">
        <v>0.10715186973730513</v>
      </c>
      <c r="E25" s="694">
        <v>9.3145811083876817E-2</v>
      </c>
      <c r="F25" s="694">
        <v>0.11812898670945209</v>
      </c>
      <c r="G25" s="710">
        <v>2760.6666666666665</v>
      </c>
      <c r="H25" s="695">
        <v>5989</v>
      </c>
      <c r="I25" s="695">
        <v>3833.4166666666665</v>
      </c>
      <c r="J25" s="696">
        <v>518.66666666666663</v>
      </c>
    </row>
    <row r="26" spans="1:10" ht="11.5" customHeight="1">
      <c r="A26" s="701"/>
      <c r="B26" s="692">
        <v>40755</v>
      </c>
      <c r="C26" s="697">
        <v>0.41376565603463078</v>
      </c>
      <c r="D26" s="698">
        <v>0.11032232375674433</v>
      </c>
      <c r="E26" s="698">
        <v>9.5858020961367252E-2</v>
      </c>
      <c r="F26" s="698">
        <v>0.11304850718007475</v>
      </c>
      <c r="G26" s="711">
        <v>2843.8333333333335</v>
      </c>
      <c r="H26" s="699">
        <v>6049.75</v>
      </c>
      <c r="I26" s="699">
        <v>3867.75</v>
      </c>
      <c r="J26" s="700">
        <v>522.91666666666663</v>
      </c>
    </row>
    <row r="27" spans="1:10" ht="11.5" customHeight="1">
      <c r="A27" s="701"/>
      <c r="B27" s="692">
        <v>40786</v>
      </c>
      <c r="C27" s="693">
        <v>0.41508917001237217</v>
      </c>
      <c r="D27" s="694">
        <v>0.11346247903041956</v>
      </c>
      <c r="E27" s="694">
        <v>9.9019510172257894E-2</v>
      </c>
      <c r="F27" s="694">
        <v>0.107517375003799</v>
      </c>
      <c r="G27" s="710">
        <v>2929.75</v>
      </c>
      <c r="H27" s="695">
        <v>6111.916666666667</v>
      </c>
      <c r="I27" s="695">
        <v>3904.0833333333335</v>
      </c>
      <c r="J27" s="696">
        <v>526.58333333333337</v>
      </c>
    </row>
    <row r="28" spans="1:10" ht="11.5" customHeight="1">
      <c r="A28" s="701"/>
      <c r="B28" s="692">
        <v>40816</v>
      </c>
      <c r="C28" s="697">
        <v>0.41707463336743206</v>
      </c>
      <c r="D28" s="698">
        <v>0.11784577096250393</v>
      </c>
      <c r="E28" s="698">
        <v>0.10268718385855145</v>
      </c>
      <c r="F28" s="698">
        <v>0.10319145795409679</v>
      </c>
      <c r="G28" s="711">
        <v>3017.6666666666665</v>
      </c>
      <c r="H28" s="699">
        <v>6180.333333333333</v>
      </c>
      <c r="I28" s="699">
        <v>3941.75</v>
      </c>
      <c r="J28" s="700">
        <v>530.5</v>
      </c>
    </row>
    <row r="29" spans="1:10" ht="11.5" customHeight="1">
      <c r="A29" s="701"/>
      <c r="B29" s="692">
        <v>40847</v>
      </c>
      <c r="C29" s="693">
        <v>0.42018246195521147</v>
      </c>
      <c r="D29" s="694">
        <v>0.12139358773669456</v>
      </c>
      <c r="E29" s="694">
        <v>0.106049322968944</v>
      </c>
      <c r="F29" s="694">
        <v>9.8058859426633713E-2</v>
      </c>
      <c r="G29" s="710">
        <v>3109.8333333333335</v>
      </c>
      <c r="H29" s="695">
        <v>6247.416666666667</v>
      </c>
      <c r="I29" s="695">
        <v>3980</v>
      </c>
      <c r="J29" s="696">
        <v>534.08333333333337</v>
      </c>
    </row>
    <row r="30" spans="1:10" ht="11.5" customHeight="1">
      <c r="A30" s="701"/>
      <c r="B30" s="692">
        <v>40877</v>
      </c>
      <c r="C30" s="697">
        <v>0.42405859156456976</v>
      </c>
      <c r="D30" s="698">
        <v>0.12494476644552226</v>
      </c>
      <c r="E30" s="698">
        <v>0.10875225443161833</v>
      </c>
      <c r="F30" s="698">
        <v>9.5558306048887362E-2</v>
      </c>
      <c r="G30" s="711">
        <v>3206.6666666666665</v>
      </c>
      <c r="H30" s="699">
        <v>6316.75</v>
      </c>
      <c r="I30" s="699">
        <v>4017.4166666666665</v>
      </c>
      <c r="J30" s="700">
        <v>538.25</v>
      </c>
    </row>
    <row r="31" spans="1:10" ht="11.5" customHeight="1">
      <c r="A31" s="701"/>
      <c r="B31" s="692">
        <v>40908</v>
      </c>
      <c r="C31" s="693">
        <v>0.42791096110152022</v>
      </c>
      <c r="D31" s="694">
        <v>0.12833753289973651</v>
      </c>
      <c r="E31" s="694">
        <v>0.11151916586043421</v>
      </c>
      <c r="F31" s="694">
        <v>9.5692391662026199E-2</v>
      </c>
      <c r="G31" s="710">
        <v>3304.5</v>
      </c>
      <c r="H31" s="695">
        <v>6387.75</v>
      </c>
      <c r="I31" s="695">
        <v>4056</v>
      </c>
      <c r="J31" s="696">
        <v>542.83333333333337</v>
      </c>
    </row>
    <row r="32" spans="1:10" ht="11.5" customHeight="1">
      <c r="A32" s="701"/>
      <c r="B32" s="692">
        <v>40939</v>
      </c>
      <c r="C32" s="697">
        <v>0.42999332638237764</v>
      </c>
      <c r="D32" s="698">
        <v>0.13217059084125063</v>
      </c>
      <c r="E32" s="698">
        <v>0.1139779730121764</v>
      </c>
      <c r="F32" s="698">
        <v>9.7904434571743526E-2</v>
      </c>
      <c r="G32" s="711">
        <v>3411.25</v>
      </c>
      <c r="H32" s="699">
        <v>6464.75</v>
      </c>
      <c r="I32" s="699">
        <v>4095.6666666666665</v>
      </c>
      <c r="J32" s="700">
        <v>547.58333333333337</v>
      </c>
    </row>
    <row r="33" spans="1:10" ht="11.5" customHeight="1">
      <c r="A33" s="701"/>
      <c r="B33" s="692">
        <v>40968</v>
      </c>
      <c r="C33" s="693">
        <v>0.43160376326957756</v>
      </c>
      <c r="D33" s="694">
        <v>0.13509062673373726</v>
      </c>
      <c r="E33" s="694">
        <v>0.11653458678493012</v>
      </c>
      <c r="F33" s="694">
        <v>9.6979007797260153E-2</v>
      </c>
      <c r="G33" s="710">
        <v>3516.9166666666665</v>
      </c>
      <c r="H33" s="695">
        <v>6540.666666666667</v>
      </c>
      <c r="I33" s="695">
        <v>4136.75</v>
      </c>
      <c r="J33" s="696">
        <v>551.5</v>
      </c>
    </row>
    <row r="34" spans="1:10" ht="11.5" customHeight="1">
      <c r="A34" s="701"/>
      <c r="B34" s="692">
        <v>40999</v>
      </c>
      <c r="C34" s="697">
        <v>0.43443210956432199</v>
      </c>
      <c r="D34" s="698">
        <v>0.13713393622131892</v>
      </c>
      <c r="E34" s="698">
        <v>0.11751880270817043</v>
      </c>
      <c r="F34" s="698">
        <v>9.6608184414030684E-2</v>
      </c>
      <c r="G34" s="711">
        <v>3627.8333333333335</v>
      </c>
      <c r="H34" s="699">
        <v>6614.583333333333</v>
      </c>
      <c r="I34" s="699">
        <v>4176.083333333333</v>
      </c>
      <c r="J34" s="700">
        <v>555.5</v>
      </c>
    </row>
    <row r="35" spans="1:10" ht="11.5" customHeight="1">
      <c r="A35" s="701"/>
      <c r="B35" s="692">
        <v>41029</v>
      </c>
      <c r="C35" s="693">
        <v>0.4382683266188459</v>
      </c>
      <c r="D35" s="694">
        <v>0.13946600637705883</v>
      </c>
      <c r="E35" s="694">
        <v>0.11797720258853911</v>
      </c>
      <c r="F35" s="694">
        <v>9.7709013024959546E-2</v>
      </c>
      <c r="G35" s="710">
        <v>3744.5833333333335</v>
      </c>
      <c r="H35" s="695">
        <v>6692.75</v>
      </c>
      <c r="I35" s="695">
        <v>4213.333333333333</v>
      </c>
      <c r="J35" s="696">
        <v>560.08333333333337</v>
      </c>
    </row>
    <row r="36" spans="1:10" ht="11.5" customHeight="1">
      <c r="A36" s="701"/>
      <c r="B36" s="692">
        <v>41060</v>
      </c>
      <c r="C36" s="697">
        <v>0.44172607150292542</v>
      </c>
      <c r="D36" s="698">
        <v>0.14210947282298458</v>
      </c>
      <c r="E36" s="698">
        <v>0.11875019165430105</v>
      </c>
      <c r="F36" s="698">
        <v>9.865306491885506E-2</v>
      </c>
      <c r="G36" s="711">
        <v>3865.0833333333335</v>
      </c>
      <c r="H36" s="699">
        <v>6774.916666666667</v>
      </c>
      <c r="I36" s="699">
        <v>4251.416666666667</v>
      </c>
      <c r="J36" s="700">
        <v>565.08333333333337</v>
      </c>
    </row>
    <row r="37" spans="1:10" ht="11.5" customHeight="1">
      <c r="A37" s="701"/>
      <c r="B37" s="692">
        <v>41090</v>
      </c>
      <c r="C37" s="693">
        <v>0.44355724504908173</v>
      </c>
      <c r="D37" s="694">
        <v>0.14482932029917869</v>
      </c>
      <c r="E37" s="694">
        <v>0.11906033188887344</v>
      </c>
      <c r="F37" s="694">
        <v>9.8117535666503719E-2</v>
      </c>
      <c r="G37" s="710">
        <v>3986.8333333333335</v>
      </c>
      <c r="H37" s="695">
        <v>6858.166666666667</v>
      </c>
      <c r="I37" s="695">
        <v>4289.666666666667</v>
      </c>
      <c r="J37" s="696">
        <v>569.58333333333337</v>
      </c>
    </row>
    <row r="38" spans="1:10" ht="11.5" customHeight="1">
      <c r="A38" s="701"/>
      <c r="B38" s="692">
        <v>41121</v>
      </c>
      <c r="C38" s="697">
        <v>0.44517719740499079</v>
      </c>
      <c r="D38" s="698">
        <v>0.14763566799685859</v>
      </c>
      <c r="E38" s="698">
        <v>0.11909552408279934</v>
      </c>
      <c r="F38" s="698">
        <v>9.7176259174125021E-2</v>
      </c>
      <c r="G38" s="711">
        <v>4111</v>
      </c>
      <c r="H38" s="699">
        <v>6944.666666666667</v>
      </c>
      <c r="I38" s="699">
        <v>4328</v>
      </c>
      <c r="J38" s="700">
        <v>573.75</v>
      </c>
    </row>
    <row r="39" spans="1:10" ht="11.5" customHeight="1">
      <c r="A39" s="701"/>
      <c r="B39" s="692">
        <v>41152</v>
      </c>
      <c r="C39" s="693">
        <v>0.4466158810509393</v>
      </c>
      <c r="D39" s="694">
        <v>0.1503558578729047</v>
      </c>
      <c r="E39" s="694">
        <v>0.11819691787513779</v>
      </c>
      <c r="F39" s="694">
        <v>9.8877026313139174E-2</v>
      </c>
      <c r="G39" s="710">
        <v>4239</v>
      </c>
      <c r="H39" s="695">
        <v>7032.5</v>
      </c>
      <c r="I39" s="695">
        <v>4364.916666666667</v>
      </c>
      <c r="J39" s="696">
        <v>578.66666666666663</v>
      </c>
    </row>
    <row r="40" spans="1:10" ht="11.5" customHeight="1">
      <c r="A40" s="701"/>
      <c r="B40" s="692">
        <v>41182</v>
      </c>
      <c r="C40" s="697">
        <v>0.44781064481411798</v>
      </c>
      <c r="D40" s="698">
        <v>0.15151674701912177</v>
      </c>
      <c r="E40" s="698">
        <v>0.11695176995342933</v>
      </c>
      <c r="F40" s="698">
        <v>0.10047955605270799</v>
      </c>
      <c r="G40" s="711">
        <v>4369.25</v>
      </c>
      <c r="H40" s="699">
        <v>7118.333333333333</v>
      </c>
      <c r="I40" s="699">
        <v>4402</v>
      </c>
      <c r="J40" s="700">
        <v>583.83333333333337</v>
      </c>
    </row>
    <row r="41" spans="1:10" ht="11.5" customHeight="1">
      <c r="A41" s="701"/>
      <c r="B41" s="692">
        <v>41213</v>
      </c>
      <c r="C41" s="693">
        <v>0.44747085764949146</v>
      </c>
      <c r="D41" s="694">
        <v>0.1534140920408158</v>
      </c>
      <c r="E41" s="694">
        <v>0.11554835573925802</v>
      </c>
      <c r="F41" s="694">
        <v>0.10354538106724968</v>
      </c>
      <c r="G41" s="710">
        <v>4501.166666666667</v>
      </c>
      <c r="H41" s="695">
        <v>7207.25</v>
      </c>
      <c r="I41" s="695">
        <v>4439.083333333333</v>
      </c>
      <c r="J41" s="696">
        <v>589.41666666666663</v>
      </c>
    </row>
    <row r="42" spans="1:10" ht="11.5" customHeight="1">
      <c r="A42" s="701"/>
      <c r="B42" s="692">
        <v>41243</v>
      </c>
      <c r="C42" s="697">
        <v>0.44549233758727419</v>
      </c>
      <c r="D42" s="698">
        <v>0.15490531524653928</v>
      </c>
      <c r="E42" s="698">
        <v>0.11430513693752348</v>
      </c>
      <c r="F42" s="698">
        <v>0.10415620191583187</v>
      </c>
      <c r="G42" s="711">
        <v>4634.916666666667</v>
      </c>
      <c r="H42" s="699">
        <v>7296.416666666667</v>
      </c>
      <c r="I42" s="699">
        <v>4475.75</v>
      </c>
      <c r="J42" s="700">
        <v>594.33333333333337</v>
      </c>
    </row>
    <row r="43" spans="1:10" ht="11.5" customHeight="1">
      <c r="A43" s="701"/>
      <c r="B43" s="692">
        <v>41274</v>
      </c>
      <c r="C43" s="693">
        <v>0.44366308183688674</v>
      </c>
      <c r="D43" s="694">
        <v>0.15611217062272911</v>
      </c>
      <c r="E43" s="694">
        <v>0.11289168447206098</v>
      </c>
      <c r="F43" s="694">
        <v>0.10417135946280311</v>
      </c>
      <c r="G43" s="710">
        <v>4769.666666666667</v>
      </c>
      <c r="H43" s="695">
        <v>7385.833333333333</v>
      </c>
      <c r="I43" s="695">
        <v>4513.083333333333</v>
      </c>
      <c r="J43" s="696">
        <v>599.41666666666663</v>
      </c>
    </row>
    <row r="44" spans="1:10" ht="11.5" customHeight="1">
      <c r="A44" s="701"/>
      <c r="B44" s="692">
        <v>41305</v>
      </c>
      <c r="C44" s="697">
        <v>0.44029868472273836</v>
      </c>
      <c r="D44" s="698">
        <v>0.15576886887125146</v>
      </c>
      <c r="E44" s="698">
        <v>0.11132348787393666</v>
      </c>
      <c r="F44" s="698">
        <v>0.10397642768892396</v>
      </c>
      <c r="G44" s="711">
        <v>4909.25</v>
      </c>
      <c r="H44" s="699">
        <v>7472.083333333333</v>
      </c>
      <c r="I44" s="699">
        <v>4550.833333333333</v>
      </c>
      <c r="J44" s="700">
        <v>604.58333333333337</v>
      </c>
    </row>
    <row r="45" spans="1:10" ht="11.5" customHeight="1">
      <c r="A45" s="701"/>
      <c r="B45" s="692">
        <v>41333</v>
      </c>
      <c r="C45" s="693">
        <v>0.43882064634675938</v>
      </c>
      <c r="D45" s="694">
        <v>0.15544810553961366</v>
      </c>
      <c r="E45" s="694">
        <v>0.10916190581285712</v>
      </c>
      <c r="F45" s="694">
        <v>0.10554874426124052</v>
      </c>
      <c r="G45" s="710">
        <v>5054</v>
      </c>
      <c r="H45" s="695">
        <v>7557</v>
      </c>
      <c r="I45" s="695">
        <v>4587.666666666667</v>
      </c>
      <c r="J45" s="696">
        <v>609.75</v>
      </c>
    </row>
    <row r="46" spans="1:10" ht="11.5" customHeight="1">
      <c r="A46" s="701"/>
      <c r="B46" s="692">
        <v>41364</v>
      </c>
      <c r="C46" s="697">
        <v>0.4359951805184199</v>
      </c>
      <c r="D46" s="698">
        <v>0.15609751279106546</v>
      </c>
      <c r="E46" s="698">
        <v>0.10782718057812746</v>
      </c>
      <c r="F46" s="698">
        <v>0.1078027766373419</v>
      </c>
      <c r="G46" s="711">
        <v>5201.583333333333</v>
      </c>
      <c r="H46" s="699">
        <v>7646.083333333333</v>
      </c>
      <c r="I46" s="699">
        <v>4625.833333333333</v>
      </c>
      <c r="J46" s="700">
        <v>615.41666666666663</v>
      </c>
    </row>
    <row r="47" spans="1:10" ht="11.5" customHeight="1">
      <c r="A47" s="701"/>
      <c r="B47" s="692">
        <v>41394</v>
      </c>
      <c r="C47" s="693">
        <v>0.43178050128218021</v>
      </c>
      <c r="D47" s="694">
        <v>0.15566150100374912</v>
      </c>
      <c r="E47" s="694">
        <v>0.10802713102680724</v>
      </c>
      <c r="F47" s="694">
        <v>0.10926601046120292</v>
      </c>
      <c r="G47" s="710">
        <v>5352.833333333333</v>
      </c>
      <c r="H47" s="695">
        <v>7732.833333333333</v>
      </c>
      <c r="I47" s="695">
        <v>4668.166666666667</v>
      </c>
      <c r="J47" s="696">
        <v>621.33333333333337</v>
      </c>
    </row>
    <row r="48" spans="1:10" ht="11.5" customHeight="1">
      <c r="A48" s="701"/>
      <c r="B48" s="692">
        <v>41425</v>
      </c>
      <c r="C48" s="697">
        <v>0.42727956247103926</v>
      </c>
      <c r="D48" s="698">
        <v>0.15431737020273384</v>
      </c>
      <c r="E48" s="698">
        <v>0.10835903246938312</v>
      </c>
      <c r="F48" s="698">
        <v>0.10972314106814625</v>
      </c>
      <c r="G48" s="711">
        <v>5508.25</v>
      </c>
      <c r="H48" s="699">
        <v>7818.083333333333</v>
      </c>
      <c r="I48" s="699">
        <v>4712.083333333333</v>
      </c>
      <c r="J48" s="700">
        <v>627.16666666666663</v>
      </c>
    </row>
    <row r="49" spans="1:10" ht="11.5" customHeight="1">
      <c r="A49" s="701"/>
      <c r="B49" s="692">
        <v>41455</v>
      </c>
      <c r="C49" s="693">
        <v>0.42322821537259042</v>
      </c>
      <c r="D49" s="694">
        <v>0.15324873642528061</v>
      </c>
      <c r="E49" s="694">
        <v>0.10868951872843152</v>
      </c>
      <c r="F49" s="694">
        <v>0.1120419406615622</v>
      </c>
      <c r="G49" s="710">
        <v>5665.75</v>
      </c>
      <c r="H49" s="695">
        <v>7906.583333333333</v>
      </c>
      <c r="I49" s="695">
        <v>4756.166666666667</v>
      </c>
      <c r="J49" s="696">
        <v>633.5</v>
      </c>
    </row>
    <row r="50" spans="1:10" ht="11.5" customHeight="1">
      <c r="A50" s="701"/>
      <c r="B50" s="692">
        <v>41486</v>
      </c>
      <c r="C50" s="697">
        <v>0.41882036855001531</v>
      </c>
      <c r="D50" s="698">
        <v>0.15200592370816593</v>
      </c>
      <c r="E50" s="698">
        <v>0.10891230240871715</v>
      </c>
      <c r="F50" s="698">
        <v>0.11654951641913797</v>
      </c>
      <c r="G50" s="711">
        <v>5824.25</v>
      </c>
      <c r="H50" s="699">
        <v>7997.916666666667</v>
      </c>
      <c r="I50" s="699">
        <v>4799.833333333333</v>
      </c>
      <c r="J50" s="700">
        <v>640.75</v>
      </c>
    </row>
    <row r="51" spans="1:10" ht="11.5" customHeight="1">
      <c r="A51" s="701"/>
      <c r="B51" s="692">
        <v>41517</v>
      </c>
      <c r="C51" s="693">
        <v>0.41373509874594055</v>
      </c>
      <c r="D51" s="694">
        <v>0.15111198653787125</v>
      </c>
      <c r="E51" s="694">
        <v>0.10999632028957751</v>
      </c>
      <c r="F51" s="694">
        <v>0.11897713930130631</v>
      </c>
      <c r="G51" s="710">
        <v>5984.666666666667</v>
      </c>
      <c r="H51" s="695">
        <v>8093.416666666667</v>
      </c>
      <c r="I51" s="695">
        <v>4845.666666666667</v>
      </c>
      <c r="J51" s="696">
        <v>647.66666666666663</v>
      </c>
    </row>
    <row r="52" spans="1:10" ht="11.5" customHeight="1">
      <c r="A52" s="701"/>
      <c r="B52" s="692">
        <v>41547</v>
      </c>
      <c r="C52" s="697">
        <v>0.40881573449449987</v>
      </c>
      <c r="D52" s="698">
        <v>0.15129549348345703</v>
      </c>
      <c r="E52" s="698">
        <v>0.11117987702567245</v>
      </c>
      <c r="F52" s="698">
        <v>0.1200677659399416</v>
      </c>
      <c r="G52" s="711">
        <v>6148.5</v>
      </c>
      <c r="H52" s="699">
        <v>8194.1666666666661</v>
      </c>
      <c r="I52" s="699">
        <v>4892.166666666667</v>
      </c>
      <c r="J52" s="700">
        <v>654.08333333333337</v>
      </c>
    </row>
    <row r="53" spans="1:10" ht="11.5" customHeight="1">
      <c r="A53" s="701"/>
      <c r="B53" s="692">
        <v>41578</v>
      </c>
      <c r="C53" s="693">
        <v>0.40395058820066215</v>
      </c>
      <c r="D53" s="694">
        <v>0.15224202594489381</v>
      </c>
      <c r="E53" s="694">
        <v>0.11281172792832793</v>
      </c>
      <c r="F53" s="694">
        <v>0.12179845728633953</v>
      </c>
      <c r="G53" s="710">
        <v>6313.333333333333</v>
      </c>
      <c r="H53" s="695">
        <v>8304.75</v>
      </c>
      <c r="I53" s="695">
        <v>4940.75</v>
      </c>
      <c r="J53" s="696">
        <v>661.41666666666663</v>
      </c>
    </row>
    <row r="54" spans="1:10" ht="11.5" customHeight="1">
      <c r="A54" s="701"/>
      <c r="B54" s="692">
        <v>41608</v>
      </c>
      <c r="C54" s="697">
        <v>0.39835919772970002</v>
      </c>
      <c r="D54" s="698">
        <v>0.15364273502075665</v>
      </c>
      <c r="E54" s="698">
        <v>0.11528745597006886</v>
      </c>
      <c r="F54" s="698">
        <v>0.12498938058614784</v>
      </c>
      <c r="G54" s="711">
        <v>6475.333333333333</v>
      </c>
      <c r="H54" s="699">
        <v>8419.0833333333339</v>
      </c>
      <c r="I54" s="699">
        <v>4992.75</v>
      </c>
      <c r="J54" s="700">
        <v>668.83333333333337</v>
      </c>
    </row>
    <row r="55" spans="1:10" ht="11.5" customHeight="1">
      <c r="A55" s="701"/>
      <c r="B55" s="692">
        <v>41639</v>
      </c>
      <c r="C55" s="693">
        <v>0.39359416537691594</v>
      </c>
      <c r="D55" s="694">
        <v>0.15506179791327843</v>
      </c>
      <c r="E55" s="694">
        <v>0.11791412449563671</v>
      </c>
      <c r="F55" s="694">
        <v>0.12796353846399255</v>
      </c>
      <c r="G55" s="710">
        <v>6641.75</v>
      </c>
      <c r="H55" s="695">
        <v>8533.8333333333339</v>
      </c>
      <c r="I55" s="695">
        <v>5046.333333333333</v>
      </c>
      <c r="J55" s="696">
        <v>676.33333333333337</v>
      </c>
    </row>
    <row r="56" spans="1:10" ht="11.5" customHeight="1">
      <c r="A56" s="701"/>
      <c r="B56" s="692">
        <v>41670</v>
      </c>
      <c r="C56" s="697">
        <v>0.38907946083005363</v>
      </c>
      <c r="D56" s="698">
        <v>0.15765187706460196</v>
      </c>
      <c r="E56" s="698">
        <v>0.12088271664616081</v>
      </c>
      <c r="F56" s="698">
        <v>0.1315574388267137</v>
      </c>
      <c r="G56" s="711">
        <v>6810.583333333333</v>
      </c>
      <c r="H56" s="699">
        <v>8653.6666666666661</v>
      </c>
      <c r="I56" s="699">
        <v>5102.25</v>
      </c>
      <c r="J56" s="700">
        <v>684.33333333333337</v>
      </c>
    </row>
    <row r="57" spans="1:10" ht="11.5" customHeight="1">
      <c r="A57" s="701"/>
      <c r="B57" s="692">
        <v>41698</v>
      </c>
      <c r="C57" s="693">
        <v>0.38228121803788939</v>
      </c>
      <c r="D57" s="694">
        <v>0.16083979804684503</v>
      </c>
      <c r="E57" s="694">
        <v>0.12443347685990398</v>
      </c>
      <c r="F57" s="694">
        <v>0.13514310132404814</v>
      </c>
      <c r="G57" s="710">
        <v>6974.333333333333</v>
      </c>
      <c r="H57" s="695">
        <v>8776.5833333333339</v>
      </c>
      <c r="I57" s="695">
        <v>5159.916666666667</v>
      </c>
      <c r="J57" s="696">
        <v>692.33333333333337</v>
      </c>
    </row>
    <row r="58" spans="1:10" ht="11.5" customHeight="1">
      <c r="A58" s="701"/>
      <c r="B58" s="692">
        <v>41729</v>
      </c>
      <c r="C58" s="697">
        <v>0.37478260031806648</v>
      </c>
      <c r="D58" s="698">
        <v>0.16379901624564194</v>
      </c>
      <c r="E58" s="698">
        <v>0.12762591564710826</v>
      </c>
      <c r="F58" s="698">
        <v>0.13694807516816637</v>
      </c>
      <c r="G58" s="711">
        <v>7136.166666666667</v>
      </c>
      <c r="H58" s="699">
        <v>8903.25</v>
      </c>
      <c r="I58" s="699">
        <v>5217.583333333333</v>
      </c>
      <c r="J58" s="700">
        <v>699.83333333333337</v>
      </c>
    </row>
    <row r="59" spans="1:10" ht="11.5" customHeight="1">
      <c r="A59" s="701"/>
      <c r="B59" s="692">
        <v>41759</v>
      </c>
      <c r="C59" s="693">
        <v>0.36583924825367192</v>
      </c>
      <c r="D59" s="694">
        <v>0.16767842546795989</v>
      </c>
      <c r="E59" s="694">
        <v>0.12993854419136405</v>
      </c>
      <c r="F59" s="694">
        <v>0.13776078011863416</v>
      </c>
      <c r="G59" s="710">
        <v>7292.666666666667</v>
      </c>
      <c r="H59" s="695">
        <v>9034.5</v>
      </c>
      <c r="I59" s="695">
        <v>5276.166666666667</v>
      </c>
      <c r="J59" s="696">
        <v>707</v>
      </c>
    </row>
    <row r="60" spans="1:10" ht="11.5" customHeight="1">
      <c r="A60" s="701"/>
      <c r="B60" s="692">
        <v>41790</v>
      </c>
      <c r="C60" s="697">
        <v>0.35561720717854395</v>
      </c>
      <c r="D60" s="698">
        <v>0.17190596400559008</v>
      </c>
      <c r="E60" s="698">
        <v>0.13197386941320358</v>
      </c>
      <c r="F60" s="698">
        <v>0.13923553435443256</v>
      </c>
      <c r="G60" s="711">
        <v>7445.416666666667</v>
      </c>
      <c r="H60" s="699">
        <v>9166.8333333333339</v>
      </c>
      <c r="I60" s="699">
        <v>5335.416666666667</v>
      </c>
      <c r="J60" s="700">
        <v>714.5</v>
      </c>
    </row>
    <row r="61" spans="1:10" ht="11.5" customHeight="1">
      <c r="A61" s="701"/>
      <c r="B61" s="692">
        <v>41820</v>
      </c>
      <c r="C61" s="693">
        <v>0.3453830719236779</v>
      </c>
      <c r="D61" s="694">
        <v>0.17566670824050545</v>
      </c>
      <c r="E61" s="694">
        <v>0.13372749086079552</v>
      </c>
      <c r="F61" s="694">
        <v>0.13977227237665635</v>
      </c>
      <c r="G61" s="710">
        <v>7598.666666666667</v>
      </c>
      <c r="H61" s="695">
        <v>9299.75</v>
      </c>
      <c r="I61" s="695">
        <v>5393.5</v>
      </c>
      <c r="J61" s="696">
        <v>722</v>
      </c>
    </row>
    <row r="62" spans="1:10" ht="11.5" customHeight="1">
      <c r="A62" s="701"/>
      <c r="B62" s="692">
        <v>41851</v>
      </c>
      <c r="C62" s="697">
        <v>0.33565366663900159</v>
      </c>
      <c r="D62" s="698">
        <v>0.1785833580435382</v>
      </c>
      <c r="E62" s="698">
        <v>0.1357436951927764</v>
      </c>
      <c r="F62" s="698">
        <v>0.1378781675731629</v>
      </c>
      <c r="G62" s="711">
        <v>7754.333333333333</v>
      </c>
      <c r="H62" s="699">
        <v>9429.4166666666661</v>
      </c>
      <c r="I62" s="699">
        <v>5452.416666666667</v>
      </c>
      <c r="J62" s="700">
        <v>729</v>
      </c>
    </row>
    <row r="63" spans="1:10" ht="11.5" customHeight="1">
      <c r="A63" s="701"/>
      <c r="B63" s="692">
        <v>41882</v>
      </c>
      <c r="C63" s="693">
        <v>0.32610686529220023</v>
      </c>
      <c r="D63" s="694">
        <v>0.18055818476700783</v>
      </c>
      <c r="E63" s="694">
        <v>0.13705892045034387</v>
      </c>
      <c r="F63" s="694">
        <v>0.13698345138378495</v>
      </c>
      <c r="G63" s="710">
        <v>7911.5</v>
      </c>
      <c r="H63" s="695">
        <v>9556.5833333333339</v>
      </c>
      <c r="I63" s="695">
        <v>5510.5</v>
      </c>
      <c r="J63" s="696">
        <v>736.25</v>
      </c>
    </row>
    <row r="64" spans="1:10" ht="11.5" customHeight="1">
      <c r="A64" s="701"/>
      <c r="B64" s="692">
        <v>41912</v>
      </c>
      <c r="C64" s="697">
        <v>0.316665264379619</v>
      </c>
      <c r="D64" s="698">
        <v>0.18112599630215045</v>
      </c>
      <c r="E64" s="698">
        <v>0.13843714639777807</v>
      </c>
      <c r="F64" s="698">
        <v>0.13714714955255855</v>
      </c>
      <c r="G64" s="711">
        <v>8072.916666666667</v>
      </c>
      <c r="H64" s="699">
        <v>9678.4166666666661</v>
      </c>
      <c r="I64" s="699">
        <v>5569.75</v>
      </c>
      <c r="J64" s="700">
        <v>743.58333333333337</v>
      </c>
    </row>
    <row r="65" spans="1:10" ht="11.5" customHeight="1">
      <c r="A65" s="701"/>
      <c r="B65" s="692">
        <v>41943</v>
      </c>
      <c r="C65" s="693">
        <v>0.30726923036167847</v>
      </c>
      <c r="D65" s="694">
        <v>0.1791879501504611</v>
      </c>
      <c r="E65" s="694">
        <v>0.13929399436467751</v>
      </c>
      <c r="F65" s="694">
        <v>0.13415347191506743</v>
      </c>
      <c r="G65" s="710">
        <v>8233.5</v>
      </c>
      <c r="H65" s="695">
        <v>9790.8333333333339</v>
      </c>
      <c r="I65" s="695">
        <v>5628.916666666667</v>
      </c>
      <c r="J65" s="696">
        <v>749.83333333333337</v>
      </c>
    </row>
    <row r="66" spans="1:10" ht="11.5" customHeight="1">
      <c r="A66" s="701"/>
      <c r="B66" s="692">
        <v>41973</v>
      </c>
      <c r="C66" s="697">
        <v>0.29949533900386144</v>
      </c>
      <c r="D66" s="698">
        <v>0.1762974736511155</v>
      </c>
      <c r="E66" s="698">
        <v>0.13894808240341877</v>
      </c>
      <c r="F66" s="698">
        <v>0.13137162396756358</v>
      </c>
      <c r="G66" s="711">
        <v>8398.4166666666661</v>
      </c>
      <c r="H66" s="699">
        <v>9899.25</v>
      </c>
      <c r="I66" s="699">
        <v>5686.083333333333</v>
      </c>
      <c r="J66" s="700">
        <v>756.33333333333337</v>
      </c>
    </row>
    <row r="67" spans="1:10" ht="11.5" customHeight="1">
      <c r="A67" s="701"/>
      <c r="B67" s="692">
        <v>42004</v>
      </c>
      <c r="C67" s="693">
        <v>0.29076311404572164</v>
      </c>
      <c r="D67" s="694">
        <v>0.1732345876417587</v>
      </c>
      <c r="E67" s="694">
        <v>0.13806738380137182</v>
      </c>
      <c r="F67" s="694">
        <v>0.12837236765488175</v>
      </c>
      <c r="G67" s="710">
        <v>8561.5833333333339</v>
      </c>
      <c r="H67" s="695">
        <v>10006.166666666666</v>
      </c>
      <c r="I67" s="695">
        <v>5742.333333333333</v>
      </c>
      <c r="J67" s="696">
        <v>762.75</v>
      </c>
    </row>
    <row r="68" spans="1:10" ht="11.5" customHeight="1">
      <c r="A68" s="701"/>
      <c r="B68" s="692">
        <v>42035</v>
      </c>
      <c r="C68" s="697">
        <v>0.28202992301430324</v>
      </c>
      <c r="D68" s="698">
        <v>0.16998340908185638</v>
      </c>
      <c r="E68" s="698">
        <v>0.13700025336319668</v>
      </c>
      <c r="F68" s="698">
        <v>0.12498611782875851</v>
      </c>
      <c r="G68" s="711">
        <v>8719.75</v>
      </c>
      <c r="H68" s="699">
        <v>10116.5</v>
      </c>
      <c r="I68" s="699">
        <v>5800.25</v>
      </c>
      <c r="J68" s="700">
        <v>769.5</v>
      </c>
    </row>
    <row r="69" spans="1:10" ht="11.5" customHeight="1">
      <c r="A69" s="701"/>
      <c r="B69" s="692">
        <v>42063</v>
      </c>
      <c r="C69" s="693">
        <v>0.27391582741020354</v>
      </c>
      <c r="D69" s="694">
        <v>0.16532560500040522</v>
      </c>
      <c r="E69" s="694">
        <v>0.13545288130233915</v>
      </c>
      <c r="F69" s="694">
        <v>0.12275594915267135</v>
      </c>
      <c r="G69" s="710">
        <v>8873.1666666666661</v>
      </c>
      <c r="H69" s="695">
        <v>10217.416666666666</v>
      </c>
      <c r="I69" s="695">
        <v>5857.666666666667</v>
      </c>
      <c r="J69" s="696">
        <v>777.08333333333337</v>
      </c>
    </row>
    <row r="70" spans="1:10" ht="11.5" customHeight="1">
      <c r="A70" s="701"/>
      <c r="B70" s="692">
        <v>42094</v>
      </c>
      <c r="C70" s="697">
        <v>0.26659120584442159</v>
      </c>
      <c r="D70" s="698">
        <v>0.16012971042135873</v>
      </c>
      <c r="E70" s="698">
        <v>0.13447215992208925</v>
      </c>
      <c r="F70" s="698">
        <v>0.12134037702035837</v>
      </c>
      <c r="G70" s="711">
        <v>9027.3333333333339</v>
      </c>
      <c r="H70" s="699">
        <v>10317.333333333334</v>
      </c>
      <c r="I70" s="699">
        <v>5918.083333333333</v>
      </c>
      <c r="J70" s="700">
        <v>784.58333333333337</v>
      </c>
    </row>
    <row r="71" spans="1:10" ht="11.5" customHeight="1">
      <c r="A71" s="701"/>
      <c r="B71" s="692">
        <v>42124</v>
      </c>
      <c r="C71" s="693">
        <v>0.26090013880208268</v>
      </c>
      <c r="D71" s="694">
        <v>0.15383316346080214</v>
      </c>
      <c r="E71" s="694">
        <v>0.13342712295853659</v>
      </c>
      <c r="F71" s="694">
        <v>0.12075614153373875</v>
      </c>
      <c r="G71" s="710">
        <v>9184.1666666666661</v>
      </c>
      <c r="H71" s="695">
        <v>10411.916666666666</v>
      </c>
      <c r="I71" s="695">
        <v>5979.166666666667</v>
      </c>
      <c r="J71" s="696">
        <v>792.25</v>
      </c>
    </row>
    <row r="72" spans="1:10" ht="11.5" customHeight="1">
      <c r="A72" s="701"/>
      <c r="B72" s="692">
        <v>42155</v>
      </c>
      <c r="C72" s="697">
        <v>0.25571684172872011</v>
      </c>
      <c r="D72" s="698">
        <v>0.14777036669438898</v>
      </c>
      <c r="E72" s="698">
        <v>0.13221892520530262</v>
      </c>
      <c r="F72" s="698">
        <v>0.1202920837109356</v>
      </c>
      <c r="G72" s="711">
        <v>9337.4166666666661</v>
      </c>
      <c r="H72" s="699">
        <v>10509.583333333334</v>
      </c>
      <c r="I72" s="699">
        <v>6040</v>
      </c>
      <c r="J72" s="700">
        <v>800.41666666666663</v>
      </c>
    </row>
    <row r="73" spans="1:10" ht="11.5" customHeight="1">
      <c r="A73" s="701"/>
      <c r="B73" s="692">
        <v>42185</v>
      </c>
      <c r="C73" s="693">
        <v>0.250453820448856</v>
      </c>
      <c r="D73" s="694">
        <v>0.14166001105862766</v>
      </c>
      <c r="E73" s="694">
        <v>0.1321659327713873</v>
      </c>
      <c r="F73" s="694">
        <v>0.11909031624209804</v>
      </c>
      <c r="G73" s="710">
        <v>9489</v>
      </c>
      <c r="H73" s="695">
        <v>10606.583333333334</v>
      </c>
      <c r="I73" s="695">
        <v>6105.833333333333</v>
      </c>
      <c r="J73" s="696">
        <v>808</v>
      </c>
    </row>
    <row r="74" spans="1:10" ht="11.5" customHeight="1">
      <c r="A74" s="701"/>
      <c r="B74" s="692">
        <v>42216</v>
      </c>
      <c r="C74" s="697">
        <v>0.24481499690960065</v>
      </c>
      <c r="D74" s="698">
        <v>0.13615873002764001</v>
      </c>
      <c r="E74" s="698">
        <v>0.13212685290929241</v>
      </c>
      <c r="F74" s="698">
        <v>0.11852062943296719</v>
      </c>
      <c r="G74" s="711">
        <v>9639.5</v>
      </c>
      <c r="H74" s="699">
        <v>10704.5</v>
      </c>
      <c r="I74" s="699">
        <v>6172.75</v>
      </c>
      <c r="J74" s="700">
        <v>815.41666666666663</v>
      </c>
    </row>
    <row r="75" spans="1:10" ht="11.5" customHeight="1">
      <c r="A75" s="701"/>
      <c r="B75" s="692">
        <v>42247</v>
      </c>
      <c r="C75" s="693">
        <v>0.2388569514394904</v>
      </c>
      <c r="D75" s="694">
        <v>0.13104982769864376</v>
      </c>
      <c r="E75" s="694">
        <v>0.13234339393398295</v>
      </c>
      <c r="F75" s="694">
        <v>0.11852047314389492</v>
      </c>
      <c r="G75" s="710">
        <v>9787.5833333333339</v>
      </c>
      <c r="H75" s="695">
        <v>10802.166666666666</v>
      </c>
      <c r="I75" s="695">
        <v>6240</v>
      </c>
      <c r="J75" s="696">
        <v>823.58333333333337</v>
      </c>
    </row>
    <row r="76" spans="1:10" ht="11.5" customHeight="1">
      <c r="A76" s="701"/>
      <c r="B76" s="692">
        <v>42277</v>
      </c>
      <c r="C76" s="697">
        <v>0.23168898398717039</v>
      </c>
      <c r="D76" s="698">
        <v>0.12695796952019847</v>
      </c>
      <c r="E76" s="698">
        <v>0.1320744593936653</v>
      </c>
      <c r="F76" s="698">
        <v>0.11850009371600105</v>
      </c>
      <c r="G76" s="711">
        <v>9929.4166666666661</v>
      </c>
      <c r="H76" s="699">
        <v>10902.416666666666</v>
      </c>
      <c r="I76" s="699">
        <v>6305.833333333333</v>
      </c>
      <c r="J76" s="700">
        <v>831.83333333333337</v>
      </c>
    </row>
    <row r="77" spans="1:10" ht="11.5" customHeight="1">
      <c r="A77" s="701"/>
      <c r="B77" s="692">
        <v>42308</v>
      </c>
      <c r="C77" s="693">
        <v>0.22480738863775077</v>
      </c>
      <c r="D77" s="694">
        <v>0.12409024553522043</v>
      </c>
      <c r="E77" s="694">
        <v>0.13184009271634559</v>
      </c>
      <c r="F77" s="694">
        <v>0.12042040521154425</v>
      </c>
      <c r="G77" s="710">
        <v>10070.75</v>
      </c>
      <c r="H77" s="695">
        <v>11002.166666666666</v>
      </c>
      <c r="I77" s="695">
        <v>6371.666666666667</v>
      </c>
      <c r="J77" s="696">
        <v>840.25</v>
      </c>
    </row>
    <row r="78" spans="1:10" ht="11.5" customHeight="1">
      <c r="A78" s="701"/>
      <c r="B78" s="692">
        <v>42338</v>
      </c>
      <c r="C78" s="697">
        <v>0.21683868144370186</v>
      </c>
      <c r="D78" s="698">
        <v>0.12148771208098764</v>
      </c>
      <c r="E78" s="698">
        <v>0.13238116422163204</v>
      </c>
      <c r="F78" s="698">
        <v>0.12152338767612848</v>
      </c>
      <c r="G78" s="711">
        <v>10207.083333333334</v>
      </c>
      <c r="H78" s="699">
        <v>11099.083333333334</v>
      </c>
      <c r="I78" s="699">
        <v>6439.5</v>
      </c>
      <c r="J78" s="700">
        <v>848.33333333333337</v>
      </c>
    </row>
    <row r="79" spans="1:10" ht="11.5" customHeight="1">
      <c r="A79" s="701"/>
      <c r="B79" s="692">
        <v>42369</v>
      </c>
      <c r="C79" s="693">
        <v>0.20932322845150217</v>
      </c>
      <c r="D79" s="694">
        <v>0.1191254204612333</v>
      </c>
      <c r="E79" s="694">
        <v>0.13351226299602789</v>
      </c>
      <c r="F79" s="694">
        <v>0.12285858708532095</v>
      </c>
      <c r="G79" s="710">
        <v>10343</v>
      </c>
      <c r="H79" s="695">
        <v>11196.25</v>
      </c>
      <c r="I79" s="695">
        <v>6509.666666666667</v>
      </c>
      <c r="J79" s="696">
        <v>856.5</v>
      </c>
    </row>
    <row r="80" spans="1:10" ht="11.5" customHeight="1">
      <c r="A80" s="701"/>
      <c r="B80" s="692">
        <v>42400</v>
      </c>
      <c r="C80" s="697">
        <v>0.2030492802485048</v>
      </c>
      <c r="D80" s="698">
        <v>0.11614874759756577</v>
      </c>
      <c r="E80" s="698">
        <v>0.13435916220366706</v>
      </c>
      <c r="F80" s="698">
        <v>0.12388739192284025</v>
      </c>
      <c r="G80" s="711">
        <v>10477.75</v>
      </c>
      <c r="H80" s="699">
        <v>11289.75</v>
      </c>
      <c r="I80" s="699">
        <v>6580.166666666667</v>
      </c>
      <c r="J80" s="700">
        <v>864.83333333333337</v>
      </c>
    </row>
    <row r="81" spans="1:10" ht="11.5" customHeight="1">
      <c r="A81" s="701"/>
      <c r="B81" s="692">
        <v>42429</v>
      </c>
      <c r="C81" s="693">
        <v>0.19832575913136399</v>
      </c>
      <c r="D81" s="694">
        <v>0.11501284574558072</v>
      </c>
      <c r="E81" s="694">
        <v>0.13508317177201626</v>
      </c>
      <c r="F81" s="694">
        <v>0.12314197620862603</v>
      </c>
      <c r="G81" s="710">
        <v>10620.666666666666</v>
      </c>
      <c r="H81" s="695">
        <v>11391.25</v>
      </c>
      <c r="I81" s="695">
        <v>6649.25</v>
      </c>
      <c r="J81" s="696">
        <v>872.75</v>
      </c>
    </row>
    <row r="82" spans="1:10" ht="11.5" customHeight="1">
      <c r="A82" s="701"/>
      <c r="B82" s="692">
        <v>42460</v>
      </c>
      <c r="C82" s="697">
        <v>0.19324984430153488</v>
      </c>
      <c r="D82" s="698">
        <v>0.11334831884449399</v>
      </c>
      <c r="E82" s="698">
        <v>0.13498275677906005</v>
      </c>
      <c r="F82" s="698">
        <v>0.12294140163836421</v>
      </c>
      <c r="G82" s="711">
        <v>10759.916666666666</v>
      </c>
      <c r="H82" s="699">
        <v>11485.416666666666</v>
      </c>
      <c r="I82" s="699">
        <v>6716.916666666667</v>
      </c>
      <c r="J82" s="700">
        <v>881</v>
      </c>
    </row>
    <row r="83" spans="1:10" ht="11.5" customHeight="1">
      <c r="A83" s="701"/>
      <c r="B83" s="692">
        <v>42490</v>
      </c>
      <c r="C83" s="693">
        <v>0.18758249617597347</v>
      </c>
      <c r="D83" s="694">
        <v>0.11220382719587622</v>
      </c>
      <c r="E83" s="694">
        <v>0.13473899934643227</v>
      </c>
      <c r="F83" s="694">
        <v>0.12290545243232048</v>
      </c>
      <c r="G83" s="710">
        <v>10896</v>
      </c>
      <c r="H83" s="695">
        <v>11578.416666666666</v>
      </c>
      <c r="I83" s="695">
        <v>6784.416666666667</v>
      </c>
      <c r="J83" s="696">
        <v>889.58333333333337</v>
      </c>
    </row>
    <row r="84" spans="1:10" ht="11.5" customHeight="1">
      <c r="A84" s="701"/>
      <c r="B84" s="692">
        <v>42521</v>
      </c>
      <c r="C84" s="697">
        <v>0.18213622441938163</v>
      </c>
      <c r="D84" s="698">
        <v>0.10990765592625591</v>
      </c>
      <c r="E84" s="698">
        <v>0.1348864441986368</v>
      </c>
      <c r="F84" s="698">
        <v>0.12107276458700515</v>
      </c>
      <c r="G84" s="711">
        <v>11028.166666666666</v>
      </c>
      <c r="H84" s="699">
        <v>11662.25</v>
      </c>
      <c r="I84" s="699">
        <v>6854</v>
      </c>
      <c r="J84" s="700">
        <v>897.25</v>
      </c>
    </row>
    <row r="85" spans="1:10" ht="11.5" customHeight="1">
      <c r="A85" s="701"/>
      <c r="B85" s="692">
        <v>42551</v>
      </c>
      <c r="C85" s="693">
        <v>0.17639646693677627</v>
      </c>
      <c r="D85" s="694">
        <v>0.10759125022969979</v>
      </c>
      <c r="E85" s="694">
        <v>0.1341440413566439</v>
      </c>
      <c r="F85" s="694">
        <v>0.12050366076287239</v>
      </c>
      <c r="G85" s="710">
        <v>11153.583333333334</v>
      </c>
      <c r="H85" s="695">
        <v>11744.666666666666</v>
      </c>
      <c r="I85" s="695">
        <v>6924.083333333333</v>
      </c>
      <c r="J85" s="696">
        <v>905.25</v>
      </c>
    </row>
    <row r="86" spans="1:10" ht="11.5" customHeight="1">
      <c r="A86" s="701"/>
      <c r="B86" s="692">
        <v>42582</v>
      </c>
      <c r="C86" s="697">
        <v>0.17051426618904988</v>
      </c>
      <c r="D86" s="698">
        <v>0.10482096951879255</v>
      </c>
      <c r="E86" s="698">
        <v>0.13319671567136168</v>
      </c>
      <c r="F86" s="698">
        <v>0.1197988477243339</v>
      </c>
      <c r="G86" s="711">
        <v>11274.583333333334</v>
      </c>
      <c r="H86" s="699">
        <v>11822.833333333334</v>
      </c>
      <c r="I86" s="699">
        <v>6994.083333333333</v>
      </c>
      <c r="J86" s="700">
        <v>912.91666666666663</v>
      </c>
    </row>
    <row r="87" spans="1:10" ht="11.5" customHeight="1">
      <c r="A87" s="701"/>
      <c r="B87" s="692">
        <v>42613</v>
      </c>
      <c r="C87" s="693">
        <v>0.16450877651650186</v>
      </c>
      <c r="D87" s="694">
        <v>0.10200614115277255</v>
      </c>
      <c r="E87" s="694">
        <v>0.13242985573060831</v>
      </c>
      <c r="F87" s="694">
        <v>0.11708862835964164</v>
      </c>
      <c r="G87" s="710">
        <v>11389.416666666666</v>
      </c>
      <c r="H87" s="695">
        <v>11899.833333333334</v>
      </c>
      <c r="I87" s="695">
        <v>7065.583333333333</v>
      </c>
      <c r="J87" s="696">
        <v>919.75</v>
      </c>
    </row>
    <row r="88" spans="1:10" ht="11.5" customHeight="1">
      <c r="A88" s="701"/>
      <c r="B88" s="692">
        <v>42643</v>
      </c>
      <c r="C88" s="697">
        <v>0.15925494276293015</v>
      </c>
      <c r="D88" s="698">
        <v>9.8484677795530343E-2</v>
      </c>
      <c r="E88" s="698">
        <v>0.13221365363982596</v>
      </c>
      <c r="F88" s="698">
        <v>0.11371686265852442</v>
      </c>
      <c r="G88" s="711">
        <v>11502.25</v>
      </c>
      <c r="H88" s="699">
        <v>11971.583333333334</v>
      </c>
      <c r="I88" s="699">
        <v>7138.833333333333</v>
      </c>
      <c r="J88" s="700">
        <v>926.08333333333337</v>
      </c>
    </row>
    <row r="89" spans="1:10" ht="11.5" customHeight="1">
      <c r="A89" s="701"/>
      <c r="B89" s="692">
        <v>42674</v>
      </c>
      <c r="C89" s="693">
        <v>0.15392219594983106</v>
      </c>
      <c r="D89" s="694">
        <v>9.4858712277564927E-2</v>
      </c>
      <c r="E89" s="694">
        <v>0.13188685625420504</v>
      </c>
      <c r="F89" s="694">
        <v>0.10994930337492397</v>
      </c>
      <c r="G89" s="710">
        <v>11612.5</v>
      </c>
      <c r="H89" s="695">
        <v>12041.166666666666</v>
      </c>
      <c r="I89" s="695">
        <v>7211.25</v>
      </c>
      <c r="J89" s="696">
        <v>932.25</v>
      </c>
    </row>
    <row r="90" spans="1:10" ht="11.5" customHeight="1">
      <c r="A90" s="701"/>
      <c r="B90" s="692">
        <v>42704</v>
      </c>
      <c r="C90" s="697">
        <v>0.1492231767353133</v>
      </c>
      <c r="D90" s="698">
        <v>9.1580781312703655E-2</v>
      </c>
      <c r="E90" s="698">
        <v>0.13092256197896543</v>
      </c>
      <c r="F90" s="698">
        <v>0.10704061057961296</v>
      </c>
      <c r="G90" s="711">
        <v>11721.916666666666</v>
      </c>
      <c r="H90" s="699">
        <v>12111.083333333334</v>
      </c>
      <c r="I90" s="699">
        <v>7281.833333333333</v>
      </c>
      <c r="J90" s="700">
        <v>938.75</v>
      </c>
    </row>
    <row r="91" spans="1:10" ht="11.5" customHeight="1">
      <c r="A91" s="701"/>
      <c r="B91" s="692">
        <v>42735</v>
      </c>
      <c r="C91" s="693">
        <v>0.14354646477139055</v>
      </c>
      <c r="D91" s="694">
        <v>8.7859610918231704E-2</v>
      </c>
      <c r="E91" s="694">
        <v>0.12887495887477238</v>
      </c>
      <c r="F91" s="694">
        <v>0.10442452867868401</v>
      </c>
      <c r="G91" s="710">
        <v>11819.083333333334</v>
      </c>
      <c r="H91" s="695">
        <v>12175.833333333334</v>
      </c>
      <c r="I91" s="695">
        <v>7347.833333333333</v>
      </c>
      <c r="J91" s="696">
        <v>945.58333333333337</v>
      </c>
    </row>
    <row r="92" spans="1:10" ht="11.5" customHeight="1">
      <c r="A92" s="701"/>
      <c r="B92" s="692">
        <v>42766</v>
      </c>
      <c r="C92" s="697">
        <v>0.13852166407593114</v>
      </c>
      <c r="D92" s="698">
        <v>8.4752567129127224E-2</v>
      </c>
      <c r="E92" s="698">
        <v>0.12639750078110629</v>
      </c>
      <c r="F92" s="698">
        <v>0.10191619173044449</v>
      </c>
      <c r="G92" s="711">
        <v>11918.75</v>
      </c>
      <c r="H92" s="699">
        <v>12241.916666666666</v>
      </c>
      <c r="I92" s="699">
        <v>7410.666666666667</v>
      </c>
      <c r="J92" s="700">
        <v>952.66666666666663</v>
      </c>
    </row>
    <row r="93" spans="1:10" ht="11.5" customHeight="1">
      <c r="A93" s="701"/>
      <c r="B93" s="692">
        <v>42794</v>
      </c>
      <c r="C93" s="693">
        <v>0.13240238288491316</v>
      </c>
      <c r="D93" s="694">
        <v>8.0396878687123571E-2</v>
      </c>
      <c r="E93" s="694">
        <v>0.12441993502499038</v>
      </c>
      <c r="F93" s="694">
        <v>9.9915400988157335E-2</v>
      </c>
      <c r="G93" s="710">
        <v>12016.5</v>
      </c>
      <c r="H93" s="695">
        <v>12302.75</v>
      </c>
      <c r="I93" s="695">
        <v>7475.083333333333</v>
      </c>
      <c r="J93" s="696">
        <v>959.66666666666663</v>
      </c>
    </row>
    <row r="94" spans="1:10" ht="11.5" customHeight="1">
      <c r="A94" s="701"/>
      <c r="B94" s="692">
        <v>42825</v>
      </c>
      <c r="C94" s="697">
        <v>0.12680586027996327</v>
      </c>
      <c r="D94" s="698">
        <v>7.6926853563498251E-2</v>
      </c>
      <c r="E94" s="698">
        <v>0.12270580592263391</v>
      </c>
      <c r="F94" s="698">
        <v>9.6149088024754262E-2</v>
      </c>
      <c r="G94" s="711">
        <v>12114.416666666666</v>
      </c>
      <c r="H94" s="699">
        <v>12365</v>
      </c>
      <c r="I94" s="699">
        <v>7539.333333333333</v>
      </c>
      <c r="J94" s="700">
        <v>965.41666666666663</v>
      </c>
    </row>
    <row r="95" spans="1:10" ht="11.5" customHeight="1">
      <c r="A95" s="701"/>
      <c r="B95" s="692">
        <v>42855</v>
      </c>
      <c r="C95" s="693">
        <v>0.12145637463043507</v>
      </c>
      <c r="D95" s="694">
        <v>7.3217983141637452E-2</v>
      </c>
      <c r="E95" s="694">
        <v>0.12123714560288389</v>
      </c>
      <c r="F95" s="694">
        <v>9.1479315873284561E-2</v>
      </c>
      <c r="G95" s="710">
        <v>12210.166666666666</v>
      </c>
      <c r="H95" s="695">
        <v>12422.75</v>
      </c>
      <c r="I95" s="695">
        <v>7604.916666666667</v>
      </c>
      <c r="J95" s="696">
        <v>970.66666666666663</v>
      </c>
    </row>
    <row r="96" spans="1:10" ht="11.5" customHeight="1">
      <c r="A96" s="701"/>
      <c r="B96" s="692">
        <v>42886</v>
      </c>
      <c r="C96" s="697">
        <v>0.11680379677153047</v>
      </c>
      <c r="D96" s="698">
        <v>7.0936354604161325E-2</v>
      </c>
      <c r="E96" s="698">
        <v>0.11914020156400373</v>
      </c>
      <c r="F96" s="698">
        <v>8.8130598332635771E-2</v>
      </c>
      <c r="G96" s="711">
        <v>12308.583333333334</v>
      </c>
      <c r="H96" s="699">
        <v>12486.666666666666</v>
      </c>
      <c r="I96" s="699">
        <v>7668.333333333333</v>
      </c>
      <c r="J96" s="700">
        <v>976</v>
      </c>
    </row>
    <row r="97" spans="1:10" ht="11.5" customHeight="1">
      <c r="A97" s="701"/>
      <c r="B97" s="692">
        <v>42916</v>
      </c>
      <c r="C97" s="693">
        <v>0.11319739708416997</v>
      </c>
      <c r="D97" s="694">
        <v>6.8649726408025746E-2</v>
      </c>
      <c r="E97" s="694">
        <v>0.11684495343417602</v>
      </c>
      <c r="F97" s="694">
        <v>8.3943869681354588E-2</v>
      </c>
      <c r="G97" s="710">
        <v>12410</v>
      </c>
      <c r="H97" s="695">
        <v>12548.583333333334</v>
      </c>
      <c r="I97" s="695">
        <v>7730.583333333333</v>
      </c>
      <c r="J97" s="696">
        <v>980.91666666666663</v>
      </c>
    </row>
    <row r="98" spans="1:10" ht="11.5" customHeight="1">
      <c r="A98" s="701"/>
      <c r="B98" s="692">
        <v>42947</v>
      </c>
      <c r="C98" s="697">
        <v>0.1098996631457675</v>
      </c>
      <c r="D98" s="698">
        <v>6.6727218379478037E-2</v>
      </c>
      <c r="E98" s="698">
        <v>0.11457074345307017</v>
      </c>
      <c r="F98" s="698">
        <v>8.1419197021593004E-2</v>
      </c>
      <c r="G98" s="711">
        <v>12508.833333333334</v>
      </c>
      <c r="H98" s="699">
        <v>12609.833333333334</v>
      </c>
      <c r="I98" s="699">
        <v>7792.666666666667</v>
      </c>
      <c r="J98" s="700">
        <v>987</v>
      </c>
    </row>
    <row r="99" spans="1:10" ht="11.5" customHeight="1">
      <c r="A99" s="701"/>
      <c r="B99" s="692">
        <v>42978</v>
      </c>
      <c r="C99" s="693">
        <v>0.10754153146917593</v>
      </c>
      <c r="D99" s="694">
        <v>6.468018583264773E-2</v>
      </c>
      <c r="E99" s="694">
        <v>0.11214118061820853</v>
      </c>
      <c r="F99" s="694">
        <v>8.0834364874716277E-2</v>
      </c>
      <c r="G99" s="710">
        <v>12610.583333333334</v>
      </c>
      <c r="H99" s="695">
        <v>12668</v>
      </c>
      <c r="I99" s="695">
        <v>7855.25</v>
      </c>
      <c r="J99" s="696">
        <v>993.91666666666663</v>
      </c>
    </row>
    <row r="100" spans="1:10" ht="11.5" customHeight="1">
      <c r="A100" s="701"/>
      <c r="B100" s="692">
        <v>43008</v>
      </c>
      <c r="C100" s="697">
        <v>0.10522278774835137</v>
      </c>
      <c r="D100" s="698">
        <v>6.3306158382695821E-2</v>
      </c>
      <c r="E100" s="698">
        <v>0.10942295874076198</v>
      </c>
      <c r="F100" s="698">
        <v>8.1133570500655616E-2</v>
      </c>
      <c r="G100" s="711">
        <v>12709.916666666666</v>
      </c>
      <c r="H100" s="699">
        <v>12728.25</v>
      </c>
      <c r="I100" s="699">
        <v>7917.666666666667</v>
      </c>
      <c r="J100" s="700">
        <v>1001.0833333333334</v>
      </c>
    </row>
    <row r="101" spans="1:10" ht="11.5" customHeight="1">
      <c r="A101" s="701"/>
      <c r="B101" s="692">
        <v>43039</v>
      </c>
      <c r="C101" s="693">
        <v>0.10283732159283376</v>
      </c>
      <c r="D101" s="694">
        <v>6.2559924057600427E-2</v>
      </c>
      <c r="E101" s="694">
        <v>0.10694560704058825</v>
      </c>
      <c r="F101" s="694">
        <v>8.1117271350371556E-2</v>
      </c>
      <c r="G101" s="710">
        <v>12804.833333333334</v>
      </c>
      <c r="H101" s="695">
        <v>12793.666666666666</v>
      </c>
      <c r="I101" s="695">
        <v>7980.666666666667</v>
      </c>
      <c r="J101" s="696">
        <v>1007.75</v>
      </c>
    </row>
    <row r="102" spans="1:10" ht="11.5" customHeight="1">
      <c r="A102" s="701"/>
      <c r="B102" s="692">
        <v>43069</v>
      </c>
      <c r="C102" s="697">
        <v>0.10021998046181678</v>
      </c>
      <c r="D102" s="698">
        <v>6.1450184705230136E-2</v>
      </c>
      <c r="E102" s="698">
        <v>0.10498632357122301</v>
      </c>
      <c r="F102" s="698">
        <v>8.0350776091402301E-2</v>
      </c>
      <c r="G102" s="711">
        <v>12895.583333333334</v>
      </c>
      <c r="H102" s="699">
        <v>12854.916666666666</v>
      </c>
      <c r="I102" s="699">
        <v>8045.166666666667</v>
      </c>
      <c r="J102" s="700">
        <v>1014.0833333333334</v>
      </c>
    </row>
    <row r="103" spans="1:10" ht="11.5" customHeight="1">
      <c r="A103" s="701"/>
      <c r="B103" s="692">
        <v>43100</v>
      </c>
      <c r="C103" s="693">
        <v>9.929742824761667E-2</v>
      </c>
      <c r="D103" s="694">
        <v>6.0845731655613078E-2</v>
      </c>
      <c r="E103" s="694">
        <v>0.10408406359322071</v>
      </c>
      <c r="F103" s="694">
        <v>7.8598619944166934E-2</v>
      </c>
      <c r="G103" s="710">
        <v>12991.833333333334</v>
      </c>
      <c r="H103" s="695">
        <v>12916.5</v>
      </c>
      <c r="I103" s="695">
        <v>8111.916666666667</v>
      </c>
      <c r="J103" s="696">
        <v>1019.8333333333334</v>
      </c>
    </row>
    <row r="104" spans="1:10" ht="11.5" customHeight="1">
      <c r="A104" s="701"/>
      <c r="B104" s="692">
        <v>43131</v>
      </c>
      <c r="C104" s="697">
        <v>9.802577772195914E-2</v>
      </c>
      <c r="D104" s="698">
        <v>6.0278815176605181E-2</v>
      </c>
      <c r="E104" s="698">
        <v>0.10441522509893809</v>
      </c>
      <c r="F104" s="698">
        <v>7.6255536876638177E-2</v>
      </c>
      <c r="G104" s="711">
        <v>13085.916666666666</v>
      </c>
      <c r="H104" s="699">
        <v>12979.75</v>
      </c>
      <c r="I104" s="699">
        <v>8184.083333333333</v>
      </c>
      <c r="J104" s="700">
        <v>1025.25</v>
      </c>
    </row>
    <row r="105" spans="1:10" ht="11.5" customHeight="1">
      <c r="A105" s="701"/>
      <c r="B105" s="692">
        <v>43159</v>
      </c>
      <c r="C105" s="693">
        <v>9.6314770441695022E-2</v>
      </c>
      <c r="D105" s="694">
        <v>5.9678650911608878E-2</v>
      </c>
      <c r="E105" s="694">
        <v>0.10460749075742121</v>
      </c>
      <c r="F105" s="694">
        <v>7.4363615479258252E-2</v>
      </c>
      <c r="G105" s="710">
        <v>13172</v>
      </c>
      <c r="H105" s="695">
        <v>13036.666666666666</v>
      </c>
      <c r="I105" s="695">
        <v>8257.0833333333339</v>
      </c>
      <c r="J105" s="696">
        <v>1031</v>
      </c>
    </row>
    <row r="106" spans="1:10" ht="11.5" customHeight="1">
      <c r="A106" s="701"/>
      <c r="B106" s="692">
        <v>43190</v>
      </c>
      <c r="C106" s="697">
        <v>9.417058560092538E-2</v>
      </c>
      <c r="D106" s="698">
        <v>5.8807296522085196E-2</v>
      </c>
      <c r="E106" s="698">
        <v>0.10459919464460697</v>
      </c>
      <c r="F106" s="698">
        <v>7.5691800681728483E-2</v>
      </c>
      <c r="G106" s="711">
        <v>13252.5</v>
      </c>
      <c r="H106" s="699">
        <v>13091.666666666666</v>
      </c>
      <c r="I106" s="699">
        <v>8328.25</v>
      </c>
      <c r="J106" s="700">
        <v>1038.5</v>
      </c>
    </row>
    <row r="107" spans="1:10" ht="11.5" customHeight="1">
      <c r="A107" s="701"/>
      <c r="B107" s="692">
        <v>43220</v>
      </c>
      <c r="C107" s="693">
        <v>9.2038879103132798E-2</v>
      </c>
      <c r="D107" s="694">
        <v>5.8527525861217566E-2</v>
      </c>
      <c r="E107" s="694">
        <v>0.10432191557093586</v>
      </c>
      <c r="F107" s="694">
        <v>7.7916597921215691E-2</v>
      </c>
      <c r="G107" s="710">
        <v>13330.333333333334</v>
      </c>
      <c r="H107" s="695">
        <v>13149.166666666666</v>
      </c>
      <c r="I107" s="695">
        <v>8398.8333333333339</v>
      </c>
      <c r="J107" s="696">
        <v>1046.3333333333333</v>
      </c>
    </row>
    <row r="108" spans="1:10" ht="11.5" customHeight="1">
      <c r="A108" s="701"/>
      <c r="B108" s="692">
        <v>43251</v>
      </c>
      <c r="C108" s="697">
        <v>8.9095672514412028E-2</v>
      </c>
      <c r="D108" s="698">
        <v>5.742563440150552E-2</v>
      </c>
      <c r="E108" s="698">
        <v>0.10450057023471837</v>
      </c>
      <c r="F108" s="698">
        <v>8.0038044428255406E-2</v>
      </c>
      <c r="G108" s="711">
        <v>13400.75</v>
      </c>
      <c r="H108" s="699">
        <v>13203</v>
      </c>
      <c r="I108" s="699">
        <v>8470.3333333333339</v>
      </c>
      <c r="J108" s="700">
        <v>1054.1666666666667</v>
      </c>
    </row>
    <row r="109" spans="1:10" ht="11.5" customHeight="1">
      <c r="A109" s="701"/>
      <c r="B109" s="692">
        <v>43281</v>
      </c>
      <c r="C109" s="693">
        <v>8.56472956871831E-2</v>
      </c>
      <c r="D109" s="694">
        <v>5.6221435631706673E-2</v>
      </c>
      <c r="E109" s="694">
        <v>0.10460478338203456</v>
      </c>
      <c r="F109" s="694">
        <v>8.3778939022446694E-2</v>
      </c>
      <c r="G109" s="710">
        <v>13467.916666666666</v>
      </c>
      <c r="H109" s="695">
        <v>13253.166666666666</v>
      </c>
      <c r="I109" s="695">
        <v>8539.75</v>
      </c>
      <c r="J109" s="696">
        <v>1063.1666666666667</v>
      </c>
    </row>
    <row r="110" spans="1:10" ht="11.5" customHeight="1">
      <c r="A110" s="701"/>
      <c r="B110" s="692">
        <v>43312</v>
      </c>
      <c r="C110" s="697">
        <v>8.2234611586233283E-2</v>
      </c>
      <c r="D110" s="698">
        <v>5.5142559774187749E-2</v>
      </c>
      <c r="E110" s="698">
        <v>0.1048513235213057</v>
      </c>
      <c r="F110" s="698">
        <v>8.6088069991907656E-2</v>
      </c>
      <c r="G110" s="711">
        <v>13532.166666666666</v>
      </c>
      <c r="H110" s="699">
        <v>13304.166666666666</v>
      </c>
      <c r="I110" s="699">
        <v>8610.0833333333339</v>
      </c>
      <c r="J110" s="700">
        <v>1072.0833333333333</v>
      </c>
    </row>
    <row r="111" spans="1:10" ht="11.5" customHeight="1">
      <c r="A111" s="701"/>
      <c r="B111" s="692">
        <v>43343</v>
      </c>
      <c r="C111" s="693">
        <v>7.822486470234076E-2</v>
      </c>
      <c r="D111" s="694">
        <v>5.4636484055130906E-2</v>
      </c>
      <c r="E111" s="694">
        <v>0.10471588233089142</v>
      </c>
      <c r="F111" s="694">
        <v>8.7596289920821815E-2</v>
      </c>
      <c r="G111" s="710">
        <v>13591.666666666666</v>
      </c>
      <c r="H111" s="695">
        <v>13359.083333333334</v>
      </c>
      <c r="I111" s="695">
        <v>8677.8333333333339</v>
      </c>
      <c r="J111" s="696">
        <v>1081.1666666666667</v>
      </c>
    </row>
    <row r="112" spans="1:10" ht="11.5" customHeight="1">
      <c r="A112" s="701"/>
      <c r="B112" s="692">
        <v>43373</v>
      </c>
      <c r="C112" s="697">
        <v>7.423885374303342E-2</v>
      </c>
      <c r="D112" s="698">
        <v>5.3718247776476935E-2</v>
      </c>
      <c r="E112" s="698">
        <v>0.10458124773956978</v>
      </c>
      <c r="F112" s="698">
        <v>8.9297818689809905E-2</v>
      </c>
      <c r="G112" s="711">
        <v>13648.25</v>
      </c>
      <c r="H112" s="699">
        <v>13410.916666666666</v>
      </c>
      <c r="I112" s="699">
        <v>8745.3333333333339</v>
      </c>
      <c r="J112" s="700">
        <v>1090.75</v>
      </c>
    </row>
    <row r="113" spans="1:10" ht="11.5" customHeight="1">
      <c r="A113" s="701"/>
      <c r="B113" s="692">
        <v>43404</v>
      </c>
      <c r="C113" s="693">
        <v>7.0505169506971596E-2</v>
      </c>
      <c r="D113" s="694">
        <v>5.1656433856603512E-2</v>
      </c>
      <c r="E113" s="694">
        <v>0.10455765901561224</v>
      </c>
      <c r="F113" s="694">
        <v>9.2211387958942848E-2</v>
      </c>
      <c r="G113" s="710">
        <v>13702.666666666666</v>
      </c>
      <c r="H113" s="695">
        <v>13453.416666666666</v>
      </c>
      <c r="I113" s="695">
        <v>8814.4166666666661</v>
      </c>
      <c r="J113" s="696">
        <v>1101</v>
      </c>
    </row>
    <row r="114" spans="1:10" ht="11.5" customHeight="1">
      <c r="A114" s="701"/>
      <c r="B114" s="692">
        <v>43434</v>
      </c>
      <c r="C114" s="697">
        <v>6.7243984272930712E-2</v>
      </c>
      <c r="D114" s="698">
        <v>5.0014075890444633E-2</v>
      </c>
      <c r="E114" s="698">
        <v>0.10418330625905693</v>
      </c>
      <c r="F114" s="698">
        <v>9.7180001641249472E-2</v>
      </c>
      <c r="G114" s="711">
        <v>13758.25</v>
      </c>
      <c r="H114" s="699">
        <v>13496.75</v>
      </c>
      <c r="I114" s="699">
        <v>8882.3333333333339</v>
      </c>
      <c r="J114" s="700">
        <v>1113</v>
      </c>
    </row>
    <row r="115" spans="1:10" ht="11.5" customHeight="1">
      <c r="A115" s="701"/>
      <c r="B115" s="692">
        <v>43465</v>
      </c>
      <c r="C115" s="693">
        <v>6.3472564518067473E-2</v>
      </c>
      <c r="D115" s="694">
        <v>4.8732636307719977E-2</v>
      </c>
      <c r="E115" s="694">
        <v>0.10353100081536487</v>
      </c>
      <c r="F115" s="694">
        <v>0.10221364807103483</v>
      </c>
      <c r="G115" s="710">
        <v>13813.416666666666</v>
      </c>
      <c r="H115" s="695">
        <v>13545.166666666666</v>
      </c>
      <c r="I115" s="695">
        <v>8950.5833333333339</v>
      </c>
      <c r="J115" s="696">
        <v>1124.4166666666667</v>
      </c>
    </row>
    <row r="116" spans="1:10" ht="11.5" customHeight="1">
      <c r="A116" s="701"/>
      <c r="B116" s="692">
        <v>43496</v>
      </c>
      <c r="C116" s="697">
        <v>5.9534244928928427E-2</v>
      </c>
      <c r="D116" s="698">
        <v>4.6767677929245688E-2</v>
      </c>
      <c r="E116" s="698">
        <v>0.10244228783362902</v>
      </c>
      <c r="F116" s="698">
        <v>0.10817442057511818</v>
      </c>
      <c r="G116" s="711">
        <v>13861.833333333334</v>
      </c>
      <c r="H116" s="699">
        <v>13585.666666666666</v>
      </c>
      <c r="I116" s="699">
        <v>9021.4166666666661</v>
      </c>
      <c r="J116" s="700">
        <v>1136.5</v>
      </c>
    </row>
    <row r="117" spans="1:10" ht="11.5" customHeight="1">
      <c r="A117" s="701"/>
      <c r="B117" s="692">
        <v>43524</v>
      </c>
      <c r="C117" s="693">
        <v>5.6500434699829259E-2</v>
      </c>
      <c r="D117" s="694">
        <v>4.5673931279098468E-2</v>
      </c>
      <c r="E117" s="694">
        <v>0.10124837423033207</v>
      </c>
      <c r="F117" s="694">
        <v>0.11333804701727597</v>
      </c>
      <c r="G117" s="710">
        <v>13913.416666666666</v>
      </c>
      <c r="H117" s="695">
        <v>13631</v>
      </c>
      <c r="I117" s="695">
        <v>9092.25</v>
      </c>
      <c r="J117" s="696">
        <v>1148.1666666666667</v>
      </c>
    </row>
    <row r="118" spans="1:10" ht="11.5" customHeight="1">
      <c r="A118" s="701"/>
      <c r="B118" s="692">
        <v>43555</v>
      </c>
      <c r="C118" s="697">
        <v>5.413103835127301E-2</v>
      </c>
      <c r="D118" s="698">
        <v>4.4468617980657231E-2</v>
      </c>
      <c r="E118" s="698">
        <v>0.10051521751747118</v>
      </c>
      <c r="F118" s="698">
        <v>0.11624582708504956</v>
      </c>
      <c r="G118" s="711">
        <v>13967.5</v>
      </c>
      <c r="H118" s="699">
        <v>13672.666666666666</v>
      </c>
      <c r="I118" s="699">
        <v>9164.75</v>
      </c>
      <c r="J118" s="700">
        <v>1159.5</v>
      </c>
    </row>
    <row r="119" spans="1:10" ht="11.5" customHeight="1">
      <c r="A119" s="701"/>
      <c r="B119" s="692">
        <v>43585</v>
      </c>
      <c r="C119" s="693">
        <v>5.2059545988615563E-2</v>
      </c>
      <c r="D119" s="694">
        <v>4.2861150800342605E-2</v>
      </c>
      <c r="E119" s="694">
        <v>9.9906852204762239E-2</v>
      </c>
      <c r="F119" s="694">
        <v>0.11998256582052953</v>
      </c>
      <c r="G119" s="710">
        <v>14022.5</v>
      </c>
      <c r="H119" s="695">
        <v>13711.666666666666</v>
      </c>
      <c r="I119" s="695">
        <v>9237.5</v>
      </c>
      <c r="J119" s="696">
        <v>1172.1666666666667</v>
      </c>
    </row>
    <row r="120" spans="1:10" ht="11.5" customHeight="1">
      <c r="A120" s="701"/>
      <c r="B120" s="692">
        <v>43616</v>
      </c>
      <c r="C120" s="697">
        <v>5.1183207197751601E-2</v>
      </c>
      <c r="D120" s="698">
        <v>4.1374656439359225E-2</v>
      </c>
      <c r="E120" s="698">
        <v>9.9279383931650103E-2</v>
      </c>
      <c r="F120" s="698">
        <v>0.12355441450353975</v>
      </c>
      <c r="G120" s="711">
        <v>14085.5</v>
      </c>
      <c r="H120" s="699">
        <v>13748.166666666666</v>
      </c>
      <c r="I120" s="699">
        <v>9311.0833333333339</v>
      </c>
      <c r="J120" s="700">
        <v>1184.6666666666667</v>
      </c>
    </row>
    <row r="121" spans="1:10" ht="11.5" customHeight="1">
      <c r="A121" s="701"/>
      <c r="B121" s="692">
        <v>43646</v>
      </c>
      <c r="C121" s="693">
        <v>5.0136767236003264E-2</v>
      </c>
      <c r="D121" s="694">
        <v>4.0312509267746786E-2</v>
      </c>
      <c r="E121" s="694">
        <v>9.9152130043053552E-2</v>
      </c>
      <c r="F121" s="694">
        <v>0.12589874106499732</v>
      </c>
      <c r="G121" s="710">
        <v>14142.416666666666</v>
      </c>
      <c r="H121" s="695">
        <v>13786.333333333334</v>
      </c>
      <c r="I121" s="695">
        <v>9386.5</v>
      </c>
      <c r="J121" s="696">
        <v>1197.25</v>
      </c>
    </row>
    <row r="122" spans="1:10" ht="11.5" customHeight="1">
      <c r="A122" s="701"/>
      <c r="B122" s="692">
        <v>43677</v>
      </c>
      <c r="C122" s="697">
        <v>4.9704462285776574E-2</v>
      </c>
      <c r="D122" s="698">
        <v>3.8711959490653869E-2</v>
      </c>
      <c r="E122" s="698">
        <v>9.9065984889665837E-2</v>
      </c>
      <c r="F122" s="698">
        <v>0.12846280495651963</v>
      </c>
      <c r="G122" s="711">
        <v>14204.5</v>
      </c>
      <c r="H122" s="699">
        <v>13818.083333333334</v>
      </c>
      <c r="I122" s="699">
        <v>9463.3333333333339</v>
      </c>
      <c r="J122" s="700">
        <v>1210</v>
      </c>
    </row>
    <row r="123" spans="1:10" ht="11.5" customHeight="1">
      <c r="A123" s="701"/>
      <c r="B123" s="692">
        <v>43708</v>
      </c>
      <c r="C123" s="693">
        <v>4.958530049168982E-2</v>
      </c>
      <c r="D123" s="694">
        <v>3.6267986619415847E-2</v>
      </c>
      <c r="E123" s="694">
        <v>9.9671382432347688E-2</v>
      </c>
      <c r="F123" s="694">
        <v>0.13075530349645431</v>
      </c>
      <c r="G123" s="710">
        <v>14265.583333333334</v>
      </c>
      <c r="H123" s="695">
        <v>13842.5</v>
      </c>
      <c r="I123" s="695">
        <v>9543.25</v>
      </c>
      <c r="J123" s="696">
        <v>1222.6666666666667</v>
      </c>
    </row>
    <row r="124" spans="1:10" ht="11.5" customHeight="1">
      <c r="A124" s="701"/>
      <c r="B124" s="692">
        <v>43738</v>
      </c>
      <c r="C124" s="697">
        <v>5.0012055099122633E-2</v>
      </c>
      <c r="D124" s="698">
        <v>3.3949019062125253E-2</v>
      </c>
      <c r="E124" s="698">
        <v>0.10032025105467833</v>
      </c>
      <c r="F124" s="698">
        <v>0.13265091114901975</v>
      </c>
      <c r="G124" s="711">
        <v>14331</v>
      </c>
      <c r="H124" s="699">
        <v>13865.166666666666</v>
      </c>
      <c r="I124" s="699">
        <v>9623.25</v>
      </c>
      <c r="J124" s="700">
        <v>1235.5</v>
      </c>
    </row>
    <row r="125" spans="1:10" ht="11.5" customHeight="1">
      <c r="A125" s="701"/>
      <c r="B125" s="692">
        <v>43769</v>
      </c>
      <c r="C125" s="693">
        <v>5.0826577293604437E-2</v>
      </c>
      <c r="D125" s="694">
        <v>3.2594094446061171E-2</v>
      </c>
      <c r="E125" s="694">
        <v>0.10058924624134064</v>
      </c>
      <c r="F125" s="694">
        <v>0.1344035562682013</v>
      </c>
      <c r="G125" s="710">
        <v>14399.416666666666</v>
      </c>
      <c r="H125" s="695">
        <v>13890.833333333334</v>
      </c>
      <c r="I125" s="695">
        <v>9701.6666666666661</v>
      </c>
      <c r="J125" s="696">
        <v>1249</v>
      </c>
    </row>
    <row r="126" spans="1:10" ht="11.5" customHeight="1">
      <c r="A126" s="701"/>
      <c r="B126" s="692">
        <v>43799</v>
      </c>
      <c r="C126" s="697">
        <v>5.1439270429393801E-2</v>
      </c>
      <c r="D126" s="698">
        <v>3.1228174157947874E-2</v>
      </c>
      <c r="E126" s="698">
        <v>0.101121794234708</v>
      </c>
      <c r="F126" s="698">
        <v>0.13426712175676678</v>
      </c>
      <c r="G126" s="711">
        <v>14466.333333333334</v>
      </c>
      <c r="H126" s="699">
        <v>13917.25</v>
      </c>
      <c r="I126" s="699">
        <v>9781.0833333333339</v>
      </c>
      <c r="J126" s="700">
        <v>1262.5</v>
      </c>
    </row>
    <row r="127" spans="1:10" ht="11.5" customHeight="1">
      <c r="A127" s="701"/>
      <c r="B127" s="692">
        <v>43830</v>
      </c>
      <c r="C127" s="693">
        <v>5.2292284396469491E-2</v>
      </c>
      <c r="D127" s="694">
        <v>2.9268191595777704E-2</v>
      </c>
      <c r="E127" s="694">
        <v>0.10153137702401442</v>
      </c>
      <c r="F127" s="694">
        <v>0.13596193524025244</v>
      </c>
      <c r="G127" s="710">
        <v>14536.166666666666</v>
      </c>
      <c r="H127" s="695">
        <v>13940.916666666666</v>
      </c>
      <c r="I127" s="695">
        <v>9859.75</v>
      </c>
      <c r="J127" s="696">
        <v>1277.4166666666667</v>
      </c>
    </row>
    <row r="128" spans="1:10" ht="11.5" customHeight="1">
      <c r="A128" s="701"/>
      <c r="B128" s="692">
        <v>43861</v>
      </c>
      <c r="C128" s="697">
        <v>5.4163287109887048E-2</v>
      </c>
      <c r="D128" s="698">
        <v>2.8484438761559556E-2</v>
      </c>
      <c r="E128" s="698">
        <v>0.10130463515755934</v>
      </c>
      <c r="F128" s="698">
        <v>0.13666420299321524</v>
      </c>
      <c r="G128" s="711">
        <v>14613.416666666666</v>
      </c>
      <c r="H128" s="699">
        <v>13971.916666666666</v>
      </c>
      <c r="I128" s="699">
        <v>9935.4166666666661</v>
      </c>
      <c r="J128" s="700">
        <v>1292</v>
      </c>
    </row>
    <row r="129" spans="1:10" ht="11.5" customHeight="1">
      <c r="A129" s="701"/>
      <c r="B129" s="692">
        <v>43890</v>
      </c>
      <c r="C129" s="693">
        <v>5.5986447828645203E-2</v>
      </c>
      <c r="D129" s="694">
        <v>2.7502858160199112E-2</v>
      </c>
      <c r="E129" s="694">
        <v>0.10118878776322206</v>
      </c>
      <c r="F129" s="694">
        <v>0.13857108937157028</v>
      </c>
      <c r="G129" s="710">
        <v>14693.416666666666</v>
      </c>
      <c r="H129" s="695">
        <v>14005.416666666666</v>
      </c>
      <c r="I129" s="695">
        <v>10012.083333333334</v>
      </c>
      <c r="J129" s="696">
        <v>1307.5</v>
      </c>
    </row>
    <row r="130" spans="1:10" ht="11.5" customHeight="1">
      <c r="A130" s="701"/>
      <c r="B130" s="692">
        <v>43921</v>
      </c>
      <c r="C130" s="697">
        <v>5.7600257428959557E-2</v>
      </c>
      <c r="D130" s="698">
        <v>2.6798779865687388E-2</v>
      </c>
      <c r="E130" s="698">
        <v>0.10129479698536668</v>
      </c>
      <c r="F130" s="698">
        <v>0.1419121346480994</v>
      </c>
      <c r="G130" s="711">
        <v>14773.25</v>
      </c>
      <c r="H130" s="699">
        <v>14038.833333333334</v>
      </c>
      <c r="I130" s="699">
        <v>10092.833333333334</v>
      </c>
      <c r="J130" s="700">
        <v>1324.3333333333333</v>
      </c>
    </row>
    <row r="131" spans="1:10" ht="11.5" customHeight="1">
      <c r="A131" s="701"/>
      <c r="B131" s="692">
        <v>43951</v>
      </c>
      <c r="C131" s="693">
        <v>5.9590344134210882E-2</v>
      </c>
      <c r="D131" s="694">
        <v>2.6659262543190398E-2</v>
      </c>
      <c r="E131" s="694">
        <v>0.10311617657606792</v>
      </c>
      <c r="F131" s="694">
        <v>0.14384294091572061</v>
      </c>
      <c r="G131" s="710">
        <v>14859.583333333334</v>
      </c>
      <c r="H131" s="695">
        <v>14077.25</v>
      </c>
      <c r="I131" s="695">
        <v>10190.416666666666</v>
      </c>
      <c r="J131" s="696">
        <v>1341.1666666666667</v>
      </c>
    </row>
    <row r="132" spans="1:10" ht="11.5" customHeight="1">
      <c r="A132" s="701"/>
      <c r="B132" s="692">
        <v>43982</v>
      </c>
      <c r="C132" s="697">
        <v>6.0921211404378971E-2</v>
      </c>
      <c r="D132" s="698">
        <v>2.6753672761906766E-2</v>
      </c>
      <c r="E132" s="698">
        <v>0.10508163840490801</v>
      </c>
      <c r="F132" s="698">
        <v>0.14681036484626417</v>
      </c>
      <c r="G132" s="711">
        <v>14945.333333333334</v>
      </c>
      <c r="H132" s="699">
        <v>14116.25</v>
      </c>
      <c r="I132" s="699">
        <v>10290.5</v>
      </c>
      <c r="J132" s="700">
        <v>1359.0833333333333</v>
      </c>
    </row>
    <row r="133" spans="1:10" ht="11.5" customHeight="1">
      <c r="A133" s="701"/>
      <c r="B133" s="692">
        <v>44012</v>
      </c>
      <c r="C133" s="693">
        <v>6.3589446800747115E-2</v>
      </c>
      <c r="D133" s="694">
        <v>2.6559452534601662E-2</v>
      </c>
      <c r="E133" s="694">
        <v>0.10692221427429288</v>
      </c>
      <c r="F133" s="694">
        <v>0.14934553332650935</v>
      </c>
      <c r="G133" s="710">
        <v>15043.666666666666</v>
      </c>
      <c r="H133" s="695">
        <v>14153</v>
      </c>
      <c r="I133" s="695">
        <v>10391.666666666666</v>
      </c>
      <c r="J133" s="696">
        <v>1376.5833333333333</v>
      </c>
    </row>
    <row r="134" spans="1:10" ht="11.5" customHeight="1">
      <c r="A134" s="701"/>
      <c r="B134" s="692">
        <v>44043</v>
      </c>
      <c r="C134" s="697">
        <v>6.5873638448874949E-2</v>
      </c>
      <c r="D134" s="698">
        <v>2.7279650439149244E-2</v>
      </c>
      <c r="E134" s="698">
        <v>0.10874906310992216</v>
      </c>
      <c r="F134" s="698">
        <v>0.15170095948591869</v>
      </c>
      <c r="G134" s="711">
        <v>15142.333333333334</v>
      </c>
      <c r="H134" s="699">
        <v>14195.666666666666</v>
      </c>
      <c r="I134" s="699">
        <v>10494.5</v>
      </c>
      <c r="J134" s="700">
        <v>1394.0833333333333</v>
      </c>
    </row>
    <row r="135" spans="1:10" ht="11.5" customHeight="1">
      <c r="A135" s="701"/>
      <c r="B135" s="692">
        <v>44074</v>
      </c>
      <c r="C135" s="693">
        <v>6.8754703149714547E-2</v>
      </c>
      <c r="D135" s="694">
        <v>2.8804969449305901E-2</v>
      </c>
      <c r="E135" s="694">
        <v>0.11022609837812342</v>
      </c>
      <c r="F135" s="694">
        <v>0.15438616722960813</v>
      </c>
      <c r="G135" s="710">
        <v>15248.666666666666</v>
      </c>
      <c r="H135" s="695">
        <v>14241.833333333334</v>
      </c>
      <c r="I135" s="695">
        <v>10597.666666666666</v>
      </c>
      <c r="J135" s="696">
        <v>1411.9166666666667</v>
      </c>
    </row>
    <row r="136" spans="1:10" ht="11.5" customHeight="1">
      <c r="A136" s="701"/>
      <c r="B136" s="692">
        <v>44104</v>
      </c>
      <c r="C136" s="697">
        <v>7.1275770848676923E-2</v>
      </c>
      <c r="D136" s="698">
        <v>3.0706588216746173E-2</v>
      </c>
      <c r="E136" s="698">
        <v>0.11207107248949912</v>
      </c>
      <c r="F136" s="698">
        <v>0.15664344643226361</v>
      </c>
      <c r="G136" s="711">
        <v>15354.75</v>
      </c>
      <c r="H136" s="699">
        <v>14291.416666666666</v>
      </c>
      <c r="I136" s="699">
        <v>10704.666666666666</v>
      </c>
      <c r="J136" s="700">
        <v>1429.4166666666667</v>
      </c>
    </row>
    <row r="137" spans="1:10" ht="11.5" customHeight="1">
      <c r="A137" s="701"/>
      <c r="B137" s="692">
        <v>44135</v>
      </c>
      <c r="C137" s="693">
        <v>7.3798784129174885E-2</v>
      </c>
      <c r="D137" s="694">
        <v>3.2767795988023894E-2</v>
      </c>
      <c r="E137" s="694">
        <v>0.11423416723919633</v>
      </c>
      <c r="F137" s="694">
        <v>0.15880953417555441</v>
      </c>
      <c r="G137" s="710">
        <v>15464.333333333334</v>
      </c>
      <c r="H137" s="695">
        <v>14346.416666666666</v>
      </c>
      <c r="I137" s="695">
        <v>10813</v>
      </c>
      <c r="J137" s="696">
        <v>1447.6666666666667</v>
      </c>
    </row>
    <row r="138" spans="1:10" ht="11.5" customHeight="1">
      <c r="A138" s="701"/>
      <c r="B138" s="692">
        <v>44165</v>
      </c>
      <c r="C138" s="697">
        <v>7.6556044699337203E-2</v>
      </c>
      <c r="D138" s="698">
        <v>3.4747605020078752E-2</v>
      </c>
      <c r="E138" s="698">
        <v>0.11632089602607025</v>
      </c>
      <c r="F138" s="698">
        <v>0.16078046405788846</v>
      </c>
      <c r="G138" s="711">
        <v>15575.75</v>
      </c>
      <c r="H138" s="699">
        <v>14401.083333333334</v>
      </c>
      <c r="I138" s="699">
        <v>10921.833333333334</v>
      </c>
      <c r="J138" s="700">
        <v>1465.6666666666667</v>
      </c>
    </row>
    <row r="139" spans="1:10" ht="11.5" customHeight="1">
      <c r="A139" s="701"/>
      <c r="B139" s="692">
        <v>44196</v>
      </c>
      <c r="C139" s="693">
        <v>7.9158710335807445E-2</v>
      </c>
      <c r="D139" s="694">
        <v>3.6991733381016322E-2</v>
      </c>
      <c r="E139" s="694">
        <v>0.11881879631032356</v>
      </c>
      <c r="F139" s="694">
        <v>0.16059019679065481</v>
      </c>
      <c r="G139" s="710">
        <v>15688.333333333334</v>
      </c>
      <c r="H139" s="695">
        <v>14456.666666666666</v>
      </c>
      <c r="I139" s="695">
        <v>11034</v>
      </c>
      <c r="J139" s="696">
        <v>1482.5833333333333</v>
      </c>
    </row>
    <row r="140" spans="1:10" ht="11.5" customHeight="1">
      <c r="A140" s="701"/>
      <c r="B140" s="692">
        <v>44227</v>
      </c>
      <c r="C140" s="697">
        <v>8.1093883992807134E-2</v>
      </c>
      <c r="D140" s="698">
        <v>3.8757226759609388E-2</v>
      </c>
      <c r="E140" s="698">
        <v>0.12179651532110829</v>
      </c>
      <c r="F140" s="698">
        <v>0.16092642796592505</v>
      </c>
      <c r="G140" s="711">
        <v>15800.083333333334</v>
      </c>
      <c r="H140" s="699">
        <v>14513.833333333334</v>
      </c>
      <c r="I140" s="699">
        <v>11147.833333333334</v>
      </c>
      <c r="J140" s="700">
        <v>1499.75</v>
      </c>
    </row>
    <row r="141" spans="1:10" ht="11.5" customHeight="1">
      <c r="A141" s="701"/>
      <c r="B141" s="692">
        <v>44255</v>
      </c>
      <c r="C141" s="693">
        <v>8.273459041772141E-2</v>
      </c>
      <c r="D141" s="694">
        <v>4.0602492775119514E-2</v>
      </c>
      <c r="E141" s="694">
        <v>0.12514752505774315</v>
      </c>
      <c r="F141" s="694">
        <v>0.1601130836041936</v>
      </c>
      <c r="G141" s="710">
        <v>15910.5</v>
      </c>
      <c r="H141" s="695">
        <v>14574.75</v>
      </c>
      <c r="I141" s="695">
        <v>11266.916666666666</v>
      </c>
      <c r="J141" s="696">
        <v>1516.5</v>
      </c>
    </row>
    <row r="142" spans="1:10" ht="11.5" customHeight="1">
      <c r="A142" s="701"/>
      <c r="B142" s="692">
        <v>44286</v>
      </c>
      <c r="C142" s="697">
        <v>8.4398853021655743E-2</v>
      </c>
      <c r="D142" s="698">
        <v>4.3060368589807739E-2</v>
      </c>
      <c r="E142" s="698">
        <v>0.12839191035678763</v>
      </c>
      <c r="F142" s="698">
        <v>0.1574532973885395</v>
      </c>
      <c r="G142" s="711">
        <v>16021.166666666666</v>
      </c>
      <c r="H142" s="699">
        <v>14644.333333333334</v>
      </c>
      <c r="I142" s="699">
        <v>11390.083333333334</v>
      </c>
      <c r="J142" s="700">
        <v>1532.3333333333333</v>
      </c>
    </row>
    <row r="143" spans="1:10" ht="11.5" customHeight="1">
      <c r="A143" s="701"/>
      <c r="B143" s="692">
        <v>44316</v>
      </c>
      <c r="C143" s="693">
        <v>8.5361668561533141E-2</v>
      </c>
      <c r="D143" s="694">
        <v>4.5093833578664477E-2</v>
      </c>
      <c r="E143" s="694">
        <v>0.1287932127250884</v>
      </c>
      <c r="F143" s="694">
        <v>0.15511759009079226</v>
      </c>
      <c r="G143" s="710">
        <v>16128.583333333334</v>
      </c>
      <c r="H143" s="695">
        <v>14713.25</v>
      </c>
      <c r="I143" s="695">
        <v>11503.833333333334</v>
      </c>
      <c r="J143" s="696">
        <v>1548.5</v>
      </c>
    </row>
    <row r="144" spans="1:10" ht="11.5" customHeight="1">
      <c r="A144" s="701"/>
      <c r="B144" s="692">
        <v>44347</v>
      </c>
      <c r="C144" s="697">
        <v>8.6478271853878186E-2</v>
      </c>
      <c r="D144" s="698">
        <v>4.7325090369216026E-2</v>
      </c>
      <c r="E144" s="698">
        <v>0.12855127095629285</v>
      </c>
      <c r="F144" s="698">
        <v>0.15222501303344327</v>
      </c>
      <c r="G144" s="711">
        <v>16237.75</v>
      </c>
      <c r="H144" s="699">
        <v>14785.666666666666</v>
      </c>
      <c r="I144" s="699">
        <v>11613.583333333334</v>
      </c>
      <c r="J144" s="700">
        <v>1565.25</v>
      </c>
    </row>
    <row r="145" spans="1:10" ht="11.5" customHeight="1">
      <c r="A145" s="701"/>
      <c r="B145" s="692">
        <v>44377</v>
      </c>
      <c r="C145" s="693">
        <v>8.6610050176127842E-2</v>
      </c>
      <c r="D145" s="694">
        <v>5.0236165388746333E-2</v>
      </c>
      <c r="E145" s="694">
        <v>0.12821371580084262</v>
      </c>
      <c r="F145" s="694">
        <v>0.1502106016603508</v>
      </c>
      <c r="G145" s="710">
        <v>16346.166666666666</v>
      </c>
      <c r="H145" s="695">
        <v>14865.5</v>
      </c>
      <c r="I145" s="695">
        <v>11723.5</v>
      </c>
      <c r="J145" s="696">
        <v>1582.6666666666667</v>
      </c>
    </row>
    <row r="146" spans="1:10" ht="11.5" customHeight="1">
      <c r="A146" s="701"/>
      <c r="B146" s="692">
        <v>44408</v>
      </c>
      <c r="C146" s="697">
        <v>8.6608174534245672E-2</v>
      </c>
      <c r="D146" s="698">
        <v>5.2911124132461108E-2</v>
      </c>
      <c r="E146" s="698">
        <v>0.12753096124376448</v>
      </c>
      <c r="F146" s="698">
        <v>0.14874354111699181</v>
      </c>
      <c r="G146" s="711">
        <v>16452.833333333332</v>
      </c>
      <c r="H146" s="699">
        <v>14948.333333333334</v>
      </c>
      <c r="I146" s="699">
        <v>11831.5</v>
      </c>
      <c r="J146" s="700">
        <v>1600.8333333333333</v>
      </c>
    </row>
    <row r="147" spans="1:10" ht="11.5" customHeight="1">
      <c r="A147" s="701"/>
      <c r="B147" s="692">
        <v>44439</v>
      </c>
      <c r="C147" s="693">
        <v>8.5979542489869443E-2</v>
      </c>
      <c r="D147" s="694">
        <v>5.5600457155898085E-2</v>
      </c>
      <c r="E147" s="694">
        <v>0.12707743604218016</v>
      </c>
      <c r="F147" s="694">
        <v>0.14663653454101808</v>
      </c>
      <c r="G147" s="710">
        <v>16558.5</v>
      </c>
      <c r="H147" s="695">
        <v>15035.25</v>
      </c>
      <c r="I147" s="695">
        <v>11942.333333333334</v>
      </c>
      <c r="J147" s="696">
        <v>1618.4166666666667</v>
      </c>
    </row>
    <row r="148" spans="1:10" ht="11.5" customHeight="1">
      <c r="A148" s="701"/>
      <c r="B148" s="692">
        <v>44469</v>
      </c>
      <c r="C148" s="697">
        <v>8.5422531930981996E-2</v>
      </c>
      <c r="D148" s="698">
        <v>5.8480612011335066E-2</v>
      </c>
      <c r="E148" s="698">
        <v>0.12635838995200752</v>
      </c>
      <c r="F148" s="698">
        <v>0.14572293135366035</v>
      </c>
      <c r="G148" s="711">
        <v>16664.916666666668</v>
      </c>
      <c r="H148" s="699">
        <v>15128.75</v>
      </c>
      <c r="I148" s="699">
        <v>12054.833333333334</v>
      </c>
      <c r="J148" s="700">
        <v>1637.3333333333333</v>
      </c>
    </row>
    <row r="149" spans="1:10" ht="11.5" customHeight="1">
      <c r="A149" s="701"/>
      <c r="B149" s="692">
        <v>44500</v>
      </c>
      <c r="C149" s="693">
        <v>8.4873930294261282E-2</v>
      </c>
      <c r="D149" s="694">
        <v>6.0983316742959447E-2</v>
      </c>
      <c r="E149" s="694">
        <v>0.12573641196114854</v>
      </c>
      <c r="F149" s="694">
        <v>0.14425261809800624</v>
      </c>
      <c r="G149" s="710">
        <v>16775.5</v>
      </c>
      <c r="H149" s="695">
        <v>15222.916666666666</v>
      </c>
      <c r="I149" s="695">
        <v>12170</v>
      </c>
      <c r="J149" s="696">
        <v>1656.3333333333333</v>
      </c>
    </row>
    <row r="150" spans="1:10" ht="11.5" customHeight="1">
      <c r="A150" s="701"/>
      <c r="B150" s="692">
        <v>44530</v>
      </c>
      <c r="C150" s="697">
        <v>8.438534801353019E-2</v>
      </c>
      <c r="D150" s="698">
        <v>6.4006303575085341E-2</v>
      </c>
      <c r="E150" s="698">
        <v>0.12542419420818493</v>
      </c>
      <c r="F150" s="698">
        <v>0.14309690403969083</v>
      </c>
      <c r="G150" s="711">
        <v>16889.166666666668</v>
      </c>
      <c r="H150" s="699">
        <v>15324.333333333334</v>
      </c>
      <c r="I150" s="699">
        <v>12289.25</v>
      </c>
      <c r="J150" s="700">
        <v>1675.4166666666667</v>
      </c>
    </row>
    <row r="151" spans="1:10" ht="11.5" customHeight="1">
      <c r="A151" s="701"/>
      <c r="B151" s="692">
        <v>44561</v>
      </c>
      <c r="C151" s="693">
        <v>8.4126694613694389E-2</v>
      </c>
      <c r="D151" s="694">
        <v>6.7398660895988796E-2</v>
      </c>
      <c r="E151" s="694">
        <v>0.12502981979615765</v>
      </c>
      <c r="F151" s="694">
        <v>0.14345504173619678</v>
      </c>
      <c r="G151" s="710">
        <v>17007.833333333332</v>
      </c>
      <c r="H151" s="695">
        <v>15432.333333333334</v>
      </c>
      <c r="I151" s="695">
        <v>12411.666666666666</v>
      </c>
      <c r="J151" s="696">
        <v>1695.4166666666667</v>
      </c>
    </row>
    <row r="152" spans="1:10" ht="11.5" customHeight="1">
      <c r="A152" s="701"/>
      <c r="B152" s="692">
        <v>44592</v>
      </c>
      <c r="C152" s="697">
        <v>8.3036415742122963E-2</v>
      </c>
      <c r="D152" s="698">
        <v>7.0912706731187325E-2</v>
      </c>
      <c r="E152" s="698">
        <v>0.12455647740337929</v>
      </c>
      <c r="F152" s="698">
        <v>0.14446592375878434</v>
      </c>
      <c r="G152" s="711">
        <v>17111.333333333332</v>
      </c>
      <c r="H152" s="699">
        <v>15545.083333333334</v>
      </c>
      <c r="I152" s="699">
        <v>12534.916666666666</v>
      </c>
      <c r="J152" s="700">
        <v>1716.75</v>
      </c>
    </row>
    <row r="153" spans="1:10" ht="11.5" customHeight="1">
      <c r="A153" s="701"/>
      <c r="B153" s="692">
        <v>44620</v>
      </c>
      <c r="C153" s="693">
        <v>8.2077144406842217E-2</v>
      </c>
      <c r="D153" s="694">
        <v>7.4274365841262291E-2</v>
      </c>
      <c r="E153" s="694">
        <v>0.12354319427925466</v>
      </c>
      <c r="F153" s="694">
        <v>0.1468697828689253</v>
      </c>
      <c r="G153" s="710">
        <v>17215.416666666668</v>
      </c>
      <c r="H153" s="695">
        <v>15659.75</v>
      </c>
      <c r="I153" s="695">
        <v>12658.25</v>
      </c>
      <c r="J153" s="696">
        <v>1739.75</v>
      </c>
    </row>
    <row r="154" spans="1:10" ht="11.5" customHeight="1">
      <c r="A154" s="701"/>
      <c r="B154" s="692">
        <v>44651</v>
      </c>
      <c r="C154" s="697">
        <v>8.1541589476808743E-2</v>
      </c>
      <c r="D154" s="698">
        <v>7.7310833390869416E-2</v>
      </c>
      <c r="E154" s="698">
        <v>0.12241553507290397</v>
      </c>
      <c r="F154" s="698">
        <v>0.14995053618254586</v>
      </c>
      <c r="G154" s="711">
        <v>17326.75</v>
      </c>
      <c r="H154" s="699">
        <v>15779.416666666666</v>
      </c>
      <c r="I154" s="699">
        <v>12785.083333333334</v>
      </c>
      <c r="J154" s="700">
        <v>1762.6666666666667</v>
      </c>
    </row>
    <row r="155" spans="1:10" ht="11.5" customHeight="1">
      <c r="A155" s="701"/>
      <c r="B155" s="692">
        <v>44681</v>
      </c>
      <c r="C155" s="693">
        <v>8.1389758868920581E-2</v>
      </c>
      <c r="D155" s="694">
        <v>8.0909603730846547E-2</v>
      </c>
      <c r="E155" s="694">
        <v>0.12206155431059811</v>
      </c>
      <c r="F155" s="694">
        <v>0.15253726496617481</v>
      </c>
      <c r="G155" s="710">
        <v>17440.583333333332</v>
      </c>
      <c r="H155" s="695">
        <v>15907</v>
      </c>
      <c r="I155" s="695">
        <v>12908.833333333334</v>
      </c>
      <c r="J155" s="696">
        <v>1785.25</v>
      </c>
    </row>
    <row r="156" spans="1:10" ht="11.5" customHeight="1">
      <c r="A156" s="701"/>
      <c r="B156" s="692">
        <v>44712</v>
      </c>
      <c r="C156" s="697">
        <v>8.1059957401659846E-2</v>
      </c>
      <c r="D156" s="698">
        <v>8.4560793126599795E-2</v>
      </c>
      <c r="E156" s="698">
        <v>0.12258241658671236</v>
      </c>
      <c r="F156" s="698">
        <v>0.1542089337661042</v>
      </c>
      <c r="G156" s="711">
        <v>17553.416666666668</v>
      </c>
      <c r="H156" s="699">
        <v>16039.5</v>
      </c>
      <c r="I156" s="699">
        <v>13038.166666666666</v>
      </c>
      <c r="J156" s="700">
        <v>1807.0833333333333</v>
      </c>
    </row>
    <row r="157" spans="1:10" ht="11.5" customHeight="1">
      <c r="A157" s="701"/>
      <c r="B157" s="692">
        <v>44742</v>
      </c>
      <c r="C157" s="693">
        <v>8.0567274844412937E-2</v>
      </c>
      <c r="D157" s="694">
        <v>8.7481289331467579E-2</v>
      </c>
      <c r="E157" s="694">
        <v>0.12338128332913283</v>
      </c>
      <c r="F157" s="694">
        <v>0.15492308539069147</v>
      </c>
      <c r="G157" s="710">
        <v>17662.5</v>
      </c>
      <c r="H157" s="695">
        <v>16169.5</v>
      </c>
      <c r="I157" s="695">
        <v>13171.083333333334</v>
      </c>
      <c r="J157" s="696">
        <v>1828.1666666666667</v>
      </c>
    </row>
    <row r="158" spans="1:10" ht="11.5" customHeight="1">
      <c r="A158" s="701"/>
      <c r="B158" s="692">
        <v>44773</v>
      </c>
      <c r="C158" s="697">
        <v>8.0209030171076598E-2</v>
      </c>
      <c r="D158" s="698">
        <v>9.0115473619855502E-2</v>
      </c>
      <c r="E158" s="698">
        <v>0.12439482064368446</v>
      </c>
      <c r="F158" s="698">
        <v>0.15503066328704573</v>
      </c>
      <c r="G158" s="711">
        <v>17771.75</v>
      </c>
      <c r="H158" s="699">
        <v>16298.666666666666</v>
      </c>
      <c r="I158" s="699">
        <v>13304.25</v>
      </c>
      <c r="J158" s="700">
        <v>1849.1666666666667</v>
      </c>
    </row>
    <row r="159" spans="1:10" ht="11.5" customHeight="1">
      <c r="A159" s="701"/>
      <c r="B159" s="692">
        <v>44804</v>
      </c>
      <c r="C159" s="693">
        <v>7.9706071855486671E-2</v>
      </c>
      <c r="D159" s="694">
        <v>9.2703873950235272E-2</v>
      </c>
      <c r="E159" s="694">
        <v>0.12510180219193837</v>
      </c>
      <c r="F159" s="694">
        <v>0.15583182123295305</v>
      </c>
      <c r="G159" s="710">
        <v>17877.25</v>
      </c>
      <c r="H159" s="695">
        <v>16432</v>
      </c>
      <c r="I159" s="695">
        <v>13437.083333333334</v>
      </c>
      <c r="J159" s="696">
        <v>1870.5833333333333</v>
      </c>
    </row>
    <row r="160" spans="1:10" ht="11.5" customHeight="1">
      <c r="A160" s="701"/>
      <c r="B160" s="692">
        <v>44834</v>
      </c>
      <c r="C160" s="697">
        <v>7.9089629428115329E-2</v>
      </c>
      <c r="D160" s="698">
        <v>9.4789351142421444E-2</v>
      </c>
      <c r="E160" s="698">
        <v>0.12551106630384773</v>
      </c>
      <c r="F160" s="698">
        <v>0.15574115829197152</v>
      </c>
      <c r="G160" s="711">
        <v>17981.583333333332</v>
      </c>
      <c r="H160" s="699">
        <v>16565.333333333332</v>
      </c>
      <c r="I160" s="699">
        <v>13568.166666666666</v>
      </c>
      <c r="J160" s="700">
        <v>1892.1666666666667</v>
      </c>
    </row>
    <row r="161" spans="1:11" ht="11.5" customHeight="1">
      <c r="A161" s="701"/>
      <c r="B161" s="692">
        <v>44865</v>
      </c>
      <c r="C161" s="693">
        <v>7.7856343421520535E-2</v>
      </c>
      <c r="D161" s="694">
        <v>9.6709093615143682E-2</v>
      </c>
      <c r="E161" s="694">
        <v>0.12565184205344437</v>
      </c>
      <c r="F161" s="694">
        <v>0.15556751751138209</v>
      </c>
      <c r="G161" s="710">
        <v>18079.916666666668</v>
      </c>
      <c r="H161" s="695">
        <v>16697</v>
      </c>
      <c r="I161" s="695">
        <v>13699.083333333334</v>
      </c>
      <c r="J161" s="696">
        <v>1913.6666666666667</v>
      </c>
    </row>
    <row r="162" spans="1:11" ht="11.5" customHeight="1">
      <c r="A162" s="701"/>
      <c r="B162" s="692">
        <v>44895</v>
      </c>
      <c r="C162" s="697">
        <v>7.6066043760697144E-2</v>
      </c>
      <c r="D162" s="698">
        <v>9.8028466113501536E-2</v>
      </c>
      <c r="E162" s="698">
        <v>0.12536320663637548</v>
      </c>
      <c r="F162" s="698">
        <v>0.15568044402568165</v>
      </c>
      <c r="G162" s="711">
        <v>18172</v>
      </c>
      <c r="H162" s="699">
        <v>16827.75</v>
      </c>
      <c r="I162" s="699">
        <v>13829.5</v>
      </c>
      <c r="J162" s="700">
        <v>1935.75</v>
      </c>
    </row>
    <row r="163" spans="1:11" ht="11.5" customHeight="1">
      <c r="A163" s="701"/>
      <c r="B163" s="692">
        <v>44926</v>
      </c>
      <c r="C163" s="693">
        <v>7.3245542493758975E-2</v>
      </c>
      <c r="D163" s="694">
        <v>9.8615690558286465E-2</v>
      </c>
      <c r="E163" s="694">
        <v>0.12452489554303071</v>
      </c>
      <c r="F163" s="694">
        <v>0.15578074684805421</v>
      </c>
      <c r="G163" s="710">
        <v>18251.5</v>
      </c>
      <c r="H163" s="695">
        <v>16954.666666666668</v>
      </c>
      <c r="I163" s="695">
        <v>13956.583333333334</v>
      </c>
      <c r="J163" s="696">
        <v>1959</v>
      </c>
    </row>
    <row r="164" spans="1:11" ht="11.5" customHeight="1">
      <c r="A164" s="701"/>
      <c r="B164" s="692">
        <v>44957</v>
      </c>
      <c r="C164" s="697">
        <v>7.1165176757526191E-2</v>
      </c>
      <c r="D164" s="698">
        <v>9.8459546554056157E-2</v>
      </c>
      <c r="E164" s="698">
        <v>0.12349041503235748</v>
      </c>
      <c r="F164" s="698">
        <v>0.15454284923491821</v>
      </c>
      <c r="G164" s="711">
        <v>18325.666666666668</v>
      </c>
      <c r="H164" s="699">
        <v>17075</v>
      </c>
      <c r="I164" s="699">
        <v>14081.666666666666</v>
      </c>
      <c r="J164" s="700">
        <v>1981.5</v>
      </c>
    </row>
    <row r="165" spans="1:11" ht="11.5" customHeight="1">
      <c r="A165" s="701"/>
      <c r="B165" s="692">
        <v>44985</v>
      </c>
      <c r="C165" s="693">
        <v>6.8852987253418582E-2</v>
      </c>
      <c r="D165" s="694">
        <v>9.7847862089519511E-2</v>
      </c>
      <c r="E165" s="694">
        <v>0.12224017703814603</v>
      </c>
      <c r="F165" s="694">
        <v>0.15175041140958564</v>
      </c>
      <c r="G165" s="710">
        <v>18396.333333333332</v>
      </c>
      <c r="H165" s="695">
        <v>17190.083333333332</v>
      </c>
      <c r="I165" s="695">
        <v>14203.666666666666</v>
      </c>
      <c r="J165" s="696">
        <v>2003.25</v>
      </c>
    </row>
    <row r="166" spans="1:11" ht="11.5" customHeight="1">
      <c r="A166" s="701"/>
      <c r="B166" s="692">
        <v>45016</v>
      </c>
      <c r="C166" s="697">
        <v>6.5522266461869802E-2</v>
      </c>
      <c r="D166" s="698">
        <v>9.6627340059304956E-2</v>
      </c>
      <c r="E166" s="698">
        <v>0.12031373853960016</v>
      </c>
      <c r="F166" s="698">
        <v>0.14937202657030313</v>
      </c>
      <c r="G166" s="711">
        <v>18456.666666666668</v>
      </c>
      <c r="H166" s="699">
        <v>17300.833333333332</v>
      </c>
      <c r="I166" s="699">
        <v>14320.416666666666</v>
      </c>
      <c r="J166" s="700">
        <v>2025.5833333333333</v>
      </c>
    </row>
    <row r="167" spans="1:11" ht="11.5" customHeight="1">
      <c r="B167" s="692">
        <v>45046</v>
      </c>
      <c r="C167" s="693">
        <v>6.185283761448257E-2</v>
      </c>
      <c r="D167" s="694">
        <v>9.4399898182318545E-2</v>
      </c>
      <c r="E167" s="694">
        <v>0.11854474633934704</v>
      </c>
      <c r="F167" s="694">
        <v>0.14729978471215979</v>
      </c>
      <c r="G167" s="710">
        <v>18513.333333333332</v>
      </c>
      <c r="H167" s="695">
        <v>17404</v>
      </c>
      <c r="I167" s="695">
        <v>14435</v>
      </c>
      <c r="J167" s="696">
        <v>2047.9166666666667</v>
      </c>
    </row>
    <row r="168" spans="1:11" ht="11.5" customHeight="1">
      <c r="B168" s="692">
        <v>45077</v>
      </c>
      <c r="C168" s="697">
        <v>5.812664519384151E-2</v>
      </c>
      <c r="D168" s="698">
        <v>9.1765113985539562E-2</v>
      </c>
      <c r="E168" s="698">
        <v>0.11615700379372008</v>
      </c>
      <c r="F168" s="698">
        <v>0.14612735478045749</v>
      </c>
      <c r="G168" s="711">
        <v>18567.5</v>
      </c>
      <c r="H168" s="699">
        <v>17505.916666666668</v>
      </c>
      <c r="I168" s="699">
        <v>14547.666666666666</v>
      </c>
      <c r="J168" s="700">
        <v>2070.9166666666665</v>
      </c>
    </row>
    <row r="169" spans="1:11" ht="11.5" customHeight="1">
      <c r="B169" s="702">
        <v>45107</v>
      </c>
      <c r="C169" s="693">
        <v>5.4556325709505547E-2</v>
      </c>
      <c r="D169" s="694">
        <v>8.9433180382228708E-2</v>
      </c>
      <c r="E169" s="694">
        <v>0.11336126229028576</v>
      </c>
      <c r="F169" s="694">
        <v>0.14621665481065316</v>
      </c>
      <c r="G169" s="710">
        <v>18619.833333333332</v>
      </c>
      <c r="H169" s="695">
        <v>17609.666666666668</v>
      </c>
      <c r="I169" s="695">
        <v>14658.666666666666</v>
      </c>
      <c r="J169" s="696">
        <v>2095.3333333333335</v>
      </c>
    </row>
    <row r="170" spans="1:11" ht="11.5" customHeight="1">
      <c r="B170" s="692">
        <v>45138</v>
      </c>
      <c r="C170" s="697">
        <v>5.0954382985659408E-2</v>
      </c>
      <c r="D170" s="698">
        <v>8.746056778055461E-2</v>
      </c>
      <c r="E170" s="698">
        <v>0.11063333696535906</v>
      </c>
      <c r="F170" s="698">
        <v>0.14591674794666293</v>
      </c>
      <c r="G170" s="711">
        <v>18671.5</v>
      </c>
      <c r="H170" s="699">
        <v>17718.333333333332</v>
      </c>
      <c r="I170" s="699">
        <v>14770.583333333334</v>
      </c>
      <c r="J170" s="700">
        <v>2118.8333333333335</v>
      </c>
    </row>
    <row r="171" spans="1:11" ht="11.5" customHeight="1">
      <c r="B171" s="692">
        <v>45169</v>
      </c>
      <c r="C171" s="693">
        <v>4.752674716915508E-2</v>
      </c>
      <c r="D171" s="694">
        <v>8.5035205839449721E-2</v>
      </c>
      <c r="E171" s="694">
        <v>0.10774465967712619</v>
      </c>
      <c r="F171" s="694">
        <v>0.14535678307543656</v>
      </c>
      <c r="G171" s="710">
        <v>18721.75</v>
      </c>
      <c r="H171" s="695">
        <v>17823.916666666668</v>
      </c>
      <c r="I171" s="695">
        <v>14879.333333333334</v>
      </c>
      <c r="J171" s="696">
        <v>2142.3333333333335</v>
      </c>
    </row>
    <row r="172" spans="1:11" ht="11.5" customHeight="1">
      <c r="B172" s="692">
        <v>45199</v>
      </c>
      <c r="C172" s="697">
        <v>4.4078488638619497E-2</v>
      </c>
      <c r="D172" s="698">
        <v>8.238663478568542E-2</v>
      </c>
      <c r="E172" s="698">
        <v>0.10492392450827799</v>
      </c>
      <c r="F172" s="698">
        <v>0.14421862152498013</v>
      </c>
      <c r="G172" s="711">
        <v>18770</v>
      </c>
      <c r="H172" s="699">
        <v>17925.25</v>
      </c>
      <c r="I172" s="699">
        <v>14986.416666666666</v>
      </c>
      <c r="J172" s="700">
        <v>2164.8333333333335</v>
      </c>
    </row>
    <row r="173" spans="1:11" ht="11.5" customHeight="1">
      <c r="B173" s="692">
        <v>45230</v>
      </c>
      <c r="C173" s="693">
        <v>4.0854016177405549E-2</v>
      </c>
      <c r="D173" s="694">
        <v>7.9944360501782163E-2</v>
      </c>
      <c r="E173" s="694">
        <v>0.10219157815360981</v>
      </c>
      <c r="F173" s="694">
        <v>0.14288029620504039</v>
      </c>
      <c r="G173" s="710">
        <v>18815.25</v>
      </c>
      <c r="H173" s="695">
        <v>18027.833333333332</v>
      </c>
      <c r="I173" s="695">
        <v>15094.166666666666</v>
      </c>
      <c r="J173" s="696">
        <v>2186.75</v>
      </c>
    </row>
    <row r="174" spans="1:11" ht="11.5" customHeight="1">
      <c r="B174" s="692">
        <v>45260</v>
      </c>
      <c r="C174" s="697">
        <v>3.8234523028044698E-2</v>
      </c>
      <c r="D174" s="698">
        <v>7.7949778120355709E-2</v>
      </c>
      <c r="E174" s="698">
        <v>9.9523127669754408E-2</v>
      </c>
      <c r="F174" s="698">
        <v>0.14080466639870942</v>
      </c>
      <c r="G174" s="711">
        <v>18864.583333333332</v>
      </c>
      <c r="H174" s="699">
        <v>18136.833333333332</v>
      </c>
      <c r="I174" s="699">
        <v>15201.833333333334</v>
      </c>
      <c r="J174" s="700">
        <v>2207.8333333333335</v>
      </c>
    </row>
    <row r="175" spans="1:11" ht="11.5" customHeight="1">
      <c r="B175" s="692">
        <v>45291</v>
      </c>
      <c r="C175" s="693">
        <v>3.6487809216824853E-2</v>
      </c>
      <c r="D175" s="694">
        <v>7.6304694347481258E-2</v>
      </c>
      <c r="E175" s="694">
        <v>9.720349436911728E-2</v>
      </c>
      <c r="F175" s="694">
        <v>0.13755818243799411</v>
      </c>
      <c r="G175" s="710">
        <v>18916</v>
      </c>
      <c r="H175" s="695">
        <v>18247.083333333332</v>
      </c>
      <c r="I175" s="695">
        <v>15310.083333333334</v>
      </c>
      <c r="J175" s="696">
        <v>2227.9166666666665</v>
      </c>
      <c r="K175" s="703"/>
    </row>
    <row r="176" spans="1:11" ht="11.5" customHeight="1">
      <c r="B176" s="692">
        <v>45382</v>
      </c>
      <c r="C176" s="697">
        <v>3.1570384545721197E-2</v>
      </c>
      <c r="D176" s="698">
        <v>7.1904757124663765E-2</v>
      </c>
      <c r="E176" s="698">
        <v>8.9862995300050055E-2</v>
      </c>
      <c r="F176" s="698">
        <v>0.1314913822981571</v>
      </c>
      <c r="G176" s="711">
        <v>19038.666666666668</v>
      </c>
      <c r="H176" s="699">
        <v>18543.833333333332</v>
      </c>
      <c r="I176" s="699">
        <v>15604.666666666666</v>
      </c>
      <c r="J176" s="700">
        <v>2291.0833333333335</v>
      </c>
      <c r="K176" s="703"/>
    </row>
    <row r="177" spans="2:11" ht="11.5" customHeight="1">
      <c r="B177" s="692">
        <v>45412</v>
      </c>
      <c r="C177" s="693">
        <v>3.0228656433354834E-2</v>
      </c>
      <c r="D177" s="694">
        <v>7.1850937377097954E-2</v>
      </c>
      <c r="E177" s="694">
        <v>8.7755284978878287E-2</v>
      </c>
      <c r="F177" s="694">
        <v>0.12998472669442426</v>
      </c>
      <c r="G177" s="710">
        <v>19072.25</v>
      </c>
      <c r="H177" s="695">
        <v>18653.666666666668</v>
      </c>
      <c r="I177" s="695">
        <v>15699</v>
      </c>
      <c r="J177" s="696">
        <v>2313.25</v>
      </c>
    </row>
    <row r="178" spans="2:11" ht="11.5" customHeight="1">
      <c r="B178" s="692">
        <v>45443</v>
      </c>
      <c r="C178" s="697">
        <v>2.8638908386098727E-2</v>
      </c>
      <c r="D178" s="698">
        <v>7.1796624587121341E-2</v>
      </c>
      <c r="E178" s="698">
        <v>8.5635233360329591E-2</v>
      </c>
      <c r="F178" s="698">
        <v>0.12800265393634727</v>
      </c>
      <c r="G178" s="711">
        <v>19098.416666666668</v>
      </c>
      <c r="H178" s="699">
        <v>18762</v>
      </c>
      <c r="I178" s="699">
        <v>15790.5</v>
      </c>
      <c r="J178" s="700">
        <v>2335.1666666666665</v>
      </c>
    </row>
    <row r="179" spans="2:11" ht="11.5" customHeight="1">
      <c r="B179" s="692">
        <v>45473</v>
      </c>
      <c r="C179" s="704">
        <v>2.6756244247089445E-2</v>
      </c>
      <c r="D179" s="705">
        <v>7.1114806810570586E-2</v>
      </c>
      <c r="E179" s="705">
        <v>8.3195033912853003E-2</v>
      </c>
      <c r="F179" s="705">
        <v>0.12504722036180396</v>
      </c>
      <c r="G179" s="712">
        <v>19117</v>
      </c>
      <c r="H179" s="706">
        <v>18861</v>
      </c>
      <c r="I179" s="706">
        <v>15874.75</v>
      </c>
      <c r="J179" s="707">
        <v>2356.6666666666665</v>
      </c>
      <c r="K179" s="703"/>
    </row>
    <row r="180" spans="2:11" ht="11.5" customHeight="1">
      <c r="B180" s="708" t="s">
        <v>319</v>
      </c>
    </row>
  </sheetData>
  <pageMargins left="0.7" right="0.7" top="0.75" bottom="0.75" header="0.3" footer="0.3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85D3-BA03-4E59-A8D4-BF9CA7D37B57}">
  <sheetPr>
    <tabColor theme="4"/>
  </sheetPr>
  <dimension ref="B6:BI55"/>
  <sheetViews>
    <sheetView showGridLines="0" zoomScaleNormal="100" workbookViewId="0">
      <selection activeCell="C7" sqref="C7:F7"/>
    </sheetView>
  </sheetViews>
  <sheetFormatPr defaultColWidth="12" defaultRowHeight="11"/>
  <cols>
    <col min="1" max="1" width="2.44140625" style="493" customWidth="1"/>
    <col min="2" max="2" width="29.77734375" style="493" customWidth="1"/>
    <col min="3" max="4" width="12.44140625" style="493" bestFit="1" customWidth="1"/>
    <col min="5" max="5" width="12.6640625" style="493" customWidth="1"/>
    <col min="6" max="6" width="13.33203125" style="493" bestFit="1" customWidth="1"/>
    <col min="7" max="7" width="12.44140625" style="493" bestFit="1" customWidth="1"/>
    <col min="8" max="8" width="14.6640625" style="493" customWidth="1"/>
    <col min="9" max="9" width="12.44140625" style="493" bestFit="1" customWidth="1"/>
    <col min="10" max="10" width="13.33203125" style="493" bestFit="1" customWidth="1"/>
    <col min="11" max="13" width="12.44140625" style="493" bestFit="1" customWidth="1"/>
    <col min="14" max="14" width="13.33203125" style="493" bestFit="1" customWidth="1"/>
    <col min="15" max="16" width="12.44140625" style="493" bestFit="1" customWidth="1"/>
    <col min="17" max="17" width="10" style="493" bestFit="1" customWidth="1"/>
    <col min="18" max="18" width="13.77734375" style="493" bestFit="1" customWidth="1"/>
    <col min="19" max="21" width="12.44140625" style="493" bestFit="1" customWidth="1"/>
    <col min="22" max="22" width="13.77734375" style="493" bestFit="1" customWidth="1"/>
    <col min="23" max="25" width="12.44140625" style="493" bestFit="1" customWidth="1"/>
    <col min="26" max="26" width="13.77734375" style="493" bestFit="1" customWidth="1"/>
    <col min="27" max="29" width="12.44140625" style="493" bestFit="1" customWidth="1"/>
    <col min="30" max="30" width="13.77734375" style="493" bestFit="1" customWidth="1"/>
    <col min="31" max="33" width="12.44140625" style="493" bestFit="1" customWidth="1"/>
    <col min="34" max="34" width="13.77734375" style="493" bestFit="1" customWidth="1"/>
    <col min="35" max="37" width="12.44140625" style="493" bestFit="1" customWidth="1"/>
    <col min="38" max="38" width="13.77734375" style="493" bestFit="1" customWidth="1"/>
    <col min="39" max="41" width="12.44140625" style="493" bestFit="1" customWidth="1"/>
    <col min="42" max="42" width="13.77734375" style="493" bestFit="1" customWidth="1"/>
    <col min="43" max="45" width="12.44140625" style="493" bestFit="1" customWidth="1"/>
    <col min="46" max="46" width="13.77734375" style="493" bestFit="1" customWidth="1"/>
    <col min="47" max="49" width="12.44140625" style="493" bestFit="1" customWidth="1"/>
    <col min="50" max="50" width="13.77734375" style="493" bestFit="1" customWidth="1"/>
    <col min="51" max="53" width="12.44140625" style="493" bestFit="1" customWidth="1"/>
    <col min="54" max="54" width="13.77734375" style="493" bestFit="1" customWidth="1"/>
    <col min="55" max="16384" width="12" style="493"/>
  </cols>
  <sheetData>
    <row r="6" spans="2:60" ht="15.5">
      <c r="C6" s="494" t="s">
        <v>50</v>
      </c>
    </row>
    <row r="7" spans="2:60">
      <c r="C7" s="747">
        <v>2010</v>
      </c>
      <c r="D7" s="746"/>
      <c r="E7" s="746"/>
      <c r="F7" s="746"/>
      <c r="G7" s="746">
        <v>2011</v>
      </c>
      <c r="H7" s="746"/>
      <c r="I7" s="746"/>
      <c r="J7" s="746"/>
      <c r="K7" s="746">
        <v>2012</v>
      </c>
      <c r="L7" s="746"/>
      <c r="M7" s="746"/>
      <c r="N7" s="746"/>
      <c r="O7" s="746">
        <v>2013</v>
      </c>
      <c r="P7" s="746"/>
      <c r="Q7" s="746"/>
      <c r="R7" s="746"/>
      <c r="S7" s="746">
        <v>2014</v>
      </c>
      <c r="T7" s="746"/>
      <c r="U7" s="746"/>
      <c r="V7" s="746"/>
      <c r="W7" s="746">
        <v>2015</v>
      </c>
      <c r="X7" s="746"/>
      <c r="Y7" s="746"/>
      <c r="Z7" s="746"/>
      <c r="AA7" s="746">
        <v>2016</v>
      </c>
      <c r="AB7" s="746"/>
      <c r="AC7" s="746"/>
      <c r="AD7" s="746"/>
      <c r="AE7" s="746">
        <v>2017</v>
      </c>
      <c r="AF7" s="746"/>
      <c r="AG7" s="746"/>
      <c r="AH7" s="746"/>
      <c r="AI7" s="746">
        <v>2018</v>
      </c>
      <c r="AJ7" s="746"/>
      <c r="AK7" s="746"/>
      <c r="AL7" s="746"/>
      <c r="AM7" s="746">
        <v>2019</v>
      </c>
      <c r="AN7" s="746"/>
      <c r="AO7" s="746"/>
      <c r="AP7" s="746"/>
      <c r="AQ7" s="746">
        <v>2020</v>
      </c>
      <c r="AR7" s="746"/>
      <c r="AS7" s="746"/>
      <c r="AT7" s="746"/>
      <c r="AU7" s="746">
        <v>2021</v>
      </c>
      <c r="AV7" s="746"/>
      <c r="AW7" s="746"/>
      <c r="AX7" s="746"/>
      <c r="AY7" s="746">
        <v>2022</v>
      </c>
      <c r="AZ7" s="746"/>
      <c r="BA7" s="746"/>
      <c r="BB7" s="746"/>
      <c r="BC7" s="746">
        <v>2023</v>
      </c>
      <c r="BD7" s="746"/>
      <c r="BE7" s="746"/>
      <c r="BF7" s="746"/>
      <c r="BG7" s="748">
        <v>2024</v>
      </c>
      <c r="BH7" s="748"/>
    </row>
    <row r="8" spans="2:60" s="495" customFormat="1">
      <c r="B8" s="172"/>
      <c r="C8" s="173" t="s">
        <v>65</v>
      </c>
      <c r="D8" s="174" t="s">
        <v>66</v>
      </c>
      <c r="E8" s="174" t="s">
        <v>67</v>
      </c>
      <c r="F8" s="174" t="s">
        <v>68</v>
      </c>
      <c r="G8" s="174" t="s">
        <v>65</v>
      </c>
      <c r="H8" s="174" t="s">
        <v>66</v>
      </c>
      <c r="I8" s="174" t="s">
        <v>67</v>
      </c>
      <c r="J8" s="174" t="s">
        <v>68</v>
      </c>
      <c r="K8" s="174" t="s">
        <v>65</v>
      </c>
      <c r="L8" s="174" t="s">
        <v>66</v>
      </c>
      <c r="M8" s="174" t="s">
        <v>67</v>
      </c>
      <c r="N8" s="174" t="s">
        <v>68</v>
      </c>
      <c r="O8" s="174" t="s">
        <v>65</v>
      </c>
      <c r="P8" s="174" t="s">
        <v>66</v>
      </c>
      <c r="Q8" s="174" t="s">
        <v>67</v>
      </c>
      <c r="R8" s="174" t="s">
        <v>68</v>
      </c>
      <c r="S8" s="174" t="s">
        <v>65</v>
      </c>
      <c r="T8" s="174" t="s">
        <v>66</v>
      </c>
      <c r="U8" s="174" t="s">
        <v>67</v>
      </c>
      <c r="V8" s="174" t="s">
        <v>68</v>
      </c>
      <c r="W8" s="174" t="s">
        <v>65</v>
      </c>
      <c r="X8" s="174" t="s">
        <v>66</v>
      </c>
      <c r="Y8" s="174" t="s">
        <v>67</v>
      </c>
      <c r="Z8" s="174" t="s">
        <v>68</v>
      </c>
      <c r="AA8" s="174" t="s">
        <v>65</v>
      </c>
      <c r="AB8" s="174" t="s">
        <v>66</v>
      </c>
      <c r="AC8" s="174" t="s">
        <v>67</v>
      </c>
      <c r="AD8" s="174" t="s">
        <v>68</v>
      </c>
      <c r="AE8" s="174" t="s">
        <v>65</v>
      </c>
      <c r="AF8" s="174" t="s">
        <v>66</v>
      </c>
      <c r="AG8" s="174" t="s">
        <v>67</v>
      </c>
      <c r="AH8" s="174" t="s">
        <v>68</v>
      </c>
      <c r="AI8" s="174" t="s">
        <v>65</v>
      </c>
      <c r="AJ8" s="174" t="s">
        <v>66</v>
      </c>
      <c r="AK8" s="174" t="s">
        <v>67</v>
      </c>
      <c r="AL8" s="174" t="s">
        <v>68</v>
      </c>
      <c r="AM8" s="174" t="s">
        <v>65</v>
      </c>
      <c r="AN8" s="174" t="s">
        <v>66</v>
      </c>
      <c r="AO8" s="174" t="s">
        <v>67</v>
      </c>
      <c r="AP8" s="174" t="s">
        <v>68</v>
      </c>
      <c r="AQ8" s="174" t="s">
        <v>65</v>
      </c>
      <c r="AR8" s="174" t="s">
        <v>66</v>
      </c>
      <c r="AS8" s="174" t="s">
        <v>67</v>
      </c>
      <c r="AT8" s="174" t="s">
        <v>68</v>
      </c>
      <c r="AU8" s="174" t="s">
        <v>65</v>
      </c>
      <c r="AV8" s="174" t="s">
        <v>66</v>
      </c>
      <c r="AW8" s="174" t="s">
        <v>67</v>
      </c>
      <c r="AX8" s="174" t="s">
        <v>68</v>
      </c>
      <c r="AY8" s="174" t="s">
        <v>65</v>
      </c>
      <c r="AZ8" s="174" t="s">
        <v>66</v>
      </c>
      <c r="BA8" s="174" t="s">
        <v>67</v>
      </c>
      <c r="BB8" s="174" t="s">
        <v>68</v>
      </c>
      <c r="BC8" s="174" t="s">
        <v>65</v>
      </c>
      <c r="BD8" s="174" t="s">
        <v>66</v>
      </c>
      <c r="BE8" s="174" t="s">
        <v>67</v>
      </c>
      <c r="BF8" s="174" t="s">
        <v>68</v>
      </c>
      <c r="BG8" s="175" t="s">
        <v>65</v>
      </c>
      <c r="BH8" s="175" t="s">
        <v>66</v>
      </c>
    </row>
    <row r="9" spans="2:60">
      <c r="B9" s="480" t="s">
        <v>543</v>
      </c>
      <c r="C9" s="198">
        <v>87.639105020000002</v>
      </c>
      <c r="D9" s="199">
        <v>79.576718830000004</v>
      </c>
      <c r="E9" s="199">
        <v>75.405637540000001</v>
      </c>
      <c r="F9" s="199">
        <v>68.561664160000007</v>
      </c>
      <c r="G9" s="199">
        <v>64.826423230000003</v>
      </c>
      <c r="H9" s="199">
        <v>60.835038869999998</v>
      </c>
      <c r="I9" s="199">
        <v>55.456797739999999</v>
      </c>
      <c r="J9" s="199">
        <v>52.875565049999999</v>
      </c>
      <c r="K9" s="199">
        <v>53.188495959999997</v>
      </c>
      <c r="L9" s="199">
        <v>53.866842570000003</v>
      </c>
      <c r="M9" s="199">
        <v>55.010646309999998</v>
      </c>
      <c r="N9" s="199">
        <v>55.604501089999999</v>
      </c>
      <c r="O9" s="199">
        <v>54.716140979999999</v>
      </c>
      <c r="P9" s="199">
        <v>52.975476639999997</v>
      </c>
      <c r="Q9" s="199">
        <v>52.779930649999997</v>
      </c>
      <c r="R9" s="199">
        <v>48.920727730000003</v>
      </c>
      <c r="S9" s="199">
        <v>46.623621890000003</v>
      </c>
      <c r="T9" s="199">
        <v>45.122361910000002</v>
      </c>
      <c r="U9" s="199">
        <v>43.250402970000003</v>
      </c>
      <c r="V9" s="199">
        <v>41.914225309999999</v>
      </c>
      <c r="W9" s="199">
        <v>42.267827509999996</v>
      </c>
      <c r="X9" s="199">
        <v>40.790905770000002</v>
      </c>
      <c r="Y9" s="199">
        <v>38.241005110000003</v>
      </c>
      <c r="Z9" s="199">
        <v>41.409538990000001</v>
      </c>
      <c r="AA9" s="199">
        <v>44.656181019999998</v>
      </c>
      <c r="AB9" s="199">
        <v>45.564499400000003</v>
      </c>
      <c r="AC9" s="199">
        <v>49.414507489999998</v>
      </c>
      <c r="AD9" s="199">
        <v>52.1385717</v>
      </c>
      <c r="AE9" s="199">
        <v>51.751901740000001</v>
      </c>
      <c r="AF9" s="199">
        <v>54.555791030000002</v>
      </c>
      <c r="AG9" s="199">
        <v>55.347208109999997</v>
      </c>
      <c r="AH9" s="199">
        <v>52.46633147</v>
      </c>
      <c r="AI9" s="199">
        <v>47.562273869999999</v>
      </c>
      <c r="AJ9" s="199">
        <v>41.564945440000002</v>
      </c>
      <c r="AK9" s="199">
        <v>37.164274910000003</v>
      </c>
      <c r="AL9" s="199">
        <v>33.76205744</v>
      </c>
      <c r="AM9" s="199">
        <v>32.758993850000003</v>
      </c>
      <c r="AN9" s="199">
        <v>35.661343639999998</v>
      </c>
      <c r="AO9" s="199">
        <v>37.538004659999999</v>
      </c>
      <c r="AP9" s="199">
        <v>39.248380480000002</v>
      </c>
      <c r="AQ9" s="199">
        <v>41.901505069999999</v>
      </c>
      <c r="AR9" s="199">
        <v>42.999231180000002</v>
      </c>
      <c r="AS9" s="199">
        <v>42.981449660000003</v>
      </c>
      <c r="AT9" s="199">
        <v>40.902663259999997</v>
      </c>
      <c r="AU9" s="199">
        <v>35.570546620000002</v>
      </c>
      <c r="AV9" s="199">
        <v>27.387592720000001</v>
      </c>
      <c r="AW9" s="199">
        <v>17.888905380000001</v>
      </c>
      <c r="AX9" s="199">
        <v>8.4200672149999995</v>
      </c>
      <c r="AY9" s="199">
        <v>4.2396877350000004</v>
      </c>
      <c r="AZ9" s="199">
        <v>6.6007227960000003</v>
      </c>
      <c r="BA9" s="199">
        <v>16.433825880000001</v>
      </c>
      <c r="BB9" s="199">
        <v>34.800127189999998</v>
      </c>
      <c r="BC9" s="199">
        <v>53.69279933</v>
      </c>
      <c r="BD9" s="199">
        <v>69.405390659999995</v>
      </c>
      <c r="BE9" s="199">
        <v>80.388730319999993</v>
      </c>
      <c r="BF9" s="199">
        <v>84.387571170000001</v>
      </c>
      <c r="BG9" s="199">
        <v>82.323570430000004</v>
      </c>
      <c r="BH9" s="200">
        <v>71.824805940000005</v>
      </c>
    </row>
    <row r="10" spans="2:60">
      <c r="B10" s="176" t="s">
        <v>544</v>
      </c>
      <c r="C10" s="177">
        <v>91.402614060000005</v>
      </c>
      <c r="D10" s="178">
        <v>83.784184929999995</v>
      </c>
      <c r="E10" s="178">
        <v>85.959406740000006</v>
      </c>
      <c r="F10" s="178">
        <v>79.174921119999993</v>
      </c>
      <c r="G10" s="178">
        <v>74.440621419999999</v>
      </c>
      <c r="H10" s="178">
        <v>75.997164960000006</v>
      </c>
      <c r="I10" s="178">
        <v>67.118820600000006</v>
      </c>
      <c r="J10" s="178">
        <v>66.743745759999996</v>
      </c>
      <c r="K10" s="178">
        <v>69.339223349999997</v>
      </c>
      <c r="L10" s="178">
        <v>69.966587700000005</v>
      </c>
      <c r="M10" s="178">
        <v>71.223266350000003</v>
      </c>
      <c r="N10" s="178">
        <v>73.141975540000004</v>
      </c>
      <c r="O10" s="178">
        <v>71.295050509999996</v>
      </c>
      <c r="P10" s="178">
        <v>68.451722840000002</v>
      </c>
      <c r="Q10" s="178">
        <v>67.849360230000002</v>
      </c>
      <c r="R10" s="178">
        <v>67.886948020000005</v>
      </c>
      <c r="S10" s="178">
        <v>65.287438190000003</v>
      </c>
      <c r="T10" s="178">
        <v>61.469370679999997</v>
      </c>
      <c r="U10" s="178">
        <v>56.082183100000002</v>
      </c>
      <c r="V10" s="178">
        <v>46.082910220000002</v>
      </c>
      <c r="W10" s="178">
        <v>40.212917959999999</v>
      </c>
      <c r="X10" s="178">
        <v>38.264969809999997</v>
      </c>
      <c r="Y10" s="178">
        <v>38.509988329999999</v>
      </c>
      <c r="Z10" s="178">
        <v>42.209811389999999</v>
      </c>
      <c r="AA10" s="178">
        <v>42.981415349999999</v>
      </c>
      <c r="AB10" s="178">
        <v>47.020214279999998</v>
      </c>
      <c r="AC10" s="178">
        <v>54.39435409</v>
      </c>
      <c r="AD10" s="178">
        <v>60.534617599999997</v>
      </c>
      <c r="AE10" s="178">
        <v>67.807687779999995</v>
      </c>
      <c r="AF10" s="178">
        <v>66.920612259999999</v>
      </c>
      <c r="AG10" s="178">
        <v>66.162845950000005</v>
      </c>
      <c r="AH10" s="178">
        <v>62.534547410000002</v>
      </c>
      <c r="AI10" s="178">
        <v>59.244526739999998</v>
      </c>
      <c r="AJ10" s="178">
        <v>57.192942989999999</v>
      </c>
      <c r="AK10" s="178">
        <v>50.981218390000002</v>
      </c>
      <c r="AL10" s="178">
        <v>39.851212750000002</v>
      </c>
      <c r="AM10" s="178">
        <v>35.374924049999997</v>
      </c>
      <c r="AN10" s="178">
        <v>31.20060737</v>
      </c>
      <c r="AO10" s="178">
        <v>30.687230199999998</v>
      </c>
      <c r="AP10" s="178">
        <v>34.936212419999997</v>
      </c>
      <c r="AQ10" s="178">
        <v>36.276161039999998</v>
      </c>
      <c r="AR10" s="178">
        <v>40.866046130000001</v>
      </c>
      <c r="AS10" s="178">
        <v>41.368535749999999</v>
      </c>
      <c r="AT10" s="178">
        <v>41.890341339999999</v>
      </c>
      <c r="AU10" s="178">
        <v>35.791069090000001</v>
      </c>
      <c r="AV10" s="178">
        <v>25.364914370000001</v>
      </c>
      <c r="AW10" s="178">
        <v>14.282211309999999</v>
      </c>
      <c r="AX10" s="178">
        <v>6.007387821</v>
      </c>
      <c r="AY10" s="178">
        <v>4.1544784469999998</v>
      </c>
      <c r="AZ10" s="178">
        <v>8.2444501409999997</v>
      </c>
      <c r="BA10" s="178">
        <v>23.263468459999999</v>
      </c>
      <c r="BB10" s="178">
        <v>46.33190587</v>
      </c>
      <c r="BC10" s="178">
        <v>63.219319259999999</v>
      </c>
      <c r="BD10" s="178">
        <v>82.458676749999995</v>
      </c>
      <c r="BE10" s="178">
        <v>87.902003480000005</v>
      </c>
      <c r="BF10" s="178">
        <v>82.286680649999994</v>
      </c>
      <c r="BG10" s="178">
        <v>85.094936599999997</v>
      </c>
      <c r="BH10" s="179">
        <v>77.767749699999996</v>
      </c>
    </row>
    <row r="11" spans="2:60">
      <c r="B11" s="180" t="s">
        <v>545</v>
      </c>
      <c r="C11" s="181">
        <v>65.714024420000001</v>
      </c>
      <c r="D11" s="182">
        <v>62.94985784</v>
      </c>
      <c r="E11" s="182">
        <v>63.51113746</v>
      </c>
      <c r="F11" s="182">
        <v>67.972797420000006</v>
      </c>
      <c r="G11" s="182">
        <v>54.252149879999997</v>
      </c>
      <c r="H11" s="182">
        <v>51.635763679999997</v>
      </c>
      <c r="I11" s="182">
        <v>46.49769998</v>
      </c>
      <c r="J11" s="182">
        <v>45.422709140000002</v>
      </c>
      <c r="K11" s="182">
        <v>52.935452570000002</v>
      </c>
      <c r="L11" s="182">
        <v>56.398255949999999</v>
      </c>
      <c r="M11" s="182">
        <v>57.744441129999998</v>
      </c>
      <c r="N11" s="182">
        <v>59.282922239999998</v>
      </c>
      <c r="O11" s="182">
        <v>65.003844020000003</v>
      </c>
      <c r="P11" s="182">
        <v>68.750729010000001</v>
      </c>
      <c r="Q11" s="182">
        <v>72.411623109999994</v>
      </c>
      <c r="R11" s="182">
        <v>69.435246879999994</v>
      </c>
      <c r="S11" s="182">
        <v>61.674165969999997</v>
      </c>
      <c r="T11" s="182">
        <v>52.655922990000001</v>
      </c>
      <c r="U11" s="182">
        <v>46.421258340000001</v>
      </c>
      <c r="V11" s="182">
        <v>42.710395009999999</v>
      </c>
      <c r="W11" s="182">
        <v>39.132158850000003</v>
      </c>
      <c r="X11" s="182">
        <v>34.15681086</v>
      </c>
      <c r="Y11" s="182">
        <v>29.91342702</v>
      </c>
      <c r="Z11" s="182">
        <v>30.868176859999998</v>
      </c>
      <c r="AA11" s="182">
        <v>30.81995478</v>
      </c>
      <c r="AB11" s="182">
        <v>38.915112389999997</v>
      </c>
      <c r="AC11" s="182">
        <v>48.881003679999999</v>
      </c>
      <c r="AD11" s="182">
        <v>50.079824739999999</v>
      </c>
      <c r="AE11" s="182">
        <v>59.746356609999999</v>
      </c>
      <c r="AF11" s="182">
        <v>58.593111589999999</v>
      </c>
      <c r="AG11" s="182">
        <v>51.423303509999997</v>
      </c>
      <c r="AH11" s="182">
        <v>54.570681399999998</v>
      </c>
      <c r="AI11" s="182">
        <v>54.656851469999999</v>
      </c>
      <c r="AJ11" s="182">
        <v>52.579214399999998</v>
      </c>
      <c r="AK11" s="182">
        <v>49.30039412</v>
      </c>
      <c r="AL11" s="182">
        <v>42.309665000000003</v>
      </c>
      <c r="AM11" s="182">
        <v>30.037060050000001</v>
      </c>
      <c r="AN11" s="182">
        <v>26.497634130000002</v>
      </c>
      <c r="AO11" s="182">
        <v>29.906391230000001</v>
      </c>
      <c r="AP11" s="182">
        <v>30.33923321</v>
      </c>
      <c r="AQ11" s="182">
        <v>38.949194839999997</v>
      </c>
      <c r="AR11" s="182">
        <v>40.57790876</v>
      </c>
      <c r="AS11" s="182">
        <v>35.604030270000003</v>
      </c>
      <c r="AT11" s="182">
        <v>32.77956494</v>
      </c>
      <c r="AU11" s="182">
        <v>21.705810029999999</v>
      </c>
      <c r="AV11" s="182">
        <v>14.3887167</v>
      </c>
      <c r="AW11" s="182">
        <v>10.60304784</v>
      </c>
      <c r="AX11" s="182">
        <v>4.8595536900000003</v>
      </c>
      <c r="AY11" s="182">
        <v>6.1852044169999996</v>
      </c>
      <c r="AZ11" s="182">
        <v>9.7413572439999996</v>
      </c>
      <c r="BA11" s="182">
        <v>25.736441559999999</v>
      </c>
      <c r="BB11" s="182">
        <v>40.296184140000001</v>
      </c>
      <c r="BC11" s="182">
        <v>52.13568961</v>
      </c>
      <c r="BD11" s="182">
        <v>64.262263540000006</v>
      </c>
      <c r="BE11" s="182">
        <v>71.089985540000001</v>
      </c>
      <c r="BF11" s="182">
        <v>74.369792910000001</v>
      </c>
      <c r="BG11" s="182">
        <v>77.591352799999996</v>
      </c>
      <c r="BH11" s="183">
        <v>73.377342240000004</v>
      </c>
    </row>
    <row r="12" spans="2:60">
      <c r="B12" s="184" t="s">
        <v>319</v>
      </c>
    </row>
    <row r="40" spans="3:61" ht="15.5"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</row>
    <row r="41" spans="3:61" ht="15.5"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</row>
    <row r="44" spans="3:61" ht="15.5"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</row>
    <row r="50" spans="2:59" ht="15.5"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</row>
    <row r="52" spans="2:59" ht="15.5"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</row>
    <row r="53" spans="2:59" ht="14.5"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Z53" s="496"/>
      <c r="AA53" s="496"/>
      <c r="AB53" s="496"/>
      <c r="AC53" s="496"/>
      <c r="AD53" s="496"/>
      <c r="AE53" s="496"/>
      <c r="AF53" s="496"/>
      <c r="AG53" s="496"/>
      <c r="AH53" s="496"/>
      <c r="AI53" s="496"/>
      <c r="AJ53" s="496"/>
      <c r="AK53" s="496"/>
      <c r="AL53" s="496"/>
      <c r="AM53" s="496"/>
      <c r="AN53" s="496"/>
      <c r="AO53" s="496"/>
      <c r="AP53" s="496"/>
      <c r="AQ53" s="496"/>
      <c r="AR53" s="496"/>
      <c r="AS53" s="496"/>
      <c r="AT53" s="496"/>
      <c r="AU53" s="496"/>
      <c r="AV53" s="496"/>
      <c r="AW53" s="496"/>
      <c r="AX53" s="496"/>
      <c r="AY53" s="496"/>
      <c r="AZ53" s="496"/>
      <c r="BA53" s="496"/>
      <c r="BB53" s="496"/>
      <c r="BC53" s="496"/>
      <c r="BD53" s="496"/>
      <c r="BE53" s="496"/>
    </row>
    <row r="54" spans="2:59" ht="14.5">
      <c r="C54" s="496"/>
      <c r="D54" s="496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Z54" s="496"/>
      <c r="AA54" s="496"/>
      <c r="AB54" s="496"/>
      <c r="AC54" s="496"/>
      <c r="AD54" s="496"/>
      <c r="AE54" s="496"/>
      <c r="AF54" s="496"/>
      <c r="AG54" s="496"/>
      <c r="AH54" s="496"/>
      <c r="AI54" s="496"/>
      <c r="AJ54" s="496"/>
      <c r="AK54" s="496"/>
      <c r="AL54" s="496"/>
      <c r="AM54" s="496"/>
      <c r="AN54" s="496"/>
      <c r="AO54" s="496"/>
      <c r="AP54" s="496"/>
      <c r="AQ54" s="496"/>
      <c r="AR54" s="496"/>
      <c r="AS54" s="496"/>
      <c r="AT54" s="496"/>
      <c r="AU54" s="496"/>
      <c r="AV54" s="496"/>
      <c r="AW54" s="496"/>
      <c r="AX54" s="496"/>
      <c r="AY54" s="496"/>
      <c r="AZ54" s="496"/>
      <c r="BA54" s="496"/>
      <c r="BB54" s="496"/>
      <c r="BC54" s="496"/>
      <c r="BD54" s="496"/>
      <c r="BE54" s="496"/>
    </row>
    <row r="55" spans="2:59" ht="14.5">
      <c r="C55" s="496"/>
      <c r="D55" s="496"/>
      <c r="E55" s="496"/>
      <c r="F55" s="496"/>
      <c r="G55" s="496"/>
      <c r="H55" s="496"/>
      <c r="I55" s="496"/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AF55" s="496"/>
      <c r="AG55" s="496"/>
      <c r="AH55" s="496"/>
      <c r="AI55" s="496"/>
      <c r="AJ55" s="496"/>
      <c r="AK55" s="496"/>
      <c r="AL55" s="496"/>
      <c r="AM55" s="496"/>
      <c r="AN55" s="496"/>
      <c r="AO55" s="496"/>
      <c r="AP55" s="496"/>
      <c r="AQ55" s="496"/>
      <c r="AR55" s="496"/>
      <c r="AS55" s="496"/>
      <c r="AT55" s="496"/>
      <c r="AU55" s="496"/>
      <c r="AV55" s="496"/>
      <c r="AW55" s="496"/>
      <c r="AX55" s="496"/>
      <c r="AY55" s="496"/>
      <c r="AZ55" s="496"/>
      <c r="BA55" s="496"/>
      <c r="BB55" s="496"/>
      <c r="BC55" s="496"/>
      <c r="BD55" s="496"/>
      <c r="BE55" s="496"/>
    </row>
  </sheetData>
  <mergeCells count="15">
    <mergeCell ref="AY7:BB7"/>
    <mergeCell ref="BC7:BF7"/>
    <mergeCell ref="BG7:BH7"/>
    <mergeCell ref="AA7:AD7"/>
    <mergeCell ref="AE7:AH7"/>
    <mergeCell ref="AI7:AL7"/>
    <mergeCell ref="AM7:AP7"/>
    <mergeCell ref="AQ7:AT7"/>
    <mergeCell ref="AU7:AX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19E2-E2E0-4EB9-9625-198D4EB991B9}">
  <sheetPr>
    <tabColor theme="4"/>
  </sheetPr>
  <dimension ref="B6:H4755"/>
  <sheetViews>
    <sheetView showGridLines="0" zoomScaleNormal="100" workbookViewId="0"/>
  </sheetViews>
  <sheetFormatPr defaultColWidth="9.109375" defaultRowHeight="11.5" customHeight="1"/>
  <cols>
    <col min="1" max="1" width="4.33203125" style="507" customWidth="1"/>
    <col min="2" max="2" width="19.21875" style="507" customWidth="1"/>
    <col min="3" max="3" width="24.21875" style="507" customWidth="1"/>
    <col min="4" max="7" width="16.5546875" style="507" bestFit="1" customWidth="1"/>
    <col min="8" max="8" width="18.5546875" style="507" bestFit="1" customWidth="1"/>
    <col min="9" max="16384" width="9.109375" style="507"/>
  </cols>
  <sheetData>
    <row r="6" spans="2:8" ht="11.5" customHeight="1">
      <c r="C6" s="509" t="s">
        <v>546</v>
      </c>
    </row>
    <row r="7" spans="2:8" s="510" customFormat="1" ht="26" customHeight="1">
      <c r="C7" s="508" t="s">
        <v>559</v>
      </c>
      <c r="D7" s="680" t="s">
        <v>560</v>
      </c>
      <c r="E7" s="680" t="s">
        <v>561</v>
      </c>
      <c r="F7" s="680" t="s">
        <v>562</v>
      </c>
      <c r="G7" s="680" t="s">
        <v>563</v>
      </c>
      <c r="H7" s="681" t="s">
        <v>564</v>
      </c>
    </row>
    <row r="8" spans="2:8" ht="12" customHeight="1">
      <c r="B8" s="511">
        <v>40724</v>
      </c>
      <c r="C8" s="512">
        <v>9.2539201673738294</v>
      </c>
      <c r="D8" s="513">
        <f>MEDIAN($C$8:$C$923)</f>
        <v>7.741793920737595</v>
      </c>
      <c r="E8" s="513"/>
      <c r="F8" s="513"/>
      <c r="G8" s="513"/>
      <c r="H8" s="514"/>
    </row>
    <row r="9" spans="2:8" ht="11.5" customHeight="1">
      <c r="B9" s="515">
        <v>40725</v>
      </c>
      <c r="C9" s="516">
        <v>9.5116450157045307</v>
      </c>
      <c r="D9" s="517">
        <f>$D$8</f>
        <v>7.741793920737595</v>
      </c>
      <c r="E9" s="517"/>
      <c r="F9" s="517"/>
      <c r="G9" s="517"/>
      <c r="H9" s="518"/>
    </row>
    <row r="10" spans="2:8" ht="11.5" customHeight="1">
      <c r="B10" s="515">
        <v>40726</v>
      </c>
      <c r="C10" s="519">
        <v>9.5116450157045307</v>
      </c>
      <c r="D10" s="520">
        <f>$D$8</f>
        <v>7.741793920737595</v>
      </c>
      <c r="E10" s="520"/>
      <c r="F10" s="520"/>
      <c r="G10" s="520"/>
      <c r="H10" s="521"/>
    </row>
    <row r="11" spans="2:8" ht="11.5" customHeight="1">
      <c r="B11" s="515">
        <v>40727</v>
      </c>
      <c r="C11" s="516">
        <v>9.5116450157045307</v>
      </c>
      <c r="D11" s="517">
        <f t="shared" ref="D11:D74" si="0">$D$8</f>
        <v>7.741793920737595</v>
      </c>
      <c r="E11" s="517"/>
      <c r="F11" s="517"/>
      <c r="G11" s="517"/>
      <c r="H11" s="518"/>
    </row>
    <row r="12" spans="2:8" ht="11.5" customHeight="1">
      <c r="B12" s="515">
        <v>40728</v>
      </c>
      <c r="C12" s="519">
        <v>9.5119437888761809</v>
      </c>
      <c r="D12" s="520">
        <f t="shared" si="0"/>
        <v>7.741793920737595</v>
      </c>
      <c r="E12" s="520"/>
      <c r="F12" s="520"/>
      <c r="G12" s="520"/>
      <c r="H12" s="521"/>
    </row>
    <row r="13" spans="2:8" ht="11.5" customHeight="1">
      <c r="B13" s="515">
        <v>40729</v>
      </c>
      <c r="C13" s="516">
        <v>9.4493802779282792</v>
      </c>
      <c r="D13" s="517">
        <f t="shared" si="0"/>
        <v>7.741793920737595</v>
      </c>
      <c r="E13" s="517"/>
      <c r="F13" s="517"/>
      <c r="G13" s="517"/>
      <c r="H13" s="518"/>
    </row>
    <row r="14" spans="2:8" ht="11.5" customHeight="1">
      <c r="B14" s="515">
        <v>40730</v>
      </c>
      <c r="C14" s="519">
        <v>9.6011815246709293</v>
      </c>
      <c r="D14" s="520">
        <f t="shared" si="0"/>
        <v>7.741793920737595</v>
      </c>
      <c r="E14" s="520"/>
      <c r="F14" s="520"/>
      <c r="G14" s="520"/>
      <c r="H14" s="521"/>
    </row>
    <row r="15" spans="2:8" ht="11.5" customHeight="1">
      <c r="B15" s="515">
        <v>40731</v>
      </c>
      <c r="C15" s="516">
        <v>9.6438687363361808</v>
      </c>
      <c r="D15" s="517">
        <f t="shared" si="0"/>
        <v>7.741793920737595</v>
      </c>
      <c r="E15" s="517"/>
      <c r="F15" s="517"/>
      <c r="G15" s="517"/>
      <c r="H15" s="518"/>
    </row>
    <row r="16" spans="2:8" ht="11.5" customHeight="1">
      <c r="B16" s="515">
        <v>40732</v>
      </c>
      <c r="C16" s="519">
        <v>9.9313722688133499</v>
      </c>
      <c r="D16" s="520">
        <f t="shared" si="0"/>
        <v>7.741793920737595</v>
      </c>
      <c r="E16" s="520"/>
      <c r="F16" s="520"/>
      <c r="G16" s="520"/>
      <c r="H16" s="521"/>
    </row>
    <row r="17" spans="2:8" ht="11.5" customHeight="1">
      <c r="B17" s="515">
        <v>40733</v>
      </c>
      <c r="C17" s="516">
        <v>9.9313722688133499</v>
      </c>
      <c r="D17" s="517">
        <f t="shared" si="0"/>
        <v>7.741793920737595</v>
      </c>
      <c r="E17" s="517"/>
      <c r="F17" s="517"/>
      <c r="G17" s="517"/>
      <c r="H17" s="518"/>
    </row>
    <row r="18" spans="2:8" ht="11.5" customHeight="1">
      <c r="B18" s="515">
        <v>40734</v>
      </c>
      <c r="C18" s="519">
        <v>9.9313722688133499</v>
      </c>
      <c r="D18" s="520">
        <f t="shared" si="0"/>
        <v>7.741793920737595</v>
      </c>
      <c r="E18" s="520"/>
      <c r="F18" s="520"/>
      <c r="G18" s="520"/>
      <c r="H18" s="521"/>
    </row>
    <row r="19" spans="2:8" ht="11.5" customHeight="1">
      <c r="B19" s="515">
        <v>40735</v>
      </c>
      <c r="C19" s="516">
        <v>9.8765435158490895</v>
      </c>
      <c r="D19" s="517">
        <f t="shared" si="0"/>
        <v>7.741793920737595</v>
      </c>
      <c r="E19" s="517"/>
      <c r="F19" s="517"/>
      <c r="G19" s="517"/>
      <c r="H19" s="518"/>
    </row>
    <row r="20" spans="2:8" ht="11.5" customHeight="1">
      <c r="B20" s="515">
        <v>40736</v>
      </c>
      <c r="C20" s="519">
        <v>9.79455731351878</v>
      </c>
      <c r="D20" s="520">
        <f t="shared" si="0"/>
        <v>7.741793920737595</v>
      </c>
      <c r="E20" s="520"/>
      <c r="F20" s="520"/>
      <c r="G20" s="520"/>
      <c r="H20" s="521"/>
    </row>
    <row r="21" spans="2:8" ht="11.5" customHeight="1">
      <c r="B21" s="515">
        <v>40737</v>
      </c>
      <c r="C21" s="516">
        <v>10.1905898625118</v>
      </c>
      <c r="D21" s="517">
        <f t="shared" si="0"/>
        <v>7.741793920737595</v>
      </c>
      <c r="E21" s="517"/>
      <c r="F21" s="517"/>
      <c r="G21" s="517"/>
      <c r="H21" s="518"/>
    </row>
    <row r="22" spans="2:8" ht="11.5" customHeight="1">
      <c r="B22" s="515">
        <v>40738</v>
      </c>
      <c r="C22" s="519">
        <v>9.9455545928146893</v>
      </c>
      <c r="D22" s="520">
        <f t="shared" si="0"/>
        <v>7.741793920737595</v>
      </c>
      <c r="E22" s="520"/>
      <c r="F22" s="520"/>
      <c r="G22" s="520"/>
      <c r="H22" s="521"/>
    </row>
    <row r="23" spans="2:8" ht="11.5" customHeight="1">
      <c r="B23" s="515">
        <v>40739</v>
      </c>
      <c r="C23" s="516">
        <v>10.2933677626076</v>
      </c>
      <c r="D23" s="517">
        <f t="shared" si="0"/>
        <v>7.741793920737595</v>
      </c>
      <c r="E23" s="517"/>
      <c r="F23" s="517"/>
      <c r="G23" s="517"/>
      <c r="H23" s="518"/>
    </row>
    <row r="24" spans="2:8" ht="11.5" customHeight="1">
      <c r="B24" s="515">
        <v>40740</v>
      </c>
      <c r="C24" s="519">
        <v>10.2933677626076</v>
      </c>
      <c r="D24" s="520">
        <f t="shared" si="0"/>
        <v>7.741793920737595</v>
      </c>
      <c r="E24" s="520"/>
      <c r="F24" s="520"/>
      <c r="G24" s="520"/>
      <c r="H24" s="521"/>
    </row>
    <row r="25" spans="2:8" ht="11.5" customHeight="1">
      <c r="B25" s="515">
        <v>40741</v>
      </c>
      <c r="C25" s="516">
        <v>10.2933677626076</v>
      </c>
      <c r="D25" s="517">
        <f t="shared" si="0"/>
        <v>7.741793920737595</v>
      </c>
      <c r="E25" s="517"/>
      <c r="F25" s="517"/>
      <c r="G25" s="517"/>
      <c r="H25" s="518"/>
    </row>
    <row r="26" spans="2:8" ht="11.5" customHeight="1">
      <c r="B26" s="515">
        <v>40742</v>
      </c>
      <c r="C26" s="519">
        <v>9.9245291122654393</v>
      </c>
      <c r="D26" s="520">
        <f t="shared" si="0"/>
        <v>7.741793920737595</v>
      </c>
      <c r="E26" s="520"/>
      <c r="F26" s="520"/>
      <c r="G26" s="520"/>
      <c r="H26" s="521"/>
    </row>
    <row r="27" spans="2:8" ht="11.5" customHeight="1">
      <c r="B27" s="515">
        <v>40743</v>
      </c>
      <c r="C27" s="516">
        <v>9.8654169970457808</v>
      </c>
      <c r="D27" s="517">
        <f t="shared" si="0"/>
        <v>7.741793920737595</v>
      </c>
      <c r="E27" s="517"/>
      <c r="F27" s="517"/>
      <c r="G27" s="517"/>
      <c r="H27" s="518"/>
    </row>
    <row r="28" spans="2:8" ht="11.5" customHeight="1">
      <c r="B28" s="515">
        <v>40744</v>
      </c>
      <c r="C28" s="519">
        <v>9.6437918237741798</v>
      </c>
      <c r="D28" s="520">
        <f t="shared" si="0"/>
        <v>7.741793920737595</v>
      </c>
      <c r="E28" s="520"/>
      <c r="F28" s="520"/>
      <c r="G28" s="520"/>
      <c r="H28" s="521"/>
    </row>
    <row r="29" spans="2:8" ht="11.5" customHeight="1">
      <c r="B29" s="515">
        <v>40745</v>
      </c>
      <c r="C29" s="516">
        <v>9.7985471312997507</v>
      </c>
      <c r="D29" s="517">
        <f t="shared" si="0"/>
        <v>7.741793920737595</v>
      </c>
      <c r="E29" s="517"/>
      <c r="F29" s="517"/>
      <c r="G29" s="517"/>
      <c r="H29" s="518"/>
    </row>
    <row r="30" spans="2:8" ht="11.5" customHeight="1">
      <c r="B30" s="515">
        <v>40746</v>
      </c>
      <c r="C30" s="519">
        <v>9.9188980934297604</v>
      </c>
      <c r="D30" s="520">
        <f t="shared" si="0"/>
        <v>7.741793920737595</v>
      </c>
      <c r="E30" s="520"/>
      <c r="F30" s="520"/>
      <c r="G30" s="520"/>
      <c r="H30" s="521"/>
    </row>
    <row r="31" spans="2:8" ht="11.5" customHeight="1">
      <c r="B31" s="515">
        <v>40747</v>
      </c>
      <c r="C31" s="516">
        <v>9.9188980934297604</v>
      </c>
      <c r="D31" s="517">
        <f t="shared" si="0"/>
        <v>7.741793920737595</v>
      </c>
      <c r="E31" s="517"/>
      <c r="F31" s="517"/>
      <c r="G31" s="517"/>
      <c r="H31" s="518"/>
    </row>
    <row r="32" spans="2:8" ht="11.5" customHeight="1">
      <c r="B32" s="515">
        <v>40748</v>
      </c>
      <c r="C32" s="519">
        <v>9.9188980934297604</v>
      </c>
      <c r="D32" s="520">
        <f t="shared" si="0"/>
        <v>7.741793920737595</v>
      </c>
      <c r="E32" s="520"/>
      <c r="F32" s="520"/>
      <c r="G32" s="520"/>
      <c r="H32" s="521"/>
    </row>
    <row r="33" spans="2:8" ht="11.5" customHeight="1">
      <c r="B33" s="515">
        <v>40749</v>
      </c>
      <c r="C33" s="516">
        <v>9.8733262983718095</v>
      </c>
      <c r="D33" s="517">
        <f t="shared" si="0"/>
        <v>7.741793920737595</v>
      </c>
      <c r="E33" s="517"/>
      <c r="F33" s="517"/>
      <c r="G33" s="517"/>
      <c r="H33" s="518"/>
    </row>
    <row r="34" spans="2:8" ht="11.5" customHeight="1">
      <c r="B34" s="515">
        <v>40750</v>
      </c>
      <c r="C34" s="519">
        <v>10.042558554929199</v>
      </c>
      <c r="D34" s="520">
        <f t="shared" si="0"/>
        <v>7.741793920737595</v>
      </c>
      <c r="E34" s="520"/>
      <c r="F34" s="520"/>
      <c r="G34" s="520"/>
      <c r="H34" s="521"/>
    </row>
    <row r="35" spans="2:8" ht="11.5" customHeight="1">
      <c r="B35" s="515">
        <v>40751</v>
      </c>
      <c r="C35" s="516">
        <v>9.83070246769792</v>
      </c>
      <c r="D35" s="517">
        <f t="shared" si="0"/>
        <v>7.741793920737595</v>
      </c>
      <c r="E35" s="517"/>
      <c r="F35" s="517"/>
      <c r="G35" s="517"/>
      <c r="H35" s="518"/>
    </row>
    <row r="36" spans="2:8" ht="11.5" customHeight="1">
      <c r="B36" s="515">
        <v>40752</v>
      </c>
      <c r="C36" s="519">
        <v>9.6962885793289804</v>
      </c>
      <c r="D36" s="520">
        <f t="shared" si="0"/>
        <v>7.741793920737595</v>
      </c>
      <c r="E36" s="520"/>
      <c r="F36" s="520"/>
      <c r="G36" s="520"/>
      <c r="H36" s="521"/>
    </row>
    <row r="37" spans="2:8" ht="11.5" customHeight="1">
      <c r="B37" s="515">
        <v>40753</v>
      </c>
      <c r="C37" s="516">
        <v>9.52924471051859</v>
      </c>
      <c r="D37" s="517">
        <f t="shared" si="0"/>
        <v>7.741793920737595</v>
      </c>
      <c r="E37" s="517"/>
      <c r="F37" s="517"/>
      <c r="G37" s="517"/>
      <c r="H37" s="518"/>
    </row>
    <row r="38" spans="2:8" ht="11.5" customHeight="1">
      <c r="B38" s="515">
        <v>40754</v>
      </c>
      <c r="C38" s="519">
        <v>9.52924471051859</v>
      </c>
      <c r="D38" s="520">
        <f t="shared" si="0"/>
        <v>7.741793920737595</v>
      </c>
      <c r="E38" s="520"/>
      <c r="F38" s="520"/>
      <c r="G38" s="520"/>
      <c r="H38" s="521"/>
    </row>
    <row r="39" spans="2:8" ht="11.5" customHeight="1">
      <c r="B39" s="515">
        <v>40755</v>
      </c>
      <c r="C39" s="516">
        <v>9.52924471051859</v>
      </c>
      <c r="D39" s="517">
        <f t="shared" si="0"/>
        <v>7.741793920737595</v>
      </c>
      <c r="E39" s="517"/>
      <c r="F39" s="517"/>
      <c r="G39" s="517"/>
      <c r="H39" s="518"/>
    </row>
    <row r="40" spans="2:8" ht="11.5" customHeight="1">
      <c r="B40" s="515">
        <v>40756</v>
      </c>
      <c r="C40" s="519">
        <v>9.5842633660748699</v>
      </c>
      <c r="D40" s="520">
        <f t="shared" si="0"/>
        <v>7.741793920737595</v>
      </c>
      <c r="E40" s="520"/>
      <c r="F40" s="520"/>
      <c r="G40" s="520"/>
      <c r="H40" s="521"/>
    </row>
    <row r="41" spans="2:8" ht="11.5" customHeight="1">
      <c r="B41" s="515">
        <v>40757</v>
      </c>
      <c r="C41" s="516">
        <v>9.2775177590814799</v>
      </c>
      <c r="D41" s="517">
        <f t="shared" si="0"/>
        <v>7.741793920737595</v>
      </c>
      <c r="E41" s="517"/>
      <c r="F41" s="517"/>
      <c r="G41" s="517"/>
      <c r="H41" s="518"/>
    </row>
    <row r="42" spans="2:8" ht="11.5" customHeight="1">
      <c r="B42" s="515">
        <v>40758</v>
      </c>
      <c r="C42" s="519">
        <v>9.3282251347216807</v>
      </c>
      <c r="D42" s="520">
        <f t="shared" si="0"/>
        <v>7.741793920737595</v>
      </c>
      <c r="E42" s="520"/>
      <c r="F42" s="520"/>
      <c r="G42" s="520"/>
      <c r="H42" s="521"/>
    </row>
    <row r="43" spans="2:8" ht="11.5" customHeight="1">
      <c r="B43" s="515">
        <v>40759</v>
      </c>
      <c r="C43" s="516">
        <v>8.7133003915457099</v>
      </c>
      <c r="D43" s="517">
        <f t="shared" si="0"/>
        <v>7.741793920737595</v>
      </c>
      <c r="E43" s="517"/>
      <c r="F43" s="517"/>
      <c r="G43" s="517"/>
      <c r="H43" s="518"/>
    </row>
    <row r="44" spans="2:8" ht="11.5" customHeight="1">
      <c r="B44" s="515">
        <v>40760</v>
      </c>
      <c r="C44" s="519">
        <v>8.5848670995418708</v>
      </c>
      <c r="D44" s="520">
        <f t="shared" si="0"/>
        <v>7.741793920737595</v>
      </c>
      <c r="E44" s="520"/>
      <c r="F44" s="520"/>
      <c r="G44" s="520"/>
      <c r="H44" s="521"/>
    </row>
    <row r="45" spans="2:8" ht="11.5" customHeight="1">
      <c r="B45" s="515">
        <v>40761</v>
      </c>
      <c r="C45" s="516">
        <v>8.5848670995418708</v>
      </c>
      <c r="D45" s="517">
        <f t="shared" si="0"/>
        <v>7.741793920737595</v>
      </c>
      <c r="E45" s="517"/>
      <c r="F45" s="517"/>
      <c r="G45" s="517"/>
      <c r="H45" s="518"/>
    </row>
    <row r="46" spans="2:8" ht="11.5" customHeight="1">
      <c r="B46" s="515">
        <v>40762</v>
      </c>
      <c r="C46" s="519">
        <v>8.5848670995418708</v>
      </c>
      <c r="D46" s="520">
        <f t="shared" si="0"/>
        <v>7.741793920737595</v>
      </c>
      <c r="E46" s="520"/>
      <c r="F46" s="520"/>
      <c r="G46" s="520"/>
      <c r="H46" s="521"/>
    </row>
    <row r="47" spans="2:8" ht="11.5" customHeight="1">
      <c r="B47" s="515">
        <v>40763</v>
      </c>
      <c r="C47" s="516">
        <v>7.6143023017823497</v>
      </c>
      <c r="D47" s="517">
        <f t="shared" si="0"/>
        <v>7.741793920737595</v>
      </c>
      <c r="E47" s="517"/>
      <c r="F47" s="517"/>
      <c r="G47" s="517"/>
      <c r="H47" s="518"/>
    </row>
    <row r="48" spans="2:8" ht="11.5" customHeight="1">
      <c r="B48" s="515">
        <v>40764</v>
      </c>
      <c r="C48" s="519">
        <v>8.2750701130941096</v>
      </c>
      <c r="D48" s="520">
        <f t="shared" si="0"/>
        <v>7.741793920737595</v>
      </c>
      <c r="E48" s="520"/>
      <c r="F48" s="520"/>
      <c r="G48" s="520"/>
      <c r="H48" s="521"/>
    </row>
    <row r="49" spans="2:8" ht="11.5" customHeight="1">
      <c r="B49" s="515">
        <v>40765</v>
      </c>
      <c r="C49" s="516">
        <v>8.1913166363046308</v>
      </c>
      <c r="D49" s="517">
        <f t="shared" si="0"/>
        <v>7.741793920737595</v>
      </c>
      <c r="E49" s="517"/>
      <c r="F49" s="517"/>
      <c r="G49" s="517"/>
      <c r="H49" s="518"/>
    </row>
    <row r="50" spans="2:8" ht="11.5" customHeight="1">
      <c r="B50" s="515">
        <v>40766</v>
      </c>
      <c r="C50" s="519">
        <v>8.50986201483156</v>
      </c>
      <c r="D50" s="520">
        <f t="shared" si="0"/>
        <v>7.741793920737595</v>
      </c>
      <c r="E50" s="520"/>
      <c r="F50" s="520"/>
      <c r="G50" s="520"/>
      <c r="H50" s="521"/>
    </row>
    <row r="51" spans="2:8" ht="11.5" customHeight="1">
      <c r="B51" s="515">
        <v>40767</v>
      </c>
      <c r="C51" s="516">
        <v>8.7163073278491403</v>
      </c>
      <c r="D51" s="517">
        <f t="shared" si="0"/>
        <v>7.741793920737595</v>
      </c>
      <c r="E51" s="517"/>
      <c r="F51" s="517"/>
      <c r="G51" s="517"/>
      <c r="H51" s="518"/>
    </row>
    <row r="52" spans="2:8" ht="11.5" customHeight="1">
      <c r="B52" s="515">
        <v>40768</v>
      </c>
      <c r="C52" s="519">
        <v>8.7163073278491403</v>
      </c>
      <c r="D52" s="520">
        <f t="shared" si="0"/>
        <v>7.741793920737595</v>
      </c>
      <c r="E52" s="520"/>
      <c r="F52" s="520"/>
      <c r="G52" s="520"/>
      <c r="H52" s="521"/>
    </row>
    <row r="53" spans="2:8" ht="11.5" customHeight="1">
      <c r="B53" s="515">
        <v>40769</v>
      </c>
      <c r="C53" s="516">
        <v>8.7163073278491403</v>
      </c>
      <c r="D53" s="517">
        <f t="shared" si="0"/>
        <v>7.741793920737595</v>
      </c>
      <c r="E53" s="517"/>
      <c r="F53" s="517"/>
      <c r="G53" s="517"/>
      <c r="H53" s="518"/>
    </row>
    <row r="54" spans="2:8" ht="11.5" customHeight="1">
      <c r="B54" s="515">
        <v>40770</v>
      </c>
      <c r="C54" s="519">
        <v>8.8285168447321496</v>
      </c>
      <c r="D54" s="520">
        <f t="shared" si="0"/>
        <v>7.741793920737595</v>
      </c>
      <c r="E54" s="520"/>
      <c r="F54" s="520"/>
      <c r="G54" s="520"/>
      <c r="H54" s="521"/>
    </row>
    <row r="55" spans="2:8" ht="11.5" customHeight="1">
      <c r="B55" s="515">
        <v>40771</v>
      </c>
      <c r="C55" s="516">
        <v>8.4756839081005992</v>
      </c>
      <c r="D55" s="517">
        <f t="shared" si="0"/>
        <v>7.741793920737595</v>
      </c>
      <c r="E55" s="517"/>
      <c r="F55" s="517"/>
      <c r="G55" s="517"/>
      <c r="H55" s="518"/>
    </row>
    <row r="56" spans="2:8" ht="11.5" customHeight="1">
      <c r="B56" s="515">
        <v>40772</v>
      </c>
      <c r="C56" s="519">
        <v>8.31891680678436</v>
      </c>
      <c r="D56" s="520">
        <f t="shared" si="0"/>
        <v>7.741793920737595</v>
      </c>
      <c r="E56" s="520"/>
      <c r="F56" s="520"/>
      <c r="G56" s="520"/>
      <c r="H56" s="521"/>
    </row>
    <row r="57" spans="2:8" ht="11.5" customHeight="1">
      <c r="B57" s="515">
        <v>40773</v>
      </c>
      <c r="C57" s="516">
        <v>7.8444649772498796</v>
      </c>
      <c r="D57" s="517">
        <f t="shared" si="0"/>
        <v>7.741793920737595</v>
      </c>
      <c r="E57" s="517"/>
      <c r="F57" s="517"/>
      <c r="G57" s="517"/>
      <c r="H57" s="518"/>
    </row>
    <row r="58" spans="2:8" ht="11.5" customHeight="1">
      <c r="B58" s="515">
        <v>40774</v>
      </c>
      <c r="C58" s="519">
        <v>7.7630592960105798</v>
      </c>
      <c r="D58" s="520">
        <f t="shared" si="0"/>
        <v>7.741793920737595</v>
      </c>
      <c r="E58" s="520"/>
      <c r="F58" s="520"/>
      <c r="G58" s="520"/>
      <c r="H58" s="521"/>
    </row>
    <row r="59" spans="2:8" ht="11.5" customHeight="1">
      <c r="B59" s="515">
        <v>40775</v>
      </c>
      <c r="C59" s="516">
        <v>7.7630592960105798</v>
      </c>
      <c r="D59" s="517">
        <f t="shared" si="0"/>
        <v>7.741793920737595</v>
      </c>
      <c r="E59" s="517"/>
      <c r="F59" s="517"/>
      <c r="G59" s="517"/>
      <c r="H59" s="518"/>
    </row>
    <row r="60" spans="2:8" ht="11.5" customHeight="1">
      <c r="B60" s="515">
        <v>40776</v>
      </c>
      <c r="C60" s="519">
        <v>7.7630592960105798</v>
      </c>
      <c r="D60" s="520">
        <f t="shared" si="0"/>
        <v>7.741793920737595</v>
      </c>
      <c r="E60" s="520"/>
      <c r="F60" s="520"/>
      <c r="G60" s="520"/>
      <c r="H60" s="521"/>
    </row>
    <row r="61" spans="2:8" ht="11.5" customHeight="1">
      <c r="B61" s="515">
        <v>40777</v>
      </c>
      <c r="C61" s="516">
        <v>7.51588675813489</v>
      </c>
      <c r="D61" s="517">
        <f t="shared" si="0"/>
        <v>7.741793920737595</v>
      </c>
      <c r="E61" s="517"/>
      <c r="F61" s="517"/>
      <c r="G61" s="517"/>
      <c r="H61" s="518"/>
    </row>
    <row r="62" spans="2:8" ht="11.5" customHeight="1">
      <c r="B62" s="515">
        <v>40778</v>
      </c>
      <c r="C62" s="519">
        <v>7.85524279979537</v>
      </c>
      <c r="D62" s="520">
        <f t="shared" si="0"/>
        <v>7.741793920737595</v>
      </c>
      <c r="E62" s="520"/>
      <c r="F62" s="520"/>
      <c r="G62" s="520"/>
      <c r="H62" s="521"/>
    </row>
    <row r="63" spans="2:8" ht="11.5" customHeight="1">
      <c r="B63" s="515">
        <v>40779</v>
      </c>
      <c r="C63" s="516">
        <v>7.7218821732777103</v>
      </c>
      <c r="D63" s="517">
        <f t="shared" si="0"/>
        <v>7.741793920737595</v>
      </c>
      <c r="E63" s="517"/>
      <c r="F63" s="517"/>
      <c r="G63" s="517"/>
      <c r="H63" s="518"/>
    </row>
    <row r="64" spans="2:8" ht="11.5" customHeight="1">
      <c r="B64" s="515">
        <v>40780</v>
      </c>
      <c r="C64" s="519">
        <v>7.5557191480310504</v>
      </c>
      <c r="D64" s="520">
        <f t="shared" si="0"/>
        <v>7.741793920737595</v>
      </c>
      <c r="E64" s="520"/>
      <c r="F64" s="520"/>
      <c r="G64" s="520"/>
      <c r="H64" s="521"/>
    </row>
    <row r="65" spans="2:8" ht="11.5" customHeight="1">
      <c r="B65" s="515">
        <v>40781</v>
      </c>
      <c r="C65" s="516">
        <v>7.6987310970367897</v>
      </c>
      <c r="D65" s="517">
        <f t="shared" si="0"/>
        <v>7.741793920737595</v>
      </c>
      <c r="E65" s="517"/>
      <c r="F65" s="517"/>
      <c r="G65" s="517"/>
      <c r="H65" s="518"/>
    </row>
    <row r="66" spans="2:8" ht="11.5" customHeight="1">
      <c r="B66" s="515">
        <v>40782</v>
      </c>
      <c r="C66" s="519">
        <v>7.6987310970367897</v>
      </c>
      <c r="D66" s="520">
        <f t="shared" si="0"/>
        <v>7.741793920737595</v>
      </c>
      <c r="E66" s="520"/>
      <c r="F66" s="520"/>
      <c r="G66" s="520"/>
      <c r="H66" s="521"/>
    </row>
    <row r="67" spans="2:8" ht="11.5" customHeight="1">
      <c r="B67" s="515">
        <v>40783</v>
      </c>
      <c r="C67" s="516">
        <v>7.6987310970367897</v>
      </c>
      <c r="D67" s="517">
        <f t="shared" si="0"/>
        <v>7.741793920737595</v>
      </c>
      <c r="E67" s="517"/>
      <c r="F67" s="517"/>
      <c r="G67" s="517"/>
      <c r="H67" s="518"/>
    </row>
    <row r="68" spans="2:8" ht="11.5" customHeight="1">
      <c r="B68" s="515">
        <v>40784</v>
      </c>
      <c r="C68" s="519">
        <v>8.2776234531286796</v>
      </c>
      <c r="D68" s="520">
        <f t="shared" si="0"/>
        <v>7.741793920737595</v>
      </c>
      <c r="E68" s="520"/>
      <c r="F68" s="520"/>
      <c r="G68" s="520"/>
      <c r="H68" s="521"/>
    </row>
    <row r="69" spans="2:8" ht="11.5" customHeight="1">
      <c r="B69" s="515">
        <v>40785</v>
      </c>
      <c r="C69" s="516">
        <v>8.52500173671182</v>
      </c>
      <c r="D69" s="517">
        <f t="shared" si="0"/>
        <v>7.741793920737595</v>
      </c>
      <c r="E69" s="517"/>
      <c r="F69" s="517"/>
      <c r="G69" s="517"/>
      <c r="H69" s="518"/>
    </row>
    <row r="70" spans="2:8" ht="11.5" customHeight="1">
      <c r="B70" s="515">
        <v>40786</v>
      </c>
      <c r="C70" s="519">
        <v>8.4074520950616396</v>
      </c>
      <c r="D70" s="520">
        <f t="shared" si="0"/>
        <v>7.741793920737595</v>
      </c>
      <c r="E70" s="520"/>
      <c r="F70" s="520"/>
      <c r="G70" s="520"/>
      <c r="H70" s="521"/>
    </row>
    <row r="71" spans="2:8" ht="11.5" customHeight="1">
      <c r="B71" s="515">
        <v>40787</v>
      </c>
      <c r="C71" s="516">
        <v>8.2432378846726504</v>
      </c>
      <c r="D71" s="517">
        <f t="shared" si="0"/>
        <v>7.741793920737595</v>
      </c>
      <c r="E71" s="517"/>
      <c r="F71" s="517"/>
      <c r="G71" s="517"/>
      <c r="H71" s="518"/>
    </row>
    <row r="72" spans="2:8" ht="11.5" customHeight="1">
      <c r="B72" s="515">
        <v>40788</v>
      </c>
      <c r="C72" s="519">
        <v>8.0119946147520302</v>
      </c>
      <c r="D72" s="520">
        <f t="shared" si="0"/>
        <v>7.741793920737595</v>
      </c>
      <c r="E72" s="520"/>
      <c r="F72" s="520"/>
      <c r="G72" s="520"/>
      <c r="H72" s="521"/>
    </row>
    <row r="73" spans="2:8" ht="11.5" customHeight="1">
      <c r="B73" s="515">
        <v>40789</v>
      </c>
      <c r="C73" s="516">
        <v>8.0119946147520302</v>
      </c>
      <c r="D73" s="517">
        <f t="shared" si="0"/>
        <v>7.741793920737595</v>
      </c>
      <c r="E73" s="517"/>
      <c r="F73" s="517"/>
      <c r="G73" s="517"/>
      <c r="H73" s="518"/>
    </row>
    <row r="74" spans="2:8" ht="11.5" customHeight="1">
      <c r="B74" s="515">
        <v>40790</v>
      </c>
      <c r="C74" s="519">
        <v>8.0119946147520302</v>
      </c>
      <c r="D74" s="520">
        <f t="shared" si="0"/>
        <v>7.741793920737595</v>
      </c>
      <c r="E74" s="520"/>
      <c r="F74" s="520"/>
      <c r="G74" s="520"/>
      <c r="H74" s="521"/>
    </row>
    <row r="75" spans="2:8" ht="11.5" customHeight="1">
      <c r="B75" s="515">
        <v>40791</v>
      </c>
      <c r="C75" s="516">
        <v>8.0026468257755301</v>
      </c>
      <c r="D75" s="517">
        <f t="shared" ref="D75:D138" si="1">$D$8</f>
        <v>7.741793920737595</v>
      </c>
      <c r="E75" s="517"/>
      <c r="F75" s="517"/>
      <c r="G75" s="517"/>
      <c r="H75" s="518"/>
    </row>
    <row r="76" spans="2:8" ht="11.5" customHeight="1">
      <c r="B76" s="515">
        <v>40792</v>
      </c>
      <c r="C76" s="519">
        <v>7.8449991015042499</v>
      </c>
      <c r="D76" s="520">
        <f t="shared" si="1"/>
        <v>7.741793920737595</v>
      </c>
      <c r="E76" s="520"/>
      <c r="F76" s="520"/>
      <c r="G76" s="520"/>
      <c r="H76" s="521"/>
    </row>
    <row r="77" spans="2:8" ht="11.5" customHeight="1">
      <c r="B77" s="515">
        <v>40793</v>
      </c>
      <c r="C77" s="516">
        <v>8.1636019425839201</v>
      </c>
      <c r="D77" s="517">
        <f t="shared" si="1"/>
        <v>7.741793920737595</v>
      </c>
      <c r="E77" s="517"/>
      <c r="F77" s="517"/>
      <c r="G77" s="517"/>
      <c r="H77" s="518"/>
    </row>
    <row r="78" spans="2:8" ht="11.5" customHeight="1">
      <c r="B78" s="515">
        <v>40794</v>
      </c>
      <c r="C78" s="519">
        <v>8.0052987189596791</v>
      </c>
      <c r="D78" s="520">
        <f t="shared" si="1"/>
        <v>7.741793920737595</v>
      </c>
      <c r="E78" s="520"/>
      <c r="F78" s="520"/>
      <c r="G78" s="520"/>
      <c r="H78" s="521"/>
    </row>
    <row r="79" spans="2:8" ht="11.5" customHeight="1">
      <c r="B79" s="515">
        <v>40795</v>
      </c>
      <c r="C79" s="516">
        <v>7.7626298709319199</v>
      </c>
      <c r="D79" s="517">
        <f t="shared" si="1"/>
        <v>7.741793920737595</v>
      </c>
      <c r="E79" s="517"/>
      <c r="F79" s="517"/>
      <c r="G79" s="517"/>
      <c r="H79" s="518"/>
    </row>
    <row r="80" spans="2:8" ht="11.5" customHeight="1">
      <c r="B80" s="515">
        <v>40796</v>
      </c>
      <c r="C80" s="519">
        <v>7.7626298709319199</v>
      </c>
      <c r="D80" s="520">
        <f t="shared" si="1"/>
        <v>7.741793920737595</v>
      </c>
      <c r="E80" s="520"/>
      <c r="F80" s="520"/>
      <c r="G80" s="520"/>
      <c r="H80" s="521"/>
    </row>
    <row r="81" spans="2:8" ht="11.5" customHeight="1">
      <c r="B81" s="515">
        <v>40797</v>
      </c>
      <c r="C81" s="516">
        <v>7.7626298709319199</v>
      </c>
      <c r="D81" s="517">
        <f t="shared" si="1"/>
        <v>7.741793920737595</v>
      </c>
      <c r="E81" s="517"/>
      <c r="F81" s="517"/>
      <c r="G81" s="517"/>
      <c r="H81" s="518"/>
    </row>
    <row r="82" spans="2:8" ht="11.5" customHeight="1">
      <c r="B82" s="515">
        <v>40798</v>
      </c>
      <c r="C82" s="519">
        <v>7.7094549828913603</v>
      </c>
      <c r="D82" s="520">
        <f t="shared" si="1"/>
        <v>7.741793920737595</v>
      </c>
      <c r="E82" s="520"/>
      <c r="F82" s="520"/>
      <c r="G82" s="520"/>
      <c r="H82" s="521"/>
    </row>
    <row r="83" spans="2:8" ht="11.5" customHeight="1">
      <c r="B83" s="515">
        <v>40799</v>
      </c>
      <c r="C83" s="516">
        <v>7.9634847780482598</v>
      </c>
      <c r="D83" s="517">
        <f t="shared" si="1"/>
        <v>7.741793920737595</v>
      </c>
      <c r="E83" s="517"/>
      <c r="F83" s="517"/>
      <c r="G83" s="517"/>
      <c r="H83" s="518"/>
    </row>
    <row r="84" spans="2:8" ht="11.5" customHeight="1">
      <c r="B84" s="515">
        <v>40800</v>
      </c>
      <c r="C84" s="519">
        <v>8.1245101193697895</v>
      </c>
      <c r="D84" s="520">
        <f t="shared" si="1"/>
        <v>7.741793920737595</v>
      </c>
      <c r="E84" s="520"/>
      <c r="F84" s="520"/>
      <c r="G84" s="520"/>
      <c r="H84" s="521"/>
    </row>
    <row r="85" spans="2:8" ht="11.5" customHeight="1">
      <c r="B85" s="515">
        <v>40801</v>
      </c>
      <c r="C85" s="516">
        <v>8.1626011945169292</v>
      </c>
      <c r="D85" s="517">
        <f t="shared" si="1"/>
        <v>7.741793920737595</v>
      </c>
      <c r="E85" s="517"/>
      <c r="F85" s="517"/>
      <c r="G85" s="517"/>
      <c r="H85" s="518"/>
    </row>
    <row r="86" spans="2:8" ht="11.5" customHeight="1">
      <c r="B86" s="515">
        <v>40802</v>
      </c>
      <c r="C86" s="519">
        <v>8.1816691362787903</v>
      </c>
      <c r="D86" s="520">
        <f t="shared" si="1"/>
        <v>7.741793920737595</v>
      </c>
      <c r="E86" s="520"/>
      <c r="F86" s="520"/>
      <c r="G86" s="520"/>
      <c r="H86" s="521"/>
    </row>
    <row r="87" spans="2:8" ht="11.5" customHeight="1">
      <c r="B87" s="515">
        <v>40803</v>
      </c>
      <c r="C87" s="516">
        <v>8.1816691362787903</v>
      </c>
      <c r="D87" s="517">
        <f t="shared" si="1"/>
        <v>7.741793920737595</v>
      </c>
      <c r="E87" s="517"/>
      <c r="F87" s="517"/>
      <c r="G87" s="517"/>
      <c r="H87" s="518"/>
    </row>
    <row r="88" spans="2:8" ht="11.5" customHeight="1">
      <c r="B88" s="515">
        <v>40804</v>
      </c>
      <c r="C88" s="519">
        <v>8.1816691362787903</v>
      </c>
      <c r="D88" s="520">
        <f t="shared" si="1"/>
        <v>7.741793920737595</v>
      </c>
      <c r="E88" s="520"/>
      <c r="F88" s="520"/>
      <c r="G88" s="520"/>
      <c r="H88" s="521"/>
    </row>
    <row r="89" spans="2:8" ht="11.5" customHeight="1">
      <c r="B89" s="515">
        <v>40805</v>
      </c>
      <c r="C89" s="516">
        <v>8.0407805295768799</v>
      </c>
      <c r="D89" s="517">
        <f t="shared" si="1"/>
        <v>7.741793920737595</v>
      </c>
      <c r="E89" s="517"/>
      <c r="F89" s="517"/>
      <c r="G89" s="517"/>
      <c r="H89" s="518"/>
    </row>
    <row r="90" spans="2:8" ht="11.5" customHeight="1">
      <c r="B90" s="515">
        <v>40806</v>
      </c>
      <c r="C90" s="519">
        <v>7.6747755752990301</v>
      </c>
      <c r="D90" s="520">
        <f t="shared" si="1"/>
        <v>7.741793920737595</v>
      </c>
      <c r="E90" s="520"/>
      <c r="F90" s="520"/>
      <c r="G90" s="520"/>
      <c r="H90" s="521"/>
    </row>
    <row r="91" spans="2:8" ht="11.5" customHeight="1">
      <c r="B91" s="515">
        <v>40807</v>
      </c>
      <c r="C91" s="516">
        <v>7.3892966280390997</v>
      </c>
      <c r="D91" s="517">
        <f t="shared" si="1"/>
        <v>7.741793920737595</v>
      </c>
      <c r="E91" s="517"/>
      <c r="F91" s="517"/>
      <c r="G91" s="517"/>
      <c r="H91" s="518"/>
    </row>
    <row r="92" spans="2:8" ht="11.5" customHeight="1">
      <c r="B92" s="515">
        <v>40808</v>
      </c>
      <c r="C92" s="519">
        <v>7.0600620348906604</v>
      </c>
      <c r="D92" s="520">
        <f t="shared" si="1"/>
        <v>7.741793920737595</v>
      </c>
      <c r="E92" s="520"/>
      <c r="F92" s="520"/>
      <c r="G92" s="520"/>
      <c r="H92" s="521"/>
    </row>
    <row r="93" spans="2:8" ht="11.5" customHeight="1">
      <c r="B93" s="515">
        <v>40809</v>
      </c>
      <c r="C93" s="516">
        <v>7.0936261581866198</v>
      </c>
      <c r="D93" s="517">
        <f t="shared" si="1"/>
        <v>7.741793920737595</v>
      </c>
      <c r="E93" s="517"/>
      <c r="F93" s="517"/>
      <c r="G93" s="517"/>
      <c r="H93" s="518"/>
    </row>
    <row r="94" spans="2:8" ht="11.5" customHeight="1">
      <c r="B94" s="515">
        <v>40810</v>
      </c>
      <c r="C94" s="519">
        <v>7.0936261581866198</v>
      </c>
      <c r="D94" s="520">
        <f t="shared" si="1"/>
        <v>7.741793920737595</v>
      </c>
      <c r="E94" s="520"/>
      <c r="F94" s="520"/>
      <c r="G94" s="520"/>
      <c r="H94" s="521"/>
    </row>
    <row r="95" spans="2:8" ht="11.5" customHeight="1">
      <c r="B95" s="515">
        <v>40811</v>
      </c>
      <c r="C95" s="516">
        <v>7.0936261581866198</v>
      </c>
      <c r="D95" s="517">
        <f t="shared" si="1"/>
        <v>7.741793920737595</v>
      </c>
      <c r="E95" s="517"/>
      <c r="F95" s="517"/>
      <c r="G95" s="517"/>
      <c r="H95" s="518"/>
    </row>
    <row r="96" spans="2:8" ht="11.5" customHeight="1">
      <c r="B96" s="515">
        <v>40812</v>
      </c>
      <c r="C96" s="519">
        <v>7.3297094229062303</v>
      </c>
      <c r="D96" s="520">
        <f t="shared" si="1"/>
        <v>7.741793920737595</v>
      </c>
      <c r="E96" s="520"/>
      <c r="F96" s="520"/>
      <c r="G96" s="520"/>
      <c r="H96" s="521"/>
    </row>
    <row r="97" spans="2:8" ht="11.5" customHeight="1">
      <c r="B97" s="515">
        <v>40813</v>
      </c>
      <c r="C97" s="516">
        <v>7.4994042454722196</v>
      </c>
      <c r="D97" s="517">
        <f t="shared" si="1"/>
        <v>7.741793920737595</v>
      </c>
      <c r="E97" s="517"/>
      <c r="F97" s="517"/>
      <c r="G97" s="517"/>
      <c r="H97" s="518"/>
    </row>
    <row r="98" spans="2:8" ht="11.5" customHeight="1">
      <c r="B98" s="515">
        <v>40814</v>
      </c>
      <c r="C98" s="519">
        <v>7.2457612250278496</v>
      </c>
      <c r="D98" s="520">
        <f t="shared" si="1"/>
        <v>7.741793920737595</v>
      </c>
      <c r="E98" s="520"/>
      <c r="F98" s="520"/>
      <c r="G98" s="520"/>
      <c r="H98" s="521"/>
    </row>
    <row r="99" spans="2:8" ht="11.5" customHeight="1">
      <c r="B99" s="515">
        <v>40815</v>
      </c>
      <c r="C99" s="516">
        <v>7.2963310323492099</v>
      </c>
      <c r="D99" s="517">
        <f t="shared" si="1"/>
        <v>7.741793920737595</v>
      </c>
      <c r="E99" s="517"/>
      <c r="F99" s="517"/>
      <c r="G99" s="517"/>
      <c r="H99" s="518"/>
    </row>
    <row r="100" spans="2:8" ht="11.5" customHeight="1">
      <c r="B100" s="515">
        <v>40816</v>
      </c>
      <c r="C100" s="519">
        <v>6.5462664373840997</v>
      </c>
      <c r="D100" s="520">
        <f t="shared" si="1"/>
        <v>7.741793920737595</v>
      </c>
      <c r="E100" s="520"/>
      <c r="F100" s="520"/>
      <c r="G100" s="520"/>
      <c r="H100" s="521"/>
    </row>
    <row r="101" spans="2:8" ht="11.5" customHeight="1">
      <c r="B101" s="515">
        <v>40817</v>
      </c>
      <c r="C101" s="516">
        <v>6.5462664373840997</v>
      </c>
      <c r="D101" s="517">
        <f t="shared" si="1"/>
        <v>7.741793920737595</v>
      </c>
      <c r="E101" s="517"/>
      <c r="F101" s="517"/>
      <c r="G101" s="517"/>
      <c r="H101" s="518"/>
    </row>
    <row r="102" spans="2:8" ht="11.5" customHeight="1">
      <c r="B102" s="515">
        <v>40818</v>
      </c>
      <c r="C102" s="519">
        <v>6.5462664373840997</v>
      </c>
      <c r="D102" s="520">
        <f t="shared" si="1"/>
        <v>7.741793920737595</v>
      </c>
      <c r="E102" s="520"/>
      <c r="F102" s="520"/>
      <c r="G102" s="520"/>
      <c r="H102" s="521"/>
    </row>
    <row r="103" spans="2:8" ht="11.5" customHeight="1">
      <c r="B103" s="515">
        <v>40819</v>
      </c>
      <c r="C103" s="516">
        <v>6.3033229242631599</v>
      </c>
      <c r="D103" s="517">
        <f t="shared" si="1"/>
        <v>7.741793920737595</v>
      </c>
      <c r="E103" s="517"/>
      <c r="F103" s="517"/>
      <c r="G103" s="517"/>
      <c r="H103" s="518"/>
    </row>
    <row r="104" spans="2:8" ht="11.5" customHeight="1">
      <c r="B104" s="515">
        <v>40820</v>
      </c>
      <c r="C104" s="519">
        <v>6.3919112471034998</v>
      </c>
      <c r="D104" s="520">
        <f t="shared" si="1"/>
        <v>7.741793920737595</v>
      </c>
      <c r="E104" s="520"/>
      <c r="F104" s="520"/>
      <c r="G104" s="520"/>
      <c r="H104" s="521"/>
    </row>
    <row r="105" spans="2:8" ht="11.5" customHeight="1">
      <c r="B105" s="515">
        <v>40821</v>
      </c>
      <c r="C105" s="516">
        <v>6.4779305975740504</v>
      </c>
      <c r="D105" s="517">
        <f t="shared" si="1"/>
        <v>7.741793920737595</v>
      </c>
      <c r="E105" s="517"/>
      <c r="F105" s="517"/>
      <c r="G105" s="517"/>
      <c r="H105" s="518"/>
    </row>
    <row r="106" spans="2:8" ht="11.5" customHeight="1">
      <c r="B106" s="515">
        <v>40822</v>
      </c>
      <c r="C106" s="519">
        <v>6.6495314756673398</v>
      </c>
      <c r="D106" s="520">
        <f t="shared" si="1"/>
        <v>7.741793920737595</v>
      </c>
      <c r="E106" s="520"/>
      <c r="F106" s="520"/>
      <c r="G106" s="520"/>
      <c r="H106" s="521"/>
    </row>
    <row r="107" spans="2:8" ht="11.5" customHeight="1">
      <c r="B107" s="515">
        <v>40823</v>
      </c>
      <c r="C107" s="516">
        <v>6.5557499909879304</v>
      </c>
      <c r="D107" s="517">
        <f t="shared" si="1"/>
        <v>7.741793920737595</v>
      </c>
      <c r="E107" s="517"/>
      <c r="F107" s="517"/>
      <c r="G107" s="517"/>
      <c r="H107" s="518"/>
    </row>
    <row r="108" spans="2:8" ht="11.5" customHeight="1">
      <c r="B108" s="515">
        <v>40824</v>
      </c>
      <c r="C108" s="519">
        <v>6.5557499909879304</v>
      </c>
      <c r="D108" s="520">
        <f t="shared" si="1"/>
        <v>7.741793920737595</v>
      </c>
      <c r="E108" s="520"/>
      <c r="F108" s="520"/>
      <c r="G108" s="520"/>
      <c r="H108" s="521"/>
    </row>
    <row r="109" spans="2:8" ht="11.5" customHeight="1">
      <c r="B109" s="515">
        <v>40825</v>
      </c>
      <c r="C109" s="516">
        <v>6.5557499909879304</v>
      </c>
      <c r="D109" s="517">
        <f t="shared" si="1"/>
        <v>7.741793920737595</v>
      </c>
      <c r="E109" s="517"/>
      <c r="F109" s="517"/>
      <c r="G109" s="517"/>
      <c r="H109" s="518"/>
    </row>
    <row r="110" spans="2:8" ht="11.5" customHeight="1">
      <c r="B110" s="515">
        <v>40826</v>
      </c>
      <c r="C110" s="519">
        <v>6.6738978219232896</v>
      </c>
      <c r="D110" s="520">
        <f t="shared" si="1"/>
        <v>7.741793920737595</v>
      </c>
      <c r="E110" s="520"/>
      <c r="F110" s="520"/>
      <c r="G110" s="520"/>
      <c r="H110" s="521"/>
    </row>
    <row r="111" spans="2:8" ht="11.5" customHeight="1">
      <c r="B111" s="515">
        <v>40827</v>
      </c>
      <c r="C111" s="516">
        <v>6.6806925322861002</v>
      </c>
      <c r="D111" s="517">
        <f t="shared" si="1"/>
        <v>7.741793920737595</v>
      </c>
      <c r="E111" s="517"/>
      <c r="F111" s="517"/>
      <c r="G111" s="517"/>
      <c r="H111" s="518"/>
    </row>
    <row r="112" spans="2:8" ht="11.5" customHeight="1">
      <c r="B112" s="515">
        <v>40828</v>
      </c>
      <c r="C112" s="519">
        <v>6.9028377302759996</v>
      </c>
      <c r="D112" s="520">
        <f t="shared" si="1"/>
        <v>7.741793920737595</v>
      </c>
      <c r="E112" s="520"/>
      <c r="F112" s="520"/>
      <c r="G112" s="520"/>
      <c r="H112" s="521"/>
    </row>
    <row r="113" spans="2:8" ht="11.5" customHeight="1">
      <c r="B113" s="515">
        <v>40829</v>
      </c>
      <c r="C113" s="516">
        <v>6.9927950152881504</v>
      </c>
      <c r="D113" s="517">
        <f t="shared" si="1"/>
        <v>7.741793920737595</v>
      </c>
      <c r="E113" s="517"/>
      <c r="F113" s="517"/>
      <c r="G113" s="517"/>
      <c r="H113" s="518"/>
    </row>
    <row r="114" spans="2:8" ht="11.5" customHeight="1">
      <c r="B114" s="515">
        <v>40830</v>
      </c>
      <c r="C114" s="519">
        <v>7.2706419422780604</v>
      </c>
      <c r="D114" s="520">
        <f t="shared" si="1"/>
        <v>7.741793920737595</v>
      </c>
      <c r="E114" s="520"/>
      <c r="F114" s="520"/>
      <c r="G114" s="520"/>
      <c r="H114" s="521"/>
    </row>
    <row r="115" spans="2:8" ht="11.5" customHeight="1">
      <c r="B115" s="515">
        <v>40831</v>
      </c>
      <c r="C115" s="516">
        <v>7.2706419422780604</v>
      </c>
      <c r="D115" s="517">
        <f t="shared" si="1"/>
        <v>7.741793920737595</v>
      </c>
      <c r="E115" s="517"/>
      <c r="F115" s="517"/>
      <c r="G115" s="517"/>
      <c r="H115" s="518"/>
    </row>
    <row r="116" spans="2:8" ht="11.5" customHeight="1">
      <c r="B116" s="515">
        <v>40832</v>
      </c>
      <c r="C116" s="519">
        <v>7.2706419422780604</v>
      </c>
      <c r="D116" s="520">
        <f t="shared" si="1"/>
        <v>7.741793920737595</v>
      </c>
      <c r="E116" s="520"/>
      <c r="F116" s="520"/>
      <c r="G116" s="520"/>
      <c r="H116" s="521"/>
    </row>
    <row r="117" spans="2:8" ht="11.5" customHeight="1">
      <c r="B117" s="515">
        <v>40833</v>
      </c>
      <c r="C117" s="516">
        <v>7.0259298974145903</v>
      </c>
      <c r="D117" s="517">
        <f t="shared" si="1"/>
        <v>7.741793920737595</v>
      </c>
      <c r="E117" s="517"/>
      <c r="F117" s="517"/>
      <c r="G117" s="517"/>
      <c r="H117" s="518"/>
    </row>
    <row r="118" spans="2:8" ht="11.5" customHeight="1">
      <c r="B118" s="515">
        <v>40834</v>
      </c>
      <c r="C118" s="519">
        <v>7.1381383262074802</v>
      </c>
      <c r="D118" s="520">
        <f t="shared" si="1"/>
        <v>7.741793920737595</v>
      </c>
      <c r="E118" s="520"/>
      <c r="F118" s="520"/>
      <c r="G118" s="520"/>
      <c r="H118" s="521"/>
    </row>
    <row r="119" spans="2:8" ht="11.5" customHeight="1">
      <c r="B119" s="515">
        <v>40835</v>
      </c>
      <c r="C119" s="516">
        <v>6.9947124174411996</v>
      </c>
      <c r="D119" s="517">
        <f t="shared" si="1"/>
        <v>7.741793920737595</v>
      </c>
      <c r="E119" s="517"/>
      <c r="F119" s="517"/>
      <c r="G119" s="517"/>
      <c r="H119" s="518"/>
    </row>
    <row r="120" spans="2:8" ht="11.5" customHeight="1">
      <c r="B120" s="515">
        <v>40836</v>
      </c>
      <c r="C120" s="519">
        <v>6.9207379738360597</v>
      </c>
      <c r="D120" s="520">
        <f t="shared" si="1"/>
        <v>7.741793920737595</v>
      </c>
      <c r="E120" s="520"/>
      <c r="F120" s="520"/>
      <c r="G120" s="520"/>
      <c r="H120" s="521"/>
    </row>
    <row r="121" spans="2:8" ht="11.5" customHeight="1">
      <c r="B121" s="515">
        <v>40837</v>
      </c>
      <c r="C121" s="516">
        <v>7.0478663408062001</v>
      </c>
      <c r="D121" s="517">
        <f t="shared" si="1"/>
        <v>7.741793920737595</v>
      </c>
      <c r="E121" s="517"/>
      <c r="F121" s="517"/>
      <c r="G121" s="517"/>
      <c r="H121" s="518"/>
    </row>
    <row r="122" spans="2:8" ht="11.5" customHeight="1">
      <c r="B122" s="515">
        <v>40838</v>
      </c>
      <c r="C122" s="519">
        <v>7.0478663408062001</v>
      </c>
      <c r="D122" s="520">
        <f t="shared" si="1"/>
        <v>7.741793920737595</v>
      </c>
      <c r="E122" s="520"/>
      <c r="F122" s="520"/>
      <c r="G122" s="520"/>
      <c r="H122" s="521"/>
    </row>
    <row r="123" spans="2:8" ht="11.5" customHeight="1">
      <c r="B123" s="515">
        <v>40839</v>
      </c>
      <c r="C123" s="516">
        <v>7.0478663408062001</v>
      </c>
      <c r="D123" s="517">
        <f t="shared" si="1"/>
        <v>7.741793920737595</v>
      </c>
      <c r="E123" s="517"/>
      <c r="F123" s="517"/>
      <c r="G123" s="517"/>
      <c r="H123" s="518"/>
    </row>
    <row r="124" spans="2:8" ht="11.5" customHeight="1">
      <c r="B124" s="515">
        <v>40840</v>
      </c>
      <c r="C124" s="519">
        <v>7.3481506683708302</v>
      </c>
      <c r="D124" s="520">
        <f t="shared" si="1"/>
        <v>7.741793920737595</v>
      </c>
      <c r="E124" s="520"/>
      <c r="F124" s="520"/>
      <c r="G124" s="520"/>
      <c r="H124" s="521"/>
    </row>
    <row r="125" spans="2:8" ht="11.5" customHeight="1">
      <c r="B125" s="515">
        <v>40841</v>
      </c>
      <c r="C125" s="516">
        <v>7.0963242208356201</v>
      </c>
      <c r="D125" s="517">
        <f t="shared" si="1"/>
        <v>7.741793920737595</v>
      </c>
      <c r="E125" s="517"/>
      <c r="F125" s="517"/>
      <c r="G125" s="517"/>
      <c r="H125" s="518"/>
    </row>
    <row r="126" spans="2:8" ht="11.5" customHeight="1">
      <c r="B126" s="515">
        <v>40842</v>
      </c>
      <c r="C126" s="519">
        <v>7.1329769756669403</v>
      </c>
      <c r="D126" s="520">
        <f t="shared" si="1"/>
        <v>7.741793920737595</v>
      </c>
      <c r="E126" s="520"/>
      <c r="F126" s="520"/>
      <c r="G126" s="520"/>
      <c r="H126" s="521"/>
    </row>
    <row r="127" spans="2:8" ht="11.5" customHeight="1">
      <c r="B127" s="515">
        <v>40843</v>
      </c>
      <c r="C127" s="516">
        <v>7.3471187812143803</v>
      </c>
      <c r="D127" s="517">
        <f t="shared" si="1"/>
        <v>7.741793920737595</v>
      </c>
      <c r="E127" s="517"/>
      <c r="F127" s="517"/>
      <c r="G127" s="517"/>
      <c r="H127" s="518"/>
    </row>
    <row r="128" spans="2:8" ht="11.5" customHeight="1">
      <c r="B128" s="515">
        <v>40844</v>
      </c>
      <c r="C128" s="519">
        <v>7.51342793928709</v>
      </c>
      <c r="D128" s="520">
        <f t="shared" si="1"/>
        <v>7.741793920737595</v>
      </c>
      <c r="E128" s="520"/>
      <c r="F128" s="520"/>
      <c r="G128" s="520"/>
      <c r="H128" s="521"/>
    </row>
    <row r="129" spans="2:8" ht="11.5" customHeight="1">
      <c r="B129" s="515">
        <v>40845</v>
      </c>
      <c r="C129" s="516">
        <v>7.51342793928709</v>
      </c>
      <c r="D129" s="517">
        <f t="shared" si="1"/>
        <v>7.741793920737595</v>
      </c>
      <c r="E129" s="517"/>
      <c r="F129" s="517"/>
      <c r="G129" s="517"/>
      <c r="H129" s="518"/>
    </row>
    <row r="130" spans="2:8" ht="11.5" customHeight="1">
      <c r="B130" s="515">
        <v>40846</v>
      </c>
      <c r="C130" s="519">
        <v>7.51342793928709</v>
      </c>
      <c r="D130" s="520">
        <f t="shared" si="1"/>
        <v>7.741793920737595</v>
      </c>
      <c r="E130" s="520"/>
      <c r="F130" s="520"/>
      <c r="G130" s="520"/>
      <c r="H130" s="521"/>
    </row>
    <row r="131" spans="2:8" ht="11.5" customHeight="1">
      <c r="B131" s="515">
        <v>40847</v>
      </c>
      <c r="C131" s="516">
        <v>7.2085251319687798</v>
      </c>
      <c r="D131" s="517">
        <f t="shared" si="1"/>
        <v>7.741793920737595</v>
      </c>
      <c r="E131" s="517"/>
      <c r="F131" s="517"/>
      <c r="G131" s="517"/>
      <c r="H131" s="518"/>
    </row>
    <row r="132" spans="2:8" ht="11.5" customHeight="1">
      <c r="B132" s="515">
        <v>40848</v>
      </c>
      <c r="C132" s="519">
        <v>7.0885290998348802</v>
      </c>
      <c r="D132" s="520">
        <f t="shared" si="1"/>
        <v>7.741793920737595</v>
      </c>
      <c r="E132" s="520"/>
      <c r="F132" s="520"/>
      <c r="G132" s="520"/>
      <c r="H132" s="521"/>
    </row>
    <row r="133" spans="2:8" ht="11.5" customHeight="1">
      <c r="B133" s="515">
        <v>40849</v>
      </c>
      <c r="C133" s="516">
        <v>7.0426228893185998</v>
      </c>
      <c r="D133" s="517">
        <f t="shared" si="1"/>
        <v>7.741793920737595</v>
      </c>
      <c r="E133" s="517"/>
      <c r="F133" s="517"/>
      <c r="G133" s="517"/>
      <c r="H133" s="518"/>
    </row>
    <row r="134" spans="2:8" ht="11.5" customHeight="1">
      <c r="B134" s="515">
        <v>40850</v>
      </c>
      <c r="C134" s="519">
        <v>7.2494848097585596</v>
      </c>
      <c r="D134" s="520">
        <f t="shared" si="1"/>
        <v>7.741793920737595</v>
      </c>
      <c r="E134" s="520"/>
      <c r="F134" s="520"/>
      <c r="G134" s="520"/>
      <c r="H134" s="521"/>
    </row>
    <row r="135" spans="2:8" ht="11.5" customHeight="1">
      <c r="B135" s="515">
        <v>40851</v>
      </c>
      <c r="C135" s="516">
        <v>7.1303559081928896</v>
      </c>
      <c r="D135" s="517">
        <f t="shared" si="1"/>
        <v>7.741793920737595</v>
      </c>
      <c r="E135" s="517"/>
      <c r="F135" s="517"/>
      <c r="G135" s="517"/>
      <c r="H135" s="518"/>
    </row>
    <row r="136" spans="2:8" ht="11.5" customHeight="1">
      <c r="B136" s="515">
        <v>40852</v>
      </c>
      <c r="C136" s="519">
        <v>7.1303559081928896</v>
      </c>
      <c r="D136" s="520">
        <f t="shared" si="1"/>
        <v>7.741793920737595</v>
      </c>
      <c r="E136" s="520"/>
      <c r="F136" s="520"/>
      <c r="G136" s="520"/>
      <c r="H136" s="521"/>
    </row>
    <row r="137" spans="2:8" ht="11.5" customHeight="1">
      <c r="B137" s="515">
        <v>40853</v>
      </c>
      <c r="C137" s="516">
        <v>7.1303559081928896</v>
      </c>
      <c r="D137" s="517">
        <f t="shared" si="1"/>
        <v>7.741793920737595</v>
      </c>
      <c r="E137" s="517"/>
      <c r="F137" s="517"/>
      <c r="G137" s="517"/>
      <c r="H137" s="518"/>
    </row>
    <row r="138" spans="2:8" ht="11.5" customHeight="1">
      <c r="B138" s="515">
        <v>40854</v>
      </c>
      <c r="C138" s="519">
        <v>7.0506763855298002</v>
      </c>
      <c r="D138" s="520">
        <f t="shared" si="1"/>
        <v>7.741793920737595</v>
      </c>
      <c r="E138" s="520"/>
      <c r="F138" s="520"/>
      <c r="G138" s="520"/>
      <c r="H138" s="521"/>
    </row>
    <row r="139" spans="2:8" ht="11.5" customHeight="1">
      <c r="B139" s="515">
        <v>40855</v>
      </c>
      <c r="C139" s="516">
        <v>7.0349861336517501</v>
      </c>
      <c r="D139" s="517">
        <f t="shared" ref="D139:D202" si="2">$D$8</f>
        <v>7.741793920737595</v>
      </c>
      <c r="E139" s="517"/>
      <c r="F139" s="517"/>
      <c r="G139" s="517"/>
      <c r="H139" s="518"/>
    </row>
    <row r="140" spans="2:8" ht="11.5" customHeight="1">
      <c r="B140" s="515">
        <v>40856</v>
      </c>
      <c r="C140" s="519">
        <v>6.6695167145991201</v>
      </c>
      <c r="D140" s="520">
        <f t="shared" si="2"/>
        <v>7.741793920737595</v>
      </c>
      <c r="E140" s="520"/>
      <c r="F140" s="520"/>
      <c r="G140" s="520"/>
      <c r="H140" s="521"/>
    </row>
    <row r="141" spans="2:8" ht="11.5" customHeight="1">
      <c r="B141" s="515">
        <v>40857</v>
      </c>
      <c r="C141" s="516">
        <v>6.6929574380376904</v>
      </c>
      <c r="D141" s="517">
        <f t="shared" si="2"/>
        <v>7.741793920737595</v>
      </c>
      <c r="E141" s="517"/>
      <c r="F141" s="517"/>
      <c r="G141" s="517"/>
      <c r="H141" s="518"/>
    </row>
    <row r="142" spans="2:8" ht="11.5" customHeight="1">
      <c r="B142" s="515">
        <v>40858</v>
      </c>
      <c r="C142" s="519">
        <v>6.8527179729289101</v>
      </c>
      <c r="D142" s="520">
        <f t="shared" si="2"/>
        <v>7.741793920737595</v>
      </c>
      <c r="E142" s="520"/>
      <c r="F142" s="520"/>
      <c r="G142" s="520"/>
      <c r="H142" s="521"/>
    </row>
    <row r="143" spans="2:8" ht="11.5" customHeight="1">
      <c r="B143" s="515">
        <v>40859</v>
      </c>
      <c r="C143" s="516">
        <v>6.8527179729289101</v>
      </c>
      <c r="D143" s="517">
        <f t="shared" si="2"/>
        <v>7.741793920737595</v>
      </c>
      <c r="E143" s="517"/>
      <c r="F143" s="517"/>
      <c r="G143" s="517"/>
      <c r="H143" s="518"/>
    </row>
    <row r="144" spans="2:8" ht="11.5" customHeight="1">
      <c r="B144" s="515">
        <v>40860</v>
      </c>
      <c r="C144" s="519">
        <v>6.8527179729289101</v>
      </c>
      <c r="D144" s="520">
        <f t="shared" si="2"/>
        <v>7.741793920737595</v>
      </c>
      <c r="E144" s="520"/>
      <c r="F144" s="520"/>
      <c r="G144" s="520"/>
      <c r="H144" s="521"/>
    </row>
    <row r="145" spans="2:8" ht="11.5" customHeight="1">
      <c r="B145" s="515">
        <v>40861</v>
      </c>
      <c r="C145" s="516">
        <v>6.8544472621080201</v>
      </c>
      <c r="D145" s="517">
        <f t="shared" si="2"/>
        <v>7.741793920737595</v>
      </c>
      <c r="E145" s="517"/>
      <c r="F145" s="517"/>
      <c r="G145" s="517"/>
      <c r="H145" s="518"/>
    </row>
    <row r="146" spans="2:8" ht="11.5" customHeight="1">
      <c r="B146" s="515">
        <v>40862</v>
      </c>
      <c r="C146" s="519">
        <v>6.8854804952763802</v>
      </c>
      <c r="D146" s="520">
        <f t="shared" si="2"/>
        <v>7.741793920737595</v>
      </c>
      <c r="E146" s="520"/>
      <c r="F146" s="520"/>
      <c r="G146" s="520"/>
      <c r="H146" s="521"/>
    </row>
    <row r="147" spans="2:8" ht="11.5" customHeight="1">
      <c r="B147" s="515">
        <v>40863</v>
      </c>
      <c r="C147" s="516">
        <v>6.8330637149040196</v>
      </c>
      <c r="D147" s="517">
        <f t="shared" si="2"/>
        <v>7.741793920737595</v>
      </c>
      <c r="E147" s="517"/>
      <c r="F147" s="517"/>
      <c r="G147" s="517"/>
      <c r="H147" s="518"/>
    </row>
    <row r="148" spans="2:8" ht="11.5" customHeight="1">
      <c r="B148" s="515">
        <v>40864</v>
      </c>
      <c r="C148" s="519">
        <v>6.9364259892659801</v>
      </c>
      <c r="D148" s="520">
        <f t="shared" si="2"/>
        <v>7.741793920737595</v>
      </c>
      <c r="E148" s="520"/>
      <c r="F148" s="520"/>
      <c r="G148" s="520"/>
      <c r="H148" s="521"/>
    </row>
    <row r="149" spans="2:8" ht="11.5" customHeight="1">
      <c r="B149" s="515">
        <v>40865</v>
      </c>
      <c r="C149" s="516">
        <v>6.8115992608997704</v>
      </c>
      <c r="D149" s="517">
        <f t="shared" si="2"/>
        <v>7.741793920737595</v>
      </c>
      <c r="E149" s="517"/>
      <c r="F149" s="517"/>
      <c r="G149" s="517"/>
      <c r="H149" s="518"/>
    </row>
    <row r="150" spans="2:8" ht="11.5" customHeight="1">
      <c r="B150" s="515">
        <v>40866</v>
      </c>
      <c r="C150" s="519">
        <v>6.8115992608997704</v>
      </c>
      <c r="D150" s="520">
        <f t="shared" si="2"/>
        <v>7.741793920737595</v>
      </c>
      <c r="E150" s="520"/>
      <c r="F150" s="520"/>
      <c r="G150" s="520"/>
      <c r="H150" s="521"/>
    </row>
    <row r="151" spans="2:8" ht="11.5" customHeight="1">
      <c r="B151" s="515">
        <v>40867</v>
      </c>
      <c r="C151" s="516">
        <v>6.8115992608997704</v>
      </c>
      <c r="D151" s="517">
        <f t="shared" si="2"/>
        <v>7.741793920737595</v>
      </c>
      <c r="E151" s="517"/>
      <c r="F151" s="517"/>
      <c r="G151" s="517"/>
      <c r="H151" s="518"/>
    </row>
    <row r="152" spans="2:8" ht="11.5" customHeight="1">
      <c r="B152" s="515">
        <v>40868</v>
      </c>
      <c r="C152" s="519">
        <v>6.5542459171104603</v>
      </c>
      <c r="D152" s="520">
        <f t="shared" si="2"/>
        <v>7.741793920737595</v>
      </c>
      <c r="E152" s="520"/>
      <c r="F152" s="520"/>
      <c r="G152" s="520"/>
      <c r="H152" s="521"/>
    </row>
    <row r="153" spans="2:8" ht="11.5" customHeight="1">
      <c r="B153" s="515">
        <v>40869</v>
      </c>
      <c r="C153" s="516">
        <v>6.3220079929111703</v>
      </c>
      <c r="D153" s="517">
        <f t="shared" si="2"/>
        <v>7.741793920737595</v>
      </c>
      <c r="E153" s="517"/>
      <c r="F153" s="517"/>
      <c r="G153" s="517"/>
      <c r="H153" s="518"/>
    </row>
    <row r="154" spans="2:8" ht="11.5" customHeight="1">
      <c r="B154" s="515">
        <v>40870</v>
      </c>
      <c r="C154" s="519">
        <v>6.0252222137519604</v>
      </c>
      <c r="D154" s="520">
        <f t="shared" si="2"/>
        <v>7.741793920737595</v>
      </c>
      <c r="E154" s="520"/>
      <c r="F154" s="520"/>
      <c r="G154" s="520"/>
      <c r="H154" s="521"/>
    </row>
    <row r="155" spans="2:8" ht="11.5" customHeight="1">
      <c r="B155" s="515">
        <v>40871</v>
      </c>
      <c r="C155" s="516">
        <v>6.0257535423196602</v>
      </c>
      <c r="D155" s="517">
        <f t="shared" si="2"/>
        <v>7.741793920737595</v>
      </c>
      <c r="E155" s="517"/>
      <c r="F155" s="517"/>
      <c r="G155" s="517"/>
      <c r="H155" s="518"/>
    </row>
    <row r="156" spans="2:8" ht="11.5" customHeight="1">
      <c r="B156" s="515">
        <v>40872</v>
      </c>
      <c r="C156" s="519">
        <v>5.9238117541769801</v>
      </c>
      <c r="D156" s="520">
        <f t="shared" si="2"/>
        <v>7.741793920737595</v>
      </c>
      <c r="E156" s="520"/>
      <c r="F156" s="520"/>
      <c r="G156" s="520"/>
      <c r="H156" s="521"/>
    </row>
    <row r="157" spans="2:8" ht="11.5" customHeight="1">
      <c r="B157" s="515">
        <v>40873</v>
      </c>
      <c r="C157" s="516">
        <v>5.9238117541769801</v>
      </c>
      <c r="D157" s="517">
        <f t="shared" si="2"/>
        <v>7.741793920737595</v>
      </c>
      <c r="E157" s="517"/>
      <c r="F157" s="517"/>
      <c r="G157" s="517"/>
      <c r="H157" s="518"/>
    </row>
    <row r="158" spans="2:8" ht="11.5" customHeight="1">
      <c r="B158" s="515">
        <v>40874</v>
      </c>
      <c r="C158" s="519">
        <v>5.9238117541769801</v>
      </c>
      <c r="D158" s="520">
        <f t="shared" si="2"/>
        <v>7.741793920737595</v>
      </c>
      <c r="E158" s="520"/>
      <c r="F158" s="520"/>
      <c r="G158" s="520"/>
      <c r="H158" s="521"/>
    </row>
    <row r="159" spans="2:8" ht="11.5" customHeight="1">
      <c r="B159" s="515">
        <v>40875</v>
      </c>
      <c r="C159" s="516">
        <v>5.9287873669470601</v>
      </c>
      <c r="D159" s="517">
        <f t="shared" si="2"/>
        <v>7.741793920737595</v>
      </c>
      <c r="E159" s="517"/>
      <c r="F159" s="517"/>
      <c r="G159" s="517"/>
      <c r="H159" s="518"/>
    </row>
    <row r="160" spans="2:8" ht="11.5" customHeight="1">
      <c r="B160" s="515">
        <v>40876</v>
      </c>
      <c r="C160" s="519">
        <v>5.9075641931023801</v>
      </c>
      <c r="D160" s="520">
        <f t="shared" si="2"/>
        <v>7.741793920737595</v>
      </c>
      <c r="E160" s="520"/>
      <c r="F160" s="520"/>
      <c r="G160" s="520"/>
      <c r="H160" s="521"/>
    </row>
    <row r="161" spans="2:8" ht="11.5" customHeight="1">
      <c r="B161" s="515">
        <v>40877</v>
      </c>
      <c r="C161" s="516">
        <v>6.1673178544335396</v>
      </c>
      <c r="D161" s="517">
        <f t="shared" si="2"/>
        <v>7.741793920737595</v>
      </c>
      <c r="E161" s="517"/>
      <c r="F161" s="517"/>
      <c r="G161" s="517"/>
      <c r="H161" s="518"/>
    </row>
    <row r="162" spans="2:8" ht="11.5" customHeight="1">
      <c r="B162" s="515">
        <v>40878</v>
      </c>
      <c r="C162" s="519">
        <v>6.1331918939477097</v>
      </c>
      <c r="D162" s="520">
        <f t="shared" si="2"/>
        <v>7.741793920737595</v>
      </c>
      <c r="E162" s="520"/>
      <c r="F162" s="520"/>
      <c r="G162" s="520"/>
      <c r="H162" s="521"/>
    </row>
    <row r="163" spans="2:8" ht="11.5" customHeight="1">
      <c r="B163" s="515">
        <v>40879</v>
      </c>
      <c r="C163" s="516">
        <v>6.1779355798071496</v>
      </c>
      <c r="D163" s="517">
        <f t="shared" si="2"/>
        <v>7.741793920737595</v>
      </c>
      <c r="E163" s="517"/>
      <c r="F163" s="517"/>
      <c r="G163" s="517"/>
      <c r="H163" s="518"/>
    </row>
    <row r="164" spans="2:8" ht="11.5" customHeight="1">
      <c r="B164" s="515">
        <v>40880</v>
      </c>
      <c r="C164" s="519">
        <v>6.1779355798071496</v>
      </c>
      <c r="D164" s="520">
        <f t="shared" si="2"/>
        <v>7.741793920737595</v>
      </c>
      <c r="E164" s="520"/>
      <c r="F164" s="520"/>
      <c r="G164" s="520"/>
      <c r="H164" s="521"/>
    </row>
    <row r="165" spans="2:8" ht="11.5" customHeight="1">
      <c r="B165" s="515">
        <v>40881</v>
      </c>
      <c r="C165" s="516">
        <v>6.1779355798071496</v>
      </c>
      <c r="D165" s="517">
        <f t="shared" si="2"/>
        <v>7.741793920737595</v>
      </c>
      <c r="E165" s="517"/>
      <c r="F165" s="517"/>
      <c r="G165" s="517"/>
      <c r="H165" s="518"/>
    </row>
    <row r="166" spans="2:8" ht="11.5" customHeight="1">
      <c r="B166" s="515">
        <v>40882</v>
      </c>
      <c r="C166" s="519">
        <v>6.31905847845149</v>
      </c>
      <c r="D166" s="520">
        <f t="shared" si="2"/>
        <v>7.741793920737595</v>
      </c>
      <c r="E166" s="520"/>
      <c r="F166" s="520"/>
      <c r="G166" s="520"/>
      <c r="H166" s="521"/>
    </row>
    <row r="167" spans="2:8" ht="11.5" customHeight="1">
      <c r="B167" s="515">
        <v>40883</v>
      </c>
      <c r="C167" s="516">
        <v>6.3363909531493103</v>
      </c>
      <c r="D167" s="517">
        <f t="shared" si="2"/>
        <v>7.741793920737595</v>
      </c>
      <c r="E167" s="517"/>
      <c r="F167" s="517"/>
      <c r="G167" s="517"/>
      <c r="H167" s="518"/>
    </row>
    <row r="168" spans="2:8" ht="11.5" customHeight="1">
      <c r="B168" s="515">
        <v>40884</v>
      </c>
      <c r="C168" s="519">
        <v>6.3312598070942396</v>
      </c>
      <c r="D168" s="520">
        <f t="shared" si="2"/>
        <v>7.741793920737595</v>
      </c>
      <c r="E168" s="520"/>
      <c r="F168" s="520"/>
      <c r="G168" s="520"/>
      <c r="H168" s="521"/>
    </row>
    <row r="169" spans="2:8" ht="11.5" customHeight="1">
      <c r="B169" s="515">
        <v>40885</v>
      </c>
      <c r="C169" s="516">
        <v>6.1453508724309804</v>
      </c>
      <c r="D169" s="517">
        <f t="shared" si="2"/>
        <v>7.741793920737595</v>
      </c>
      <c r="E169" s="517"/>
      <c r="F169" s="517"/>
      <c r="G169" s="517"/>
      <c r="H169" s="518"/>
    </row>
    <row r="170" spans="2:8" ht="11.5" customHeight="1">
      <c r="B170" s="515">
        <v>40886</v>
      </c>
      <c r="C170" s="519">
        <v>6.2012949166923299</v>
      </c>
      <c r="D170" s="520">
        <f t="shared" si="2"/>
        <v>7.741793920737595</v>
      </c>
      <c r="E170" s="520"/>
      <c r="F170" s="520"/>
      <c r="G170" s="520"/>
      <c r="H170" s="521"/>
    </row>
    <row r="171" spans="2:8" ht="11.5" customHeight="1">
      <c r="B171" s="515">
        <v>40887</v>
      </c>
      <c r="C171" s="516">
        <v>6.2012949166923299</v>
      </c>
      <c r="D171" s="517">
        <f t="shared" si="2"/>
        <v>7.741793920737595</v>
      </c>
      <c r="E171" s="517"/>
      <c r="F171" s="517"/>
      <c r="G171" s="517"/>
      <c r="H171" s="518"/>
    </row>
    <row r="172" spans="2:8" ht="11.5" customHeight="1">
      <c r="B172" s="515">
        <v>40888</v>
      </c>
      <c r="C172" s="519">
        <v>6.2012949166923299</v>
      </c>
      <c r="D172" s="520">
        <f t="shared" si="2"/>
        <v>7.741793920737595</v>
      </c>
      <c r="E172" s="520"/>
      <c r="F172" s="520"/>
      <c r="G172" s="520"/>
      <c r="H172" s="521"/>
    </row>
    <row r="173" spans="2:8" ht="11.5" customHeight="1">
      <c r="B173" s="515">
        <v>40889</v>
      </c>
      <c r="C173" s="516">
        <v>6.0936380198366704</v>
      </c>
      <c r="D173" s="517">
        <f t="shared" si="2"/>
        <v>7.741793920737595</v>
      </c>
      <c r="E173" s="517"/>
      <c r="F173" s="517"/>
      <c r="G173" s="517"/>
      <c r="H173" s="518"/>
    </row>
    <row r="174" spans="2:8" ht="11.5" customHeight="1">
      <c r="B174" s="515">
        <v>40890</v>
      </c>
      <c r="C174" s="519">
        <v>5.9079560889135996</v>
      </c>
      <c r="D174" s="520">
        <f t="shared" si="2"/>
        <v>7.741793920737595</v>
      </c>
      <c r="E174" s="520"/>
      <c r="F174" s="520"/>
      <c r="G174" s="520"/>
      <c r="H174" s="521"/>
    </row>
    <row r="175" spans="2:8" ht="11.5" customHeight="1">
      <c r="B175" s="515">
        <v>40891</v>
      </c>
      <c r="C175" s="516">
        <v>5.7103959522516599</v>
      </c>
      <c r="D175" s="517">
        <f t="shared" si="2"/>
        <v>7.741793920737595</v>
      </c>
      <c r="E175" s="517"/>
      <c r="F175" s="517"/>
      <c r="G175" s="517"/>
      <c r="H175" s="518"/>
    </row>
    <row r="176" spans="2:8" ht="11.5" customHeight="1">
      <c r="B176" s="515">
        <v>40892</v>
      </c>
      <c r="C176" s="519">
        <v>5.7139098773016004</v>
      </c>
      <c r="D176" s="520">
        <f t="shared" si="2"/>
        <v>7.741793920737595</v>
      </c>
      <c r="E176" s="520"/>
      <c r="F176" s="520"/>
      <c r="G176" s="520"/>
      <c r="H176" s="521"/>
    </row>
    <row r="177" spans="2:8" ht="11.5" customHeight="1">
      <c r="B177" s="515">
        <v>40893</v>
      </c>
      <c r="C177" s="516">
        <v>5.7559258985314399</v>
      </c>
      <c r="D177" s="517">
        <f t="shared" si="2"/>
        <v>7.741793920737595</v>
      </c>
      <c r="E177" s="517"/>
      <c r="F177" s="517"/>
      <c r="G177" s="517"/>
      <c r="H177" s="518"/>
    </row>
    <row r="178" spans="2:8" ht="11.5" customHeight="1">
      <c r="B178" s="515">
        <v>40894</v>
      </c>
      <c r="C178" s="519">
        <v>5.7559258985314399</v>
      </c>
      <c r="D178" s="520">
        <f t="shared" si="2"/>
        <v>7.741793920737595</v>
      </c>
      <c r="E178" s="520"/>
      <c r="F178" s="520"/>
      <c r="G178" s="520"/>
      <c r="H178" s="521"/>
    </row>
    <row r="179" spans="2:8" ht="11.5" customHeight="1">
      <c r="B179" s="515">
        <v>40895</v>
      </c>
      <c r="C179" s="516">
        <v>5.7559258985314399</v>
      </c>
      <c r="D179" s="517">
        <f t="shared" si="2"/>
        <v>7.741793920737595</v>
      </c>
      <c r="E179" s="517"/>
      <c r="F179" s="517"/>
      <c r="G179" s="517"/>
      <c r="H179" s="518"/>
    </row>
    <row r="180" spans="2:8" ht="11.5" customHeight="1">
      <c r="B180" s="515">
        <v>40896</v>
      </c>
      <c r="C180" s="519">
        <v>5.5537559543247204</v>
      </c>
      <c r="D180" s="520">
        <f t="shared" si="2"/>
        <v>7.741793920737595</v>
      </c>
      <c r="E180" s="520"/>
      <c r="F180" s="520"/>
      <c r="G180" s="520"/>
      <c r="H180" s="521"/>
    </row>
    <row r="181" spans="2:8" ht="11.5" customHeight="1">
      <c r="B181" s="515">
        <v>40897</v>
      </c>
      <c r="C181" s="516">
        <v>5.6467527176554198</v>
      </c>
      <c r="D181" s="517">
        <f t="shared" si="2"/>
        <v>7.741793920737595</v>
      </c>
      <c r="E181" s="517"/>
      <c r="F181" s="517"/>
      <c r="G181" s="517"/>
      <c r="H181" s="518"/>
    </row>
    <row r="182" spans="2:8" ht="11.5" customHeight="1">
      <c r="B182" s="515">
        <v>40898</v>
      </c>
      <c r="C182" s="519">
        <v>5.5680141708919999</v>
      </c>
      <c r="D182" s="520">
        <f t="shared" si="2"/>
        <v>7.741793920737595</v>
      </c>
      <c r="E182" s="520"/>
      <c r="F182" s="520"/>
      <c r="G182" s="520"/>
      <c r="H182" s="521"/>
    </row>
    <row r="183" spans="2:8" ht="11.5" customHeight="1">
      <c r="B183" s="515">
        <v>40899</v>
      </c>
      <c r="C183" s="516">
        <v>5.6783447676756698</v>
      </c>
      <c r="D183" s="517">
        <f t="shared" si="2"/>
        <v>7.741793920737595</v>
      </c>
      <c r="E183" s="517"/>
      <c r="F183" s="517"/>
      <c r="G183" s="517"/>
      <c r="H183" s="518"/>
    </row>
    <row r="184" spans="2:8" ht="11.5" customHeight="1">
      <c r="B184" s="515">
        <v>40900</v>
      </c>
      <c r="C184" s="519">
        <v>5.6648529842411497</v>
      </c>
      <c r="D184" s="520">
        <f t="shared" si="2"/>
        <v>7.741793920737595</v>
      </c>
      <c r="E184" s="520"/>
      <c r="F184" s="520"/>
      <c r="G184" s="520"/>
      <c r="H184" s="521"/>
    </row>
    <row r="185" spans="2:8" ht="11.5" customHeight="1">
      <c r="B185" s="515">
        <v>40901</v>
      </c>
      <c r="C185" s="516">
        <v>5.6648529842411497</v>
      </c>
      <c r="D185" s="517">
        <f t="shared" si="2"/>
        <v>7.741793920737595</v>
      </c>
      <c r="E185" s="517"/>
      <c r="F185" s="517"/>
      <c r="G185" s="517"/>
      <c r="H185" s="518"/>
    </row>
    <row r="186" spans="2:8" ht="11.5" customHeight="1">
      <c r="B186" s="515">
        <v>40902</v>
      </c>
      <c r="C186" s="519">
        <v>5.6648529842411497</v>
      </c>
      <c r="D186" s="520">
        <f t="shared" si="2"/>
        <v>7.741793920737595</v>
      </c>
      <c r="E186" s="520"/>
      <c r="F186" s="520"/>
      <c r="G186" s="520"/>
      <c r="H186" s="521"/>
    </row>
    <row r="187" spans="2:8" ht="11.5" customHeight="1">
      <c r="B187" s="515">
        <v>40903</v>
      </c>
      <c r="C187" s="516">
        <v>5.6647898387792397</v>
      </c>
      <c r="D187" s="517">
        <f t="shared" si="2"/>
        <v>7.741793920737595</v>
      </c>
      <c r="E187" s="517"/>
      <c r="F187" s="517"/>
      <c r="G187" s="517"/>
      <c r="H187" s="518"/>
    </row>
    <row r="188" spans="2:8" ht="11.5" customHeight="1">
      <c r="B188" s="515">
        <v>40904</v>
      </c>
      <c r="C188" s="519">
        <v>5.6847010455180298</v>
      </c>
      <c r="D188" s="520">
        <f t="shared" si="2"/>
        <v>7.741793920737595</v>
      </c>
      <c r="E188" s="520"/>
      <c r="F188" s="520"/>
      <c r="G188" s="520"/>
      <c r="H188" s="521"/>
    </row>
    <row r="189" spans="2:8" ht="11.5" customHeight="1">
      <c r="B189" s="515">
        <v>40905</v>
      </c>
      <c r="C189" s="516">
        <v>5.6185381513498296</v>
      </c>
      <c r="D189" s="517">
        <f t="shared" si="2"/>
        <v>7.741793920737595</v>
      </c>
      <c r="E189" s="517"/>
      <c r="F189" s="517"/>
      <c r="G189" s="517"/>
      <c r="H189" s="518"/>
    </row>
    <row r="190" spans="2:8" ht="11.5" customHeight="1">
      <c r="B190" s="515">
        <v>40906</v>
      </c>
      <c r="C190" s="519">
        <v>5.6610156987015499</v>
      </c>
      <c r="D190" s="520">
        <f t="shared" si="2"/>
        <v>7.741793920737595</v>
      </c>
      <c r="E190" s="520"/>
      <c r="F190" s="520"/>
      <c r="G190" s="520"/>
      <c r="H190" s="521"/>
    </row>
    <row r="191" spans="2:8" ht="11.5" customHeight="1">
      <c r="B191" s="515">
        <v>40907</v>
      </c>
      <c r="C191" s="516">
        <v>5.6570309712114897</v>
      </c>
      <c r="D191" s="517">
        <f t="shared" si="2"/>
        <v>7.741793920737595</v>
      </c>
      <c r="E191" s="517"/>
      <c r="F191" s="517"/>
      <c r="G191" s="517"/>
      <c r="H191" s="518"/>
    </row>
    <row r="192" spans="2:8" ht="11.5" customHeight="1">
      <c r="B192" s="515">
        <v>40908</v>
      </c>
      <c r="C192" s="519">
        <v>6.7714098751285299</v>
      </c>
      <c r="D192" s="520">
        <f t="shared" si="2"/>
        <v>7.741793920737595</v>
      </c>
      <c r="E192" s="520"/>
      <c r="F192" s="520"/>
      <c r="G192" s="520"/>
      <c r="H192" s="521"/>
    </row>
    <row r="193" spans="2:8" ht="11.5" customHeight="1">
      <c r="B193" s="515">
        <v>40909</v>
      </c>
      <c r="C193" s="516">
        <v>6.9184119950798602</v>
      </c>
      <c r="D193" s="517">
        <f t="shared" si="2"/>
        <v>7.741793920737595</v>
      </c>
      <c r="E193" s="517"/>
      <c r="F193" s="517"/>
      <c r="G193" s="517"/>
      <c r="H193" s="518"/>
    </row>
    <row r="194" spans="2:8" ht="11.5" customHeight="1">
      <c r="B194" s="515">
        <v>40910</v>
      </c>
      <c r="C194" s="519">
        <v>6.9190833200496202</v>
      </c>
      <c r="D194" s="520">
        <f t="shared" si="2"/>
        <v>7.741793920737595</v>
      </c>
      <c r="E194" s="520"/>
      <c r="F194" s="520"/>
      <c r="G194" s="520"/>
      <c r="H194" s="521"/>
    </row>
    <row r="195" spans="2:8" ht="11.5" customHeight="1">
      <c r="B195" s="515">
        <v>40911</v>
      </c>
      <c r="C195" s="516">
        <v>6.8554108903619904</v>
      </c>
      <c r="D195" s="517">
        <f t="shared" si="2"/>
        <v>7.741793920737595</v>
      </c>
      <c r="E195" s="517"/>
      <c r="F195" s="517"/>
      <c r="G195" s="517"/>
      <c r="H195" s="518"/>
    </row>
    <row r="196" spans="2:8" ht="11.5" customHeight="1">
      <c r="B196" s="515">
        <v>40912</v>
      </c>
      <c r="C196" s="519">
        <v>6.7475654308414397</v>
      </c>
      <c r="D196" s="520">
        <f t="shared" si="2"/>
        <v>7.741793920737595</v>
      </c>
      <c r="E196" s="520"/>
      <c r="F196" s="520"/>
      <c r="G196" s="520"/>
      <c r="H196" s="521"/>
    </row>
    <row r="197" spans="2:8" ht="11.5" customHeight="1">
      <c r="B197" s="515">
        <v>40913</v>
      </c>
      <c r="C197" s="516">
        <v>6.6478559637311001</v>
      </c>
      <c r="D197" s="517">
        <f t="shared" si="2"/>
        <v>7.741793920737595</v>
      </c>
      <c r="E197" s="517"/>
      <c r="F197" s="517"/>
      <c r="G197" s="517"/>
      <c r="H197" s="518"/>
    </row>
    <row r="198" spans="2:8" ht="11.5" customHeight="1">
      <c r="B198" s="515">
        <v>40914</v>
      </c>
      <c r="C198" s="519">
        <v>6.6185937257790002</v>
      </c>
      <c r="D198" s="520">
        <f t="shared" si="2"/>
        <v>7.741793920737595</v>
      </c>
      <c r="E198" s="520"/>
      <c r="F198" s="520"/>
      <c r="G198" s="520"/>
      <c r="H198" s="521"/>
    </row>
    <row r="199" spans="2:8" ht="11.5" customHeight="1">
      <c r="B199" s="515">
        <v>40915</v>
      </c>
      <c r="C199" s="516">
        <v>6.6185937257790002</v>
      </c>
      <c r="D199" s="517">
        <f t="shared" si="2"/>
        <v>7.741793920737595</v>
      </c>
      <c r="E199" s="517"/>
      <c r="F199" s="517"/>
      <c r="G199" s="517"/>
      <c r="H199" s="518"/>
    </row>
    <row r="200" spans="2:8" ht="11.5" customHeight="1">
      <c r="B200" s="515">
        <v>40916</v>
      </c>
      <c r="C200" s="519">
        <v>6.6185937257790002</v>
      </c>
      <c r="D200" s="520">
        <f t="shared" si="2"/>
        <v>7.741793920737595</v>
      </c>
      <c r="E200" s="520"/>
      <c r="F200" s="520"/>
      <c r="G200" s="520"/>
      <c r="H200" s="521"/>
    </row>
    <row r="201" spans="2:8" ht="11.5" customHeight="1">
      <c r="B201" s="515">
        <v>40917</v>
      </c>
      <c r="C201" s="516">
        <v>6.5826882000303302</v>
      </c>
      <c r="D201" s="517">
        <f t="shared" si="2"/>
        <v>7.741793920737595</v>
      </c>
      <c r="E201" s="517"/>
      <c r="F201" s="517"/>
      <c r="G201" s="517"/>
      <c r="H201" s="518"/>
    </row>
    <row r="202" spans="2:8" ht="11.5" customHeight="1">
      <c r="B202" s="515">
        <v>40918</v>
      </c>
      <c r="C202" s="519">
        <v>6.8041718793605099</v>
      </c>
      <c r="D202" s="520">
        <f t="shared" si="2"/>
        <v>7.741793920737595</v>
      </c>
      <c r="E202" s="520"/>
      <c r="F202" s="520"/>
      <c r="G202" s="520"/>
      <c r="H202" s="521"/>
    </row>
    <row r="203" spans="2:8" ht="11.5" customHeight="1">
      <c r="B203" s="515">
        <v>40919</v>
      </c>
      <c r="C203" s="516">
        <v>6.8672034286505799</v>
      </c>
      <c r="D203" s="517">
        <f t="shared" ref="D203:D266" si="3">$D$8</f>
        <v>7.741793920737595</v>
      </c>
      <c r="E203" s="517"/>
      <c r="F203" s="517"/>
      <c r="G203" s="517"/>
      <c r="H203" s="518"/>
    </row>
    <row r="204" spans="2:8" ht="11.5" customHeight="1">
      <c r="B204" s="515">
        <v>40920</v>
      </c>
      <c r="C204" s="519">
        <v>6.9494989777703298</v>
      </c>
      <c r="D204" s="520">
        <f t="shared" si="3"/>
        <v>7.741793920737595</v>
      </c>
      <c r="E204" s="520"/>
      <c r="F204" s="520"/>
      <c r="G204" s="520"/>
      <c r="H204" s="521"/>
    </row>
    <row r="205" spans="2:8" ht="11.5" customHeight="1">
      <c r="B205" s="515">
        <v>40921</v>
      </c>
      <c r="C205" s="516">
        <v>7.0102576788758499</v>
      </c>
      <c r="D205" s="517">
        <f t="shared" si="3"/>
        <v>7.741793920737595</v>
      </c>
      <c r="E205" s="517"/>
      <c r="F205" s="517"/>
      <c r="G205" s="517"/>
      <c r="H205" s="518"/>
    </row>
    <row r="206" spans="2:8" ht="11.5" customHeight="1">
      <c r="B206" s="515">
        <v>40922</v>
      </c>
      <c r="C206" s="519">
        <v>7.0102576788758499</v>
      </c>
      <c r="D206" s="520">
        <f t="shared" si="3"/>
        <v>7.741793920737595</v>
      </c>
      <c r="E206" s="520"/>
      <c r="F206" s="520"/>
      <c r="G206" s="520"/>
      <c r="H206" s="521"/>
    </row>
    <row r="207" spans="2:8" ht="11.5" customHeight="1">
      <c r="B207" s="515">
        <v>40923</v>
      </c>
      <c r="C207" s="516">
        <v>7.0102576788758499</v>
      </c>
      <c r="D207" s="517">
        <f t="shared" si="3"/>
        <v>7.741793920737595</v>
      </c>
      <c r="E207" s="517"/>
      <c r="F207" s="517"/>
      <c r="G207" s="517"/>
      <c r="H207" s="518"/>
    </row>
    <row r="208" spans="2:8" ht="11.5" customHeight="1">
      <c r="B208" s="515">
        <v>40924</v>
      </c>
      <c r="C208" s="519">
        <v>7.00713675149471</v>
      </c>
      <c r="D208" s="520">
        <f t="shared" si="3"/>
        <v>7.741793920737595</v>
      </c>
      <c r="E208" s="520"/>
      <c r="F208" s="520"/>
      <c r="G208" s="520"/>
      <c r="H208" s="521"/>
    </row>
    <row r="209" spans="2:8" ht="11.5" customHeight="1">
      <c r="B209" s="515">
        <v>40925</v>
      </c>
      <c r="C209" s="516">
        <v>7.1194162075074896</v>
      </c>
      <c r="D209" s="517">
        <f t="shared" si="3"/>
        <v>7.741793920737595</v>
      </c>
      <c r="E209" s="517"/>
      <c r="F209" s="517"/>
      <c r="G209" s="517"/>
      <c r="H209" s="518"/>
    </row>
    <row r="210" spans="2:8" ht="11.5" customHeight="1">
      <c r="B210" s="515">
        <v>40926</v>
      </c>
      <c r="C210" s="519">
        <v>7.2280672781776101</v>
      </c>
      <c r="D210" s="520">
        <f t="shared" si="3"/>
        <v>7.741793920737595</v>
      </c>
      <c r="E210" s="520"/>
      <c r="F210" s="520"/>
      <c r="G210" s="520"/>
      <c r="H210" s="521"/>
    </row>
    <row r="211" spans="2:8" ht="11.5" customHeight="1">
      <c r="B211" s="515">
        <v>40927</v>
      </c>
      <c r="C211" s="516">
        <v>7.3553891213116698</v>
      </c>
      <c r="D211" s="517">
        <f t="shared" si="3"/>
        <v>7.741793920737595</v>
      </c>
      <c r="E211" s="517"/>
      <c r="F211" s="517"/>
      <c r="G211" s="517"/>
      <c r="H211" s="518"/>
    </row>
    <row r="212" spans="2:8" ht="11.5" customHeight="1">
      <c r="B212" s="515">
        <v>40928</v>
      </c>
      <c r="C212" s="519">
        <v>7.3949777467125797</v>
      </c>
      <c r="D212" s="520">
        <f t="shared" si="3"/>
        <v>7.741793920737595</v>
      </c>
      <c r="E212" s="520"/>
      <c r="F212" s="520"/>
      <c r="G212" s="520"/>
      <c r="H212" s="521"/>
    </row>
    <row r="213" spans="2:8" ht="11.5" customHeight="1">
      <c r="B213" s="515">
        <v>40929</v>
      </c>
      <c r="C213" s="516">
        <v>7.3949777467125797</v>
      </c>
      <c r="D213" s="517">
        <f t="shared" si="3"/>
        <v>7.741793920737595</v>
      </c>
      <c r="E213" s="517"/>
      <c r="F213" s="517"/>
      <c r="G213" s="517"/>
      <c r="H213" s="518"/>
    </row>
    <row r="214" spans="2:8" ht="11.5" customHeight="1">
      <c r="B214" s="515">
        <v>40930</v>
      </c>
      <c r="C214" s="519">
        <v>7.3949777467125797</v>
      </c>
      <c r="D214" s="520">
        <f t="shared" si="3"/>
        <v>7.741793920737595</v>
      </c>
      <c r="E214" s="520"/>
      <c r="F214" s="520"/>
      <c r="G214" s="520"/>
      <c r="H214" s="521"/>
    </row>
    <row r="215" spans="2:8" ht="11.5" customHeight="1">
      <c r="B215" s="515">
        <v>40931</v>
      </c>
      <c r="C215" s="516">
        <v>7.4010953654592004</v>
      </c>
      <c r="D215" s="517">
        <f t="shared" si="3"/>
        <v>7.741793920737595</v>
      </c>
      <c r="E215" s="517"/>
      <c r="F215" s="517"/>
      <c r="G215" s="517"/>
      <c r="H215" s="518"/>
    </row>
    <row r="216" spans="2:8" ht="11.5" customHeight="1">
      <c r="B216" s="515">
        <v>40932</v>
      </c>
      <c r="C216" s="519">
        <v>7.4714386872664402</v>
      </c>
      <c r="D216" s="520">
        <f t="shared" si="3"/>
        <v>7.741793920737595</v>
      </c>
      <c r="E216" s="520"/>
      <c r="F216" s="520"/>
      <c r="G216" s="520"/>
      <c r="H216" s="521"/>
    </row>
    <row r="217" spans="2:8" ht="11.5" customHeight="1">
      <c r="B217" s="515">
        <v>40933</v>
      </c>
      <c r="C217" s="516">
        <v>7.3010325376917304</v>
      </c>
      <c r="D217" s="517">
        <f t="shared" si="3"/>
        <v>7.741793920737595</v>
      </c>
      <c r="E217" s="517"/>
      <c r="F217" s="517"/>
      <c r="G217" s="517"/>
      <c r="H217" s="518"/>
    </row>
    <row r="218" spans="2:8" ht="11.5" customHeight="1">
      <c r="B218" s="515">
        <v>40934</v>
      </c>
      <c r="C218" s="519">
        <v>7.2078872892513397</v>
      </c>
      <c r="D218" s="520">
        <f t="shared" si="3"/>
        <v>7.741793920737595</v>
      </c>
      <c r="E218" s="520"/>
      <c r="F218" s="520"/>
      <c r="G218" s="520"/>
      <c r="H218" s="521"/>
    </row>
    <row r="219" spans="2:8" ht="11.5" customHeight="1">
      <c r="B219" s="515">
        <v>40935</v>
      </c>
      <c r="C219" s="516">
        <v>7.4573771939456197</v>
      </c>
      <c r="D219" s="517">
        <f t="shared" si="3"/>
        <v>7.741793920737595</v>
      </c>
      <c r="E219" s="517"/>
      <c r="F219" s="517"/>
      <c r="G219" s="517"/>
      <c r="H219" s="518"/>
    </row>
    <row r="220" spans="2:8" ht="11.5" customHeight="1">
      <c r="B220" s="515">
        <v>40936</v>
      </c>
      <c r="C220" s="519">
        <v>7.4573771939456197</v>
      </c>
      <c r="D220" s="520">
        <f t="shared" si="3"/>
        <v>7.741793920737595</v>
      </c>
      <c r="E220" s="520"/>
      <c r="F220" s="520"/>
      <c r="G220" s="520"/>
      <c r="H220" s="521"/>
    </row>
    <row r="221" spans="2:8" ht="11.5" customHeight="1">
      <c r="B221" s="515">
        <v>40937</v>
      </c>
      <c r="C221" s="516">
        <v>7.4573771939456197</v>
      </c>
      <c r="D221" s="517">
        <f t="shared" si="3"/>
        <v>7.741793920737595</v>
      </c>
      <c r="E221" s="517"/>
      <c r="F221" s="517"/>
      <c r="G221" s="517"/>
      <c r="H221" s="518"/>
    </row>
    <row r="222" spans="2:8" ht="11.5" customHeight="1">
      <c r="B222" s="515">
        <v>40938</v>
      </c>
      <c r="C222" s="519">
        <v>7.4246172105103101</v>
      </c>
      <c r="D222" s="520">
        <f t="shared" si="3"/>
        <v>7.741793920737595</v>
      </c>
      <c r="E222" s="520"/>
      <c r="F222" s="520"/>
      <c r="G222" s="520"/>
      <c r="H222" s="521"/>
    </row>
    <row r="223" spans="2:8" ht="11.5" customHeight="1">
      <c r="B223" s="515">
        <v>40939</v>
      </c>
      <c r="C223" s="516">
        <v>7.47698666337552</v>
      </c>
      <c r="D223" s="517">
        <f t="shared" si="3"/>
        <v>7.741793920737595</v>
      </c>
      <c r="E223" s="517"/>
      <c r="F223" s="517"/>
      <c r="G223" s="517"/>
      <c r="H223" s="518"/>
    </row>
    <row r="224" spans="2:8" ht="11.5" customHeight="1">
      <c r="B224" s="515">
        <v>40940</v>
      </c>
      <c r="C224" s="519">
        <v>7.5891728939097201</v>
      </c>
      <c r="D224" s="520">
        <f t="shared" si="3"/>
        <v>7.741793920737595</v>
      </c>
      <c r="E224" s="520"/>
      <c r="F224" s="520"/>
      <c r="G224" s="520"/>
      <c r="H224" s="521"/>
    </row>
    <row r="225" spans="2:8" ht="11.5" customHeight="1">
      <c r="B225" s="515">
        <v>40941</v>
      </c>
      <c r="C225" s="516">
        <v>8.0980901306303092</v>
      </c>
      <c r="D225" s="517">
        <f t="shared" si="3"/>
        <v>7.741793920737595</v>
      </c>
      <c r="E225" s="517"/>
      <c r="F225" s="517"/>
      <c r="G225" s="517"/>
      <c r="H225" s="518"/>
    </row>
    <row r="226" spans="2:8" ht="11.5" customHeight="1">
      <c r="B226" s="515">
        <v>40942</v>
      </c>
      <c r="C226" s="519">
        <v>8.4833510049756296</v>
      </c>
      <c r="D226" s="520">
        <f t="shared" si="3"/>
        <v>7.741793920737595</v>
      </c>
      <c r="E226" s="520"/>
      <c r="F226" s="520"/>
      <c r="G226" s="520"/>
      <c r="H226" s="521"/>
    </row>
    <row r="227" spans="2:8" ht="11.5" customHeight="1">
      <c r="B227" s="515">
        <v>40943</v>
      </c>
      <c r="C227" s="516">
        <v>8.4833510049756296</v>
      </c>
      <c r="D227" s="517">
        <f t="shared" si="3"/>
        <v>7.741793920737595</v>
      </c>
      <c r="E227" s="517"/>
      <c r="F227" s="517"/>
      <c r="G227" s="517"/>
      <c r="H227" s="518"/>
    </row>
    <row r="228" spans="2:8" ht="11.5" customHeight="1">
      <c r="B228" s="515">
        <v>40944</v>
      </c>
      <c r="C228" s="519">
        <v>8.4833510049756296</v>
      </c>
      <c r="D228" s="520">
        <f t="shared" si="3"/>
        <v>7.741793920737595</v>
      </c>
      <c r="E228" s="520"/>
      <c r="F228" s="520"/>
      <c r="G228" s="520"/>
      <c r="H228" s="521"/>
    </row>
    <row r="229" spans="2:8" ht="11.5" customHeight="1">
      <c r="B229" s="515">
        <v>40945</v>
      </c>
      <c r="C229" s="516">
        <v>8.3387091215511102</v>
      </c>
      <c r="D229" s="517">
        <f t="shared" si="3"/>
        <v>7.741793920737595</v>
      </c>
      <c r="E229" s="517"/>
      <c r="F229" s="517"/>
      <c r="G229" s="517"/>
      <c r="H229" s="518"/>
    </row>
    <row r="230" spans="2:8" ht="11.5" customHeight="1">
      <c r="B230" s="515">
        <v>40946</v>
      </c>
      <c r="C230" s="519">
        <v>8.4127955734554796</v>
      </c>
      <c r="D230" s="520">
        <f t="shared" si="3"/>
        <v>7.741793920737595</v>
      </c>
      <c r="E230" s="520"/>
      <c r="F230" s="520"/>
      <c r="G230" s="520"/>
      <c r="H230" s="521"/>
    </row>
    <row r="231" spans="2:8" ht="11.5" customHeight="1">
      <c r="B231" s="515">
        <v>40947</v>
      </c>
      <c r="C231" s="516">
        <v>8.4642077552484292</v>
      </c>
      <c r="D231" s="517">
        <f t="shared" si="3"/>
        <v>7.741793920737595</v>
      </c>
      <c r="E231" s="517"/>
      <c r="F231" s="517"/>
      <c r="G231" s="517"/>
      <c r="H231" s="518"/>
    </row>
    <row r="232" spans="2:8" ht="11.5" customHeight="1">
      <c r="B232" s="515">
        <v>40948</v>
      </c>
      <c r="C232" s="519">
        <v>8.0628479152103605</v>
      </c>
      <c r="D232" s="520">
        <f t="shared" si="3"/>
        <v>7.741793920737595</v>
      </c>
      <c r="E232" s="520"/>
      <c r="F232" s="520"/>
      <c r="G232" s="520"/>
      <c r="H232" s="521"/>
    </row>
    <row r="233" spans="2:8" ht="11.5" customHeight="1">
      <c r="B233" s="515">
        <v>40949</v>
      </c>
      <c r="C233" s="516">
        <v>8.2841183206146791</v>
      </c>
      <c r="D233" s="517">
        <f t="shared" si="3"/>
        <v>7.741793920737595</v>
      </c>
      <c r="E233" s="517"/>
      <c r="F233" s="517"/>
      <c r="G233" s="517"/>
      <c r="H233" s="518"/>
    </row>
    <row r="234" spans="2:8" ht="11.5" customHeight="1">
      <c r="B234" s="515">
        <v>40950</v>
      </c>
      <c r="C234" s="519">
        <v>8.2841183206146791</v>
      </c>
      <c r="D234" s="520">
        <f t="shared" si="3"/>
        <v>7.741793920737595</v>
      </c>
      <c r="E234" s="520"/>
      <c r="F234" s="520"/>
      <c r="G234" s="520"/>
      <c r="H234" s="521"/>
    </row>
    <row r="235" spans="2:8" ht="11.5" customHeight="1">
      <c r="B235" s="515">
        <v>40951</v>
      </c>
      <c r="C235" s="516">
        <v>8.2841183206146791</v>
      </c>
      <c r="D235" s="517">
        <f t="shared" si="3"/>
        <v>7.741793920737595</v>
      </c>
      <c r="E235" s="517"/>
      <c r="F235" s="517"/>
      <c r="G235" s="517"/>
      <c r="H235" s="518"/>
    </row>
    <row r="236" spans="2:8" ht="11.5" customHeight="1">
      <c r="B236" s="515">
        <v>40952</v>
      </c>
      <c r="C236" s="519">
        <v>8.1074849499838706</v>
      </c>
      <c r="D236" s="520">
        <f t="shared" si="3"/>
        <v>7.741793920737595</v>
      </c>
      <c r="E236" s="520"/>
      <c r="F236" s="520"/>
      <c r="G236" s="520"/>
      <c r="H236" s="521"/>
    </row>
    <row r="237" spans="2:8" ht="11.5" customHeight="1">
      <c r="B237" s="515">
        <v>40953</v>
      </c>
      <c r="C237" s="516">
        <v>8.1744085690977499</v>
      </c>
      <c r="D237" s="517">
        <f t="shared" si="3"/>
        <v>7.741793920737595</v>
      </c>
      <c r="E237" s="517"/>
      <c r="F237" s="517"/>
      <c r="G237" s="517"/>
      <c r="H237" s="518"/>
    </row>
    <row r="238" spans="2:8" ht="11.5" customHeight="1">
      <c r="B238" s="515">
        <v>40954</v>
      </c>
      <c r="C238" s="519">
        <v>7.9434833350994403</v>
      </c>
      <c r="D238" s="520">
        <f t="shared" si="3"/>
        <v>7.741793920737595</v>
      </c>
      <c r="E238" s="520"/>
      <c r="F238" s="520"/>
      <c r="G238" s="520"/>
      <c r="H238" s="521"/>
    </row>
    <row r="239" spans="2:8" ht="11.5" customHeight="1">
      <c r="B239" s="515">
        <v>40955</v>
      </c>
      <c r="C239" s="516">
        <v>8.1413704240150295</v>
      </c>
      <c r="D239" s="517">
        <f t="shared" si="3"/>
        <v>7.741793920737595</v>
      </c>
      <c r="E239" s="517"/>
      <c r="F239" s="517"/>
      <c r="G239" s="517"/>
      <c r="H239" s="518"/>
    </row>
    <row r="240" spans="2:8" ht="11.5" customHeight="1">
      <c r="B240" s="515">
        <v>40956</v>
      </c>
      <c r="C240" s="519">
        <v>8.2973622107536098</v>
      </c>
      <c r="D240" s="520">
        <f t="shared" si="3"/>
        <v>7.741793920737595</v>
      </c>
      <c r="E240" s="520"/>
      <c r="F240" s="520"/>
      <c r="G240" s="520"/>
      <c r="H240" s="521"/>
    </row>
    <row r="241" spans="2:8" ht="11.5" customHeight="1">
      <c r="B241" s="515">
        <v>40957</v>
      </c>
      <c r="C241" s="516">
        <v>8.2973622107536098</v>
      </c>
      <c r="D241" s="517">
        <f t="shared" si="3"/>
        <v>7.741793920737595</v>
      </c>
      <c r="E241" s="517"/>
      <c r="F241" s="517"/>
      <c r="G241" s="517"/>
      <c r="H241" s="518"/>
    </row>
    <row r="242" spans="2:8" ht="11.5" customHeight="1">
      <c r="B242" s="515">
        <v>40958</v>
      </c>
      <c r="C242" s="519">
        <v>8.2973622107536098</v>
      </c>
      <c r="D242" s="520">
        <f t="shared" si="3"/>
        <v>7.741793920737595</v>
      </c>
      <c r="E242" s="520"/>
      <c r="F242" s="520"/>
      <c r="G242" s="520"/>
      <c r="H242" s="521"/>
    </row>
    <row r="243" spans="2:8" ht="11.5" customHeight="1">
      <c r="B243" s="515">
        <v>40959</v>
      </c>
      <c r="C243" s="516">
        <v>8.29831874267507</v>
      </c>
      <c r="D243" s="517">
        <f t="shared" si="3"/>
        <v>7.741793920737595</v>
      </c>
      <c r="E243" s="517"/>
      <c r="F243" s="517"/>
      <c r="G243" s="517"/>
      <c r="H243" s="518"/>
    </row>
    <row r="244" spans="2:8" ht="11.5" customHeight="1">
      <c r="B244" s="515">
        <v>40960</v>
      </c>
      <c r="C244" s="519">
        <v>8.1973649096460708</v>
      </c>
      <c r="D244" s="520">
        <f t="shared" si="3"/>
        <v>7.741793920737595</v>
      </c>
      <c r="E244" s="520"/>
      <c r="F244" s="520"/>
      <c r="G244" s="520"/>
      <c r="H244" s="521"/>
    </row>
    <row r="245" spans="2:8" ht="11.5" customHeight="1">
      <c r="B245" s="515">
        <v>40961</v>
      </c>
      <c r="C245" s="516">
        <v>8.0668947629760694</v>
      </c>
      <c r="D245" s="517">
        <f t="shared" si="3"/>
        <v>7.741793920737595</v>
      </c>
      <c r="E245" s="517"/>
      <c r="F245" s="517"/>
      <c r="G245" s="517"/>
      <c r="H245" s="518"/>
    </row>
    <row r="246" spans="2:8" ht="11.5" customHeight="1">
      <c r="B246" s="515">
        <v>40962</v>
      </c>
      <c r="C246" s="519">
        <v>8.1195124084211407</v>
      </c>
      <c r="D246" s="520">
        <f t="shared" si="3"/>
        <v>7.741793920737595</v>
      </c>
      <c r="E246" s="520"/>
      <c r="F246" s="520"/>
      <c r="G246" s="520"/>
      <c r="H246" s="521"/>
    </row>
    <row r="247" spans="2:8" ht="11.5" customHeight="1">
      <c r="B247" s="515">
        <v>40963</v>
      </c>
      <c r="C247" s="516">
        <v>8.18580389538063</v>
      </c>
      <c r="D247" s="517">
        <f t="shared" si="3"/>
        <v>7.741793920737595</v>
      </c>
      <c r="E247" s="517"/>
      <c r="F247" s="517"/>
      <c r="G247" s="517"/>
      <c r="H247" s="518"/>
    </row>
    <row r="248" spans="2:8" ht="11.5" customHeight="1">
      <c r="B248" s="515">
        <v>40964</v>
      </c>
      <c r="C248" s="519">
        <v>8.18580389538063</v>
      </c>
      <c r="D248" s="520">
        <f t="shared" si="3"/>
        <v>7.741793920737595</v>
      </c>
      <c r="E248" s="520"/>
      <c r="F248" s="520"/>
      <c r="G248" s="520"/>
      <c r="H248" s="521"/>
    </row>
    <row r="249" spans="2:8" ht="11.5" customHeight="1">
      <c r="B249" s="515">
        <v>40965</v>
      </c>
      <c r="C249" s="516">
        <v>8.18580389538063</v>
      </c>
      <c r="D249" s="517">
        <f t="shared" si="3"/>
        <v>7.741793920737595</v>
      </c>
      <c r="E249" s="517"/>
      <c r="F249" s="517"/>
      <c r="G249" s="517"/>
      <c r="H249" s="518"/>
    </row>
    <row r="250" spans="2:8" ht="11.5" customHeight="1">
      <c r="B250" s="515">
        <v>40966</v>
      </c>
      <c r="C250" s="519">
        <v>8.1721018694543996</v>
      </c>
      <c r="D250" s="520">
        <f t="shared" si="3"/>
        <v>7.741793920737595</v>
      </c>
      <c r="E250" s="520"/>
      <c r="F250" s="520"/>
      <c r="G250" s="520"/>
      <c r="H250" s="521"/>
    </row>
    <row r="251" spans="2:8" ht="11.5" customHeight="1">
      <c r="B251" s="515">
        <v>40967</v>
      </c>
      <c r="C251" s="516">
        <v>8.24325581959061</v>
      </c>
      <c r="D251" s="517">
        <f t="shared" si="3"/>
        <v>7.741793920737595</v>
      </c>
      <c r="E251" s="517"/>
      <c r="F251" s="517"/>
      <c r="G251" s="517"/>
      <c r="H251" s="518"/>
    </row>
    <row r="252" spans="2:8" ht="11.5" customHeight="1">
      <c r="B252" s="515">
        <v>40968</v>
      </c>
      <c r="C252" s="519">
        <v>8.2234878139161101</v>
      </c>
      <c r="D252" s="520">
        <f t="shared" si="3"/>
        <v>7.741793920737595</v>
      </c>
      <c r="E252" s="520"/>
      <c r="F252" s="520"/>
      <c r="G252" s="520"/>
      <c r="H252" s="521"/>
    </row>
    <row r="253" spans="2:8" ht="11.5" customHeight="1">
      <c r="B253" s="515">
        <v>40969</v>
      </c>
      <c r="C253" s="516">
        <v>8.3978801534750698</v>
      </c>
      <c r="D253" s="517">
        <f t="shared" si="3"/>
        <v>7.741793920737595</v>
      </c>
      <c r="E253" s="517"/>
      <c r="F253" s="517"/>
      <c r="G253" s="517"/>
      <c r="H253" s="518"/>
    </row>
    <row r="254" spans="2:8" ht="11.5" customHeight="1">
      <c r="B254" s="515">
        <v>40970</v>
      </c>
      <c r="C254" s="519">
        <v>8.5181442241170995</v>
      </c>
      <c r="D254" s="520">
        <f t="shared" si="3"/>
        <v>7.741793920737595</v>
      </c>
      <c r="E254" s="520"/>
      <c r="F254" s="520"/>
      <c r="G254" s="520"/>
      <c r="H254" s="521"/>
    </row>
    <row r="255" spans="2:8" ht="11.5" customHeight="1">
      <c r="B255" s="515">
        <v>40971</v>
      </c>
      <c r="C255" s="516">
        <v>8.5181442241170995</v>
      </c>
      <c r="D255" s="517">
        <f t="shared" si="3"/>
        <v>7.741793920737595</v>
      </c>
      <c r="E255" s="517"/>
      <c r="F255" s="517"/>
      <c r="G255" s="517"/>
      <c r="H255" s="518"/>
    </row>
    <row r="256" spans="2:8" ht="11.5" customHeight="1">
      <c r="B256" s="515">
        <v>40972</v>
      </c>
      <c r="C256" s="519">
        <v>8.5181442241170995</v>
      </c>
      <c r="D256" s="520">
        <f t="shared" si="3"/>
        <v>7.741793920737595</v>
      </c>
      <c r="E256" s="520"/>
      <c r="F256" s="520"/>
      <c r="G256" s="520"/>
      <c r="H256" s="521"/>
    </row>
    <row r="257" spans="2:8" ht="11.5" customHeight="1">
      <c r="B257" s="515">
        <v>40973</v>
      </c>
      <c r="C257" s="516">
        <v>8.2417245130114498</v>
      </c>
      <c r="D257" s="517">
        <f t="shared" si="3"/>
        <v>7.741793920737595</v>
      </c>
      <c r="E257" s="517"/>
      <c r="F257" s="517"/>
      <c r="G257" s="517"/>
      <c r="H257" s="518"/>
    </row>
    <row r="258" spans="2:8" ht="11.5" customHeight="1">
      <c r="B258" s="515">
        <v>40974</v>
      </c>
      <c r="C258" s="519">
        <v>8.1817340851790696</v>
      </c>
      <c r="D258" s="520">
        <f t="shared" si="3"/>
        <v>7.741793920737595</v>
      </c>
      <c r="E258" s="520"/>
      <c r="F258" s="520"/>
      <c r="G258" s="520"/>
      <c r="H258" s="521"/>
    </row>
    <row r="259" spans="2:8" ht="11.5" customHeight="1">
      <c r="B259" s="515">
        <v>40975</v>
      </c>
      <c r="C259" s="516">
        <v>8.0787297022231606</v>
      </c>
      <c r="D259" s="517">
        <f t="shared" si="3"/>
        <v>7.741793920737595</v>
      </c>
      <c r="E259" s="517"/>
      <c r="F259" s="517"/>
      <c r="G259" s="517"/>
      <c r="H259" s="518"/>
    </row>
    <row r="260" spans="2:8" ht="11.5" customHeight="1">
      <c r="B260" s="515">
        <v>40976</v>
      </c>
      <c r="C260" s="519">
        <v>8.17165721627536</v>
      </c>
      <c r="D260" s="520">
        <f t="shared" si="3"/>
        <v>7.741793920737595</v>
      </c>
      <c r="E260" s="520"/>
      <c r="F260" s="520"/>
      <c r="G260" s="520"/>
      <c r="H260" s="521"/>
    </row>
    <row r="261" spans="2:8" ht="11.5" customHeight="1">
      <c r="B261" s="515">
        <v>40977</v>
      </c>
      <c r="C261" s="516">
        <v>8.2555573876291</v>
      </c>
      <c r="D261" s="517">
        <f t="shared" si="3"/>
        <v>7.741793920737595</v>
      </c>
      <c r="E261" s="517"/>
      <c r="F261" s="517"/>
      <c r="G261" s="517"/>
      <c r="H261" s="518"/>
    </row>
    <row r="262" spans="2:8" ht="11.5" customHeight="1">
      <c r="B262" s="515">
        <v>40978</v>
      </c>
      <c r="C262" s="519">
        <v>8.2555573876291</v>
      </c>
      <c r="D262" s="520">
        <f t="shared" si="3"/>
        <v>7.741793920737595</v>
      </c>
      <c r="E262" s="520"/>
      <c r="F262" s="520"/>
      <c r="G262" s="520"/>
      <c r="H262" s="521"/>
    </row>
    <row r="263" spans="2:8" ht="11.5" customHeight="1">
      <c r="B263" s="515">
        <v>40979</v>
      </c>
      <c r="C263" s="516">
        <v>8.2555573876291</v>
      </c>
      <c r="D263" s="517">
        <f t="shared" si="3"/>
        <v>7.741793920737595</v>
      </c>
      <c r="E263" s="517"/>
      <c r="F263" s="517"/>
      <c r="G263" s="517"/>
      <c r="H263" s="518"/>
    </row>
    <row r="264" spans="2:8" ht="11.5" customHeight="1">
      <c r="B264" s="515">
        <v>40980</v>
      </c>
      <c r="C264" s="519">
        <v>8.3559548227083695</v>
      </c>
      <c r="D264" s="520">
        <f t="shared" si="3"/>
        <v>7.741793920737595</v>
      </c>
      <c r="E264" s="520"/>
      <c r="F264" s="520"/>
      <c r="G264" s="520"/>
      <c r="H264" s="521"/>
    </row>
    <row r="265" spans="2:8" ht="11.5" customHeight="1">
      <c r="B265" s="515">
        <v>40981</v>
      </c>
      <c r="C265" s="516">
        <v>8.49603408781757</v>
      </c>
      <c r="D265" s="517">
        <f t="shared" si="3"/>
        <v>7.741793920737595</v>
      </c>
      <c r="E265" s="517"/>
      <c r="F265" s="517"/>
      <c r="G265" s="517"/>
      <c r="H265" s="518"/>
    </row>
    <row r="266" spans="2:8" ht="11.5" customHeight="1">
      <c r="B266" s="515">
        <v>40982</v>
      </c>
      <c r="C266" s="519">
        <v>8.3845253456543301</v>
      </c>
      <c r="D266" s="520">
        <f t="shared" si="3"/>
        <v>7.741793920737595</v>
      </c>
      <c r="E266" s="520"/>
      <c r="F266" s="520"/>
      <c r="G266" s="520"/>
      <c r="H266" s="521"/>
    </row>
    <row r="267" spans="2:8" ht="11.5" customHeight="1">
      <c r="B267" s="515">
        <v>40983</v>
      </c>
      <c r="C267" s="516">
        <v>8.4943744499641305</v>
      </c>
      <c r="D267" s="517">
        <f t="shared" ref="D267:D330" si="4">$D$8</f>
        <v>7.741793920737595</v>
      </c>
      <c r="E267" s="517"/>
      <c r="F267" s="517"/>
      <c r="G267" s="517"/>
      <c r="H267" s="518"/>
    </row>
    <row r="268" spans="2:8" ht="11.5" customHeight="1">
      <c r="B268" s="515">
        <v>40984</v>
      </c>
      <c r="C268" s="519">
        <v>8.4771789207691199</v>
      </c>
      <c r="D268" s="520">
        <f t="shared" si="4"/>
        <v>7.741793920737595</v>
      </c>
      <c r="E268" s="520"/>
      <c r="F268" s="520"/>
      <c r="G268" s="520"/>
      <c r="H268" s="521"/>
    </row>
    <row r="269" spans="2:8" ht="11.5" customHeight="1">
      <c r="B269" s="515">
        <v>40985</v>
      </c>
      <c r="C269" s="516">
        <v>8.4771789207691199</v>
      </c>
      <c r="D269" s="517">
        <f t="shared" si="4"/>
        <v>7.741793920737595</v>
      </c>
      <c r="E269" s="517"/>
      <c r="F269" s="517"/>
      <c r="G269" s="517"/>
      <c r="H269" s="518"/>
    </row>
    <row r="270" spans="2:8" ht="11.5" customHeight="1">
      <c r="B270" s="515">
        <v>40986</v>
      </c>
      <c r="C270" s="519">
        <v>8.4771789207691199</v>
      </c>
      <c r="D270" s="520">
        <f t="shared" si="4"/>
        <v>7.741793920737595</v>
      </c>
      <c r="E270" s="520"/>
      <c r="F270" s="520"/>
      <c r="G270" s="520"/>
      <c r="H270" s="521"/>
    </row>
    <row r="271" spans="2:8" ht="11.5" customHeight="1">
      <c r="B271" s="515">
        <v>40987</v>
      </c>
      <c r="C271" s="516">
        <v>8.4535792409194102</v>
      </c>
      <c r="D271" s="517">
        <f t="shared" si="4"/>
        <v>7.741793920737595</v>
      </c>
      <c r="E271" s="517"/>
      <c r="F271" s="517"/>
      <c r="G271" s="517"/>
      <c r="H271" s="518"/>
    </row>
    <row r="272" spans="2:8" ht="11.5" customHeight="1">
      <c r="B272" s="515">
        <v>40988</v>
      </c>
      <c r="C272" s="519">
        <v>8.4243501978328794</v>
      </c>
      <c r="D272" s="520">
        <f t="shared" si="4"/>
        <v>7.741793920737595</v>
      </c>
      <c r="E272" s="520"/>
      <c r="F272" s="520"/>
      <c r="G272" s="520"/>
      <c r="H272" s="521"/>
    </row>
    <row r="273" spans="2:8" ht="11.5" customHeight="1">
      <c r="B273" s="515">
        <v>40989</v>
      </c>
      <c r="C273" s="516">
        <v>8.5650205984572292</v>
      </c>
      <c r="D273" s="517">
        <f t="shared" si="4"/>
        <v>7.741793920737595</v>
      </c>
      <c r="E273" s="517"/>
      <c r="F273" s="517"/>
      <c r="G273" s="517"/>
      <c r="H273" s="518"/>
    </row>
    <row r="274" spans="2:8" ht="11.5" customHeight="1">
      <c r="B274" s="515">
        <v>40990</v>
      </c>
      <c r="C274" s="519">
        <v>8.5432371123329194</v>
      </c>
      <c r="D274" s="520">
        <f t="shared" si="4"/>
        <v>7.741793920737595</v>
      </c>
      <c r="E274" s="520"/>
      <c r="F274" s="520"/>
      <c r="G274" s="520"/>
      <c r="H274" s="521"/>
    </row>
    <row r="275" spans="2:8" ht="11.5" customHeight="1">
      <c r="B275" s="515">
        <v>40991</v>
      </c>
      <c r="C275" s="516">
        <v>8.5487144761689997</v>
      </c>
      <c r="D275" s="517">
        <f t="shared" si="4"/>
        <v>7.741793920737595</v>
      </c>
      <c r="E275" s="517"/>
      <c r="F275" s="517"/>
      <c r="G275" s="517"/>
      <c r="H275" s="518"/>
    </row>
    <row r="276" spans="2:8" ht="11.5" customHeight="1">
      <c r="B276" s="515">
        <v>40992</v>
      </c>
      <c r="C276" s="519">
        <v>8.5487144761689997</v>
      </c>
      <c r="D276" s="520">
        <f t="shared" si="4"/>
        <v>7.741793920737595</v>
      </c>
      <c r="E276" s="520"/>
      <c r="F276" s="520"/>
      <c r="G276" s="520"/>
      <c r="H276" s="521"/>
    </row>
    <row r="277" spans="2:8" ht="11.5" customHeight="1">
      <c r="B277" s="515">
        <v>40993</v>
      </c>
      <c r="C277" s="516">
        <v>8.5487144761689997</v>
      </c>
      <c r="D277" s="517">
        <f t="shared" si="4"/>
        <v>7.741793920737595</v>
      </c>
      <c r="E277" s="517"/>
      <c r="F277" s="517"/>
      <c r="G277" s="517"/>
      <c r="H277" s="518"/>
    </row>
    <row r="278" spans="2:8" ht="11.5" customHeight="1">
      <c r="B278" s="515">
        <v>40994</v>
      </c>
      <c r="C278" s="519">
        <v>8.6381992351362005</v>
      </c>
      <c r="D278" s="520">
        <f t="shared" si="4"/>
        <v>7.741793920737595</v>
      </c>
      <c r="E278" s="520"/>
      <c r="F278" s="520"/>
      <c r="G278" s="520"/>
      <c r="H278" s="521"/>
    </row>
    <row r="279" spans="2:8" ht="11.5" customHeight="1">
      <c r="B279" s="515">
        <v>40995</v>
      </c>
      <c r="C279" s="516">
        <v>8.7495118435676797</v>
      </c>
      <c r="D279" s="517">
        <f t="shared" si="4"/>
        <v>7.741793920737595</v>
      </c>
      <c r="E279" s="517"/>
      <c r="F279" s="517"/>
      <c r="G279" s="517"/>
      <c r="H279" s="518"/>
    </row>
    <row r="280" spans="2:8" ht="11.5" customHeight="1">
      <c r="B280" s="515">
        <v>40996</v>
      </c>
      <c r="C280" s="519">
        <v>8.5234920785102108</v>
      </c>
      <c r="D280" s="520">
        <f t="shared" si="4"/>
        <v>7.741793920737595</v>
      </c>
      <c r="E280" s="520"/>
      <c r="F280" s="520"/>
      <c r="G280" s="520"/>
      <c r="H280" s="521"/>
    </row>
    <row r="281" spans="2:8" ht="11.5" customHeight="1">
      <c r="B281" s="515">
        <v>40997</v>
      </c>
      <c r="C281" s="516">
        <v>8.5953112800026297</v>
      </c>
      <c r="D281" s="517">
        <f t="shared" si="4"/>
        <v>7.741793920737595</v>
      </c>
      <c r="E281" s="517"/>
      <c r="F281" s="517"/>
      <c r="G281" s="517"/>
      <c r="H281" s="518"/>
    </row>
    <row r="282" spans="2:8" ht="11.5" customHeight="1">
      <c r="B282" s="515">
        <v>40998</v>
      </c>
      <c r="C282" s="519">
        <v>8.7068923538556202</v>
      </c>
      <c r="D282" s="520">
        <f t="shared" si="4"/>
        <v>7.741793920737595</v>
      </c>
      <c r="E282" s="520"/>
      <c r="F282" s="520"/>
      <c r="G282" s="520"/>
      <c r="H282" s="521"/>
    </row>
    <row r="283" spans="2:8" ht="11.5" customHeight="1">
      <c r="B283" s="515">
        <v>40999</v>
      </c>
      <c r="C283" s="516">
        <v>6.7674201360067601</v>
      </c>
      <c r="D283" s="517">
        <f t="shared" si="4"/>
        <v>7.741793920737595</v>
      </c>
      <c r="E283" s="517"/>
      <c r="F283" s="517"/>
      <c r="G283" s="517"/>
      <c r="H283" s="518"/>
    </row>
    <row r="284" spans="2:8" ht="11.5" customHeight="1">
      <c r="B284" s="515">
        <v>41000</v>
      </c>
      <c r="C284" s="519">
        <v>6.7674201360067601</v>
      </c>
      <c r="D284" s="520">
        <f t="shared" si="4"/>
        <v>7.741793920737595</v>
      </c>
      <c r="E284" s="520"/>
      <c r="F284" s="520"/>
      <c r="G284" s="520"/>
      <c r="H284" s="521"/>
    </row>
    <row r="285" spans="2:8" ht="11.5" customHeight="1">
      <c r="B285" s="515">
        <v>41001</v>
      </c>
      <c r="C285" s="516">
        <v>6.5237240284418503</v>
      </c>
      <c r="D285" s="517">
        <f t="shared" si="4"/>
        <v>7.741793920737595</v>
      </c>
      <c r="E285" s="517"/>
      <c r="F285" s="517"/>
      <c r="G285" s="517"/>
      <c r="H285" s="518"/>
    </row>
    <row r="286" spans="2:8" ht="11.5" customHeight="1">
      <c r="B286" s="515">
        <v>41002</v>
      </c>
      <c r="C286" s="519">
        <v>6.3989184101270196</v>
      </c>
      <c r="D286" s="520">
        <f t="shared" si="4"/>
        <v>7.741793920737595</v>
      </c>
      <c r="E286" s="520"/>
      <c r="F286" s="520"/>
      <c r="G286" s="520"/>
      <c r="H286" s="521"/>
    </row>
    <row r="287" spans="2:8" ht="11.5" customHeight="1">
      <c r="B287" s="515">
        <v>41003</v>
      </c>
      <c r="C287" s="516">
        <v>6.2441709858824197</v>
      </c>
      <c r="D287" s="517">
        <f t="shared" si="4"/>
        <v>7.741793920737595</v>
      </c>
      <c r="E287" s="517"/>
      <c r="F287" s="517"/>
      <c r="G287" s="517"/>
      <c r="H287" s="518"/>
    </row>
    <row r="288" spans="2:8" ht="11.5" customHeight="1">
      <c r="B288" s="515">
        <v>41004</v>
      </c>
      <c r="C288" s="519">
        <v>6.1818774280760902</v>
      </c>
      <c r="D288" s="520">
        <f t="shared" si="4"/>
        <v>7.741793920737595</v>
      </c>
      <c r="E288" s="520"/>
      <c r="F288" s="520"/>
      <c r="G288" s="520"/>
      <c r="H288" s="521"/>
    </row>
    <row r="289" spans="2:8" ht="11.5" customHeight="1">
      <c r="B289" s="515">
        <v>41005</v>
      </c>
      <c r="C289" s="516">
        <v>6.1815857336579096</v>
      </c>
      <c r="D289" s="517">
        <f t="shared" si="4"/>
        <v>7.741793920737595</v>
      </c>
      <c r="E289" s="517"/>
      <c r="F289" s="517"/>
      <c r="G289" s="517"/>
      <c r="H289" s="518"/>
    </row>
    <row r="290" spans="2:8" ht="11.5" customHeight="1">
      <c r="B290" s="515">
        <v>41006</v>
      </c>
      <c r="C290" s="519">
        <v>6.1815857336579096</v>
      </c>
      <c r="D290" s="520">
        <f t="shared" si="4"/>
        <v>7.741793920737595</v>
      </c>
      <c r="E290" s="520"/>
      <c r="F290" s="520"/>
      <c r="G290" s="520"/>
      <c r="H290" s="521"/>
    </row>
    <row r="291" spans="2:8" ht="11.5" customHeight="1">
      <c r="B291" s="515">
        <v>41007</v>
      </c>
      <c r="C291" s="516">
        <v>6.1815857336579096</v>
      </c>
      <c r="D291" s="517">
        <f t="shared" si="4"/>
        <v>7.741793920737595</v>
      </c>
      <c r="E291" s="517"/>
      <c r="F291" s="517"/>
      <c r="G291" s="517"/>
      <c r="H291" s="518"/>
    </row>
    <row r="292" spans="2:8" ht="11.5" customHeight="1">
      <c r="B292" s="515">
        <v>41008</v>
      </c>
      <c r="C292" s="519">
        <v>6.1371444910980602</v>
      </c>
      <c r="D292" s="520">
        <f t="shared" si="4"/>
        <v>7.741793920737595</v>
      </c>
      <c r="E292" s="520"/>
      <c r="F292" s="520"/>
      <c r="G292" s="520"/>
      <c r="H292" s="521"/>
    </row>
    <row r="293" spans="2:8" ht="11.5" customHeight="1">
      <c r="B293" s="515">
        <v>41009</v>
      </c>
      <c r="C293" s="516">
        <v>5.9808780700547803</v>
      </c>
      <c r="D293" s="517">
        <f t="shared" si="4"/>
        <v>7.741793920737595</v>
      </c>
      <c r="E293" s="517"/>
      <c r="F293" s="517"/>
      <c r="G293" s="517"/>
      <c r="H293" s="518"/>
    </row>
    <row r="294" spans="2:8" ht="11.5" customHeight="1">
      <c r="B294" s="515">
        <v>41010</v>
      </c>
      <c r="C294" s="519">
        <v>5.9854483088636696</v>
      </c>
      <c r="D294" s="520">
        <f t="shared" si="4"/>
        <v>7.741793920737595</v>
      </c>
      <c r="E294" s="520"/>
      <c r="F294" s="520"/>
      <c r="G294" s="520"/>
      <c r="H294" s="521"/>
    </row>
    <row r="295" spans="2:8" ht="11.5" customHeight="1">
      <c r="B295" s="515">
        <v>41011</v>
      </c>
      <c r="C295" s="516">
        <v>6.2595571696044603</v>
      </c>
      <c r="D295" s="517">
        <f t="shared" si="4"/>
        <v>7.741793920737595</v>
      </c>
      <c r="E295" s="517"/>
      <c r="F295" s="517"/>
      <c r="G295" s="517"/>
      <c r="H295" s="518"/>
    </row>
    <row r="296" spans="2:8" ht="11.5" customHeight="1">
      <c r="B296" s="515">
        <v>41012</v>
      </c>
      <c r="C296" s="519">
        <v>6.1896067055748096</v>
      </c>
      <c r="D296" s="520">
        <f t="shared" si="4"/>
        <v>7.741793920737595</v>
      </c>
      <c r="E296" s="520"/>
      <c r="F296" s="520"/>
      <c r="G296" s="520"/>
      <c r="H296" s="521"/>
    </row>
    <row r="297" spans="2:8" ht="11.5" customHeight="1">
      <c r="B297" s="515">
        <v>41013</v>
      </c>
      <c r="C297" s="516">
        <v>6.1896067055748096</v>
      </c>
      <c r="D297" s="517">
        <f t="shared" si="4"/>
        <v>7.741793920737595</v>
      </c>
      <c r="E297" s="517"/>
      <c r="F297" s="517"/>
      <c r="G297" s="517"/>
      <c r="H297" s="518"/>
    </row>
    <row r="298" spans="2:8" ht="11.5" customHeight="1">
      <c r="B298" s="515">
        <v>41014</v>
      </c>
      <c r="C298" s="519">
        <v>6.1896067055748096</v>
      </c>
      <c r="D298" s="520">
        <f t="shared" si="4"/>
        <v>7.741793920737595</v>
      </c>
      <c r="E298" s="520"/>
      <c r="F298" s="520"/>
      <c r="G298" s="520"/>
      <c r="H298" s="521"/>
    </row>
    <row r="299" spans="2:8" ht="11.5" customHeight="1">
      <c r="B299" s="515">
        <v>41015</v>
      </c>
      <c r="C299" s="516">
        <v>5.9850845553824703</v>
      </c>
      <c r="D299" s="517">
        <f t="shared" si="4"/>
        <v>7.741793920737595</v>
      </c>
      <c r="E299" s="517"/>
      <c r="F299" s="517"/>
      <c r="G299" s="517"/>
      <c r="H299" s="518"/>
    </row>
    <row r="300" spans="2:8" ht="11.5" customHeight="1">
      <c r="B300" s="515">
        <v>41016</v>
      </c>
      <c r="C300" s="519">
        <v>6.0162909253613401</v>
      </c>
      <c r="D300" s="520">
        <f t="shared" si="4"/>
        <v>7.741793920737595</v>
      </c>
      <c r="E300" s="520"/>
      <c r="F300" s="520"/>
      <c r="G300" s="520"/>
      <c r="H300" s="521"/>
    </row>
    <row r="301" spans="2:8" ht="11.5" customHeight="1">
      <c r="B301" s="515">
        <v>41017</v>
      </c>
      <c r="C301" s="516">
        <v>5.98665510497396</v>
      </c>
      <c r="D301" s="517">
        <f t="shared" si="4"/>
        <v>7.741793920737595</v>
      </c>
      <c r="E301" s="517"/>
      <c r="F301" s="517"/>
      <c r="G301" s="517"/>
      <c r="H301" s="518"/>
    </row>
    <row r="302" spans="2:8" ht="11.5" customHeight="1">
      <c r="B302" s="515">
        <v>41018</v>
      </c>
      <c r="C302" s="519">
        <v>5.9023021312366497</v>
      </c>
      <c r="D302" s="520">
        <f t="shared" si="4"/>
        <v>7.741793920737595</v>
      </c>
      <c r="E302" s="520"/>
      <c r="F302" s="520"/>
      <c r="G302" s="520"/>
      <c r="H302" s="521"/>
    </row>
    <row r="303" spans="2:8" ht="11.5" customHeight="1">
      <c r="B303" s="515">
        <v>41019</v>
      </c>
      <c r="C303" s="516">
        <v>5.7909595525545301</v>
      </c>
      <c r="D303" s="517">
        <f t="shared" si="4"/>
        <v>7.741793920737595</v>
      </c>
      <c r="E303" s="517"/>
      <c r="F303" s="517"/>
      <c r="G303" s="517"/>
      <c r="H303" s="518"/>
    </row>
    <row r="304" spans="2:8" ht="11.5" customHeight="1">
      <c r="B304" s="515">
        <v>41020</v>
      </c>
      <c r="C304" s="519">
        <v>5.7909595525545301</v>
      </c>
      <c r="D304" s="520">
        <f t="shared" si="4"/>
        <v>7.741793920737595</v>
      </c>
      <c r="E304" s="520"/>
      <c r="F304" s="520"/>
      <c r="G304" s="520"/>
      <c r="H304" s="521"/>
    </row>
    <row r="305" spans="2:8" ht="11.5" customHeight="1">
      <c r="B305" s="515">
        <v>41021</v>
      </c>
      <c r="C305" s="516">
        <v>5.7909595525545301</v>
      </c>
      <c r="D305" s="517">
        <f t="shared" si="4"/>
        <v>7.741793920737595</v>
      </c>
      <c r="E305" s="517"/>
      <c r="F305" s="517"/>
      <c r="G305" s="517"/>
      <c r="H305" s="518"/>
    </row>
    <row r="306" spans="2:8" ht="11.5" customHeight="1">
      <c r="B306" s="515">
        <v>41022</v>
      </c>
      <c r="C306" s="519">
        <v>5.7094189941634799</v>
      </c>
      <c r="D306" s="520">
        <f t="shared" si="4"/>
        <v>7.741793920737595</v>
      </c>
      <c r="E306" s="520"/>
      <c r="F306" s="520"/>
      <c r="G306" s="520"/>
      <c r="H306" s="521"/>
    </row>
    <row r="307" spans="2:8" ht="11.5" customHeight="1">
      <c r="B307" s="515">
        <v>41023</v>
      </c>
      <c r="C307" s="516">
        <v>5.6530483970920802</v>
      </c>
      <c r="D307" s="517">
        <f t="shared" si="4"/>
        <v>7.741793920737595</v>
      </c>
      <c r="E307" s="517"/>
      <c r="F307" s="517"/>
      <c r="G307" s="517"/>
      <c r="H307" s="518"/>
    </row>
    <row r="308" spans="2:8" ht="11.5" customHeight="1">
      <c r="B308" s="515">
        <v>41024</v>
      </c>
      <c r="C308" s="519">
        <v>5.7972265811519401</v>
      </c>
      <c r="D308" s="520">
        <f t="shared" si="4"/>
        <v>7.741793920737595</v>
      </c>
      <c r="E308" s="520"/>
      <c r="F308" s="520"/>
      <c r="G308" s="520"/>
      <c r="H308" s="521"/>
    </row>
    <row r="309" spans="2:8" ht="11.5" customHeight="1">
      <c r="B309" s="515">
        <v>41025</v>
      </c>
      <c r="C309" s="516">
        <v>5.8718481921744701</v>
      </c>
      <c r="D309" s="517">
        <f t="shared" si="4"/>
        <v>7.741793920737595</v>
      </c>
      <c r="E309" s="517"/>
      <c r="F309" s="517"/>
      <c r="G309" s="517"/>
      <c r="H309" s="518"/>
    </row>
    <row r="310" spans="2:8" ht="11.5" customHeight="1">
      <c r="B310" s="515">
        <v>41026</v>
      </c>
      <c r="C310" s="519">
        <v>6.11899291336705</v>
      </c>
      <c r="D310" s="520">
        <f t="shared" si="4"/>
        <v>7.741793920737595</v>
      </c>
      <c r="E310" s="520"/>
      <c r="F310" s="520"/>
      <c r="G310" s="520"/>
      <c r="H310" s="521"/>
    </row>
    <row r="311" spans="2:8" ht="11.5" customHeight="1">
      <c r="B311" s="515">
        <v>41027</v>
      </c>
      <c r="C311" s="516">
        <v>6.11899291336705</v>
      </c>
      <c r="D311" s="517">
        <f t="shared" si="4"/>
        <v>7.741793920737595</v>
      </c>
      <c r="E311" s="517"/>
      <c r="F311" s="517"/>
      <c r="G311" s="517"/>
      <c r="H311" s="518"/>
    </row>
    <row r="312" spans="2:8" ht="11.5" customHeight="1">
      <c r="B312" s="515">
        <v>41028</v>
      </c>
      <c r="C312" s="519">
        <v>6.11899291336705</v>
      </c>
      <c r="D312" s="520">
        <f t="shared" si="4"/>
        <v>7.741793920737595</v>
      </c>
      <c r="E312" s="520"/>
      <c r="F312" s="520"/>
      <c r="G312" s="520"/>
      <c r="H312" s="521"/>
    </row>
    <row r="313" spans="2:8" ht="11.5" customHeight="1">
      <c r="B313" s="515">
        <v>41029</v>
      </c>
      <c r="C313" s="516">
        <v>5.9993158711589096</v>
      </c>
      <c r="D313" s="517">
        <f t="shared" si="4"/>
        <v>7.741793920737595</v>
      </c>
      <c r="E313" s="517"/>
      <c r="F313" s="517"/>
      <c r="G313" s="517"/>
      <c r="H313" s="518"/>
    </row>
    <row r="314" spans="2:8" ht="11.5" customHeight="1">
      <c r="B314" s="515">
        <v>41030</v>
      </c>
      <c r="C314" s="519">
        <v>5.9900371036960802</v>
      </c>
      <c r="D314" s="520">
        <f t="shared" si="4"/>
        <v>7.741793920737595</v>
      </c>
      <c r="E314" s="520"/>
      <c r="F314" s="520"/>
      <c r="G314" s="520"/>
      <c r="H314" s="521"/>
    </row>
    <row r="315" spans="2:8" ht="11.5" customHeight="1">
      <c r="B315" s="515">
        <v>41031</v>
      </c>
      <c r="C315" s="516">
        <v>6.0198579535260199</v>
      </c>
      <c r="D315" s="517">
        <f t="shared" si="4"/>
        <v>7.741793920737595</v>
      </c>
      <c r="E315" s="517"/>
      <c r="F315" s="517"/>
      <c r="G315" s="517"/>
      <c r="H315" s="518"/>
    </row>
    <row r="316" spans="2:8" ht="11.5" customHeight="1">
      <c r="B316" s="515">
        <v>41032</v>
      </c>
      <c r="C316" s="519">
        <v>5.9579437383104299</v>
      </c>
      <c r="D316" s="520">
        <f t="shared" si="4"/>
        <v>7.741793920737595</v>
      </c>
      <c r="E316" s="520"/>
      <c r="F316" s="520"/>
      <c r="G316" s="520"/>
      <c r="H316" s="521"/>
    </row>
    <row r="317" spans="2:8" ht="11.5" customHeight="1">
      <c r="B317" s="515">
        <v>41033</v>
      </c>
      <c r="C317" s="516">
        <v>5.9711010701337504</v>
      </c>
      <c r="D317" s="517">
        <f t="shared" si="4"/>
        <v>7.741793920737595</v>
      </c>
      <c r="E317" s="517"/>
      <c r="F317" s="517"/>
      <c r="G317" s="517"/>
      <c r="H317" s="518"/>
    </row>
    <row r="318" spans="2:8" ht="11.5" customHeight="1">
      <c r="B318" s="515">
        <v>41034</v>
      </c>
      <c r="C318" s="519">
        <v>5.9711010701337504</v>
      </c>
      <c r="D318" s="520">
        <f t="shared" si="4"/>
        <v>7.741793920737595</v>
      </c>
      <c r="E318" s="520"/>
      <c r="F318" s="520"/>
      <c r="G318" s="520"/>
      <c r="H318" s="521"/>
    </row>
    <row r="319" spans="2:8" ht="11.5" customHeight="1">
      <c r="B319" s="515">
        <v>41035</v>
      </c>
      <c r="C319" s="516">
        <v>5.9711010701337504</v>
      </c>
      <c r="D319" s="517">
        <f t="shared" si="4"/>
        <v>7.741793920737595</v>
      </c>
      <c r="E319" s="517"/>
      <c r="F319" s="517"/>
      <c r="G319" s="517"/>
      <c r="H319" s="518"/>
    </row>
    <row r="320" spans="2:8" ht="11.5" customHeight="1">
      <c r="B320" s="515">
        <v>41036</v>
      </c>
      <c r="C320" s="519">
        <v>5.6951262613275198</v>
      </c>
      <c r="D320" s="520">
        <f t="shared" si="4"/>
        <v>7.741793920737595</v>
      </c>
      <c r="E320" s="520"/>
      <c r="F320" s="520"/>
      <c r="G320" s="520"/>
      <c r="H320" s="521"/>
    </row>
    <row r="321" spans="2:8" ht="11.5" customHeight="1">
      <c r="B321" s="515">
        <v>41037</v>
      </c>
      <c r="C321" s="516">
        <v>5.5646783049127304</v>
      </c>
      <c r="D321" s="517">
        <f t="shared" si="4"/>
        <v>7.741793920737595</v>
      </c>
      <c r="E321" s="517"/>
      <c r="F321" s="517"/>
      <c r="G321" s="517"/>
      <c r="H321" s="518"/>
    </row>
    <row r="322" spans="2:8" ht="11.5" customHeight="1">
      <c r="B322" s="515">
        <v>41038</v>
      </c>
      <c r="C322" s="519">
        <v>5.5084808800666902</v>
      </c>
      <c r="D322" s="520">
        <f t="shared" si="4"/>
        <v>7.741793920737595</v>
      </c>
      <c r="E322" s="520"/>
      <c r="F322" s="520"/>
      <c r="G322" s="520"/>
      <c r="H322" s="521"/>
    </row>
    <row r="323" spans="2:8" ht="11.5" customHeight="1">
      <c r="B323" s="515">
        <v>41039</v>
      </c>
      <c r="C323" s="516">
        <v>5.44026494387903</v>
      </c>
      <c r="D323" s="517">
        <f t="shared" si="4"/>
        <v>7.741793920737595</v>
      </c>
      <c r="E323" s="517"/>
      <c r="F323" s="517"/>
      <c r="G323" s="517"/>
      <c r="H323" s="518"/>
    </row>
    <row r="324" spans="2:8" ht="11.5" customHeight="1">
      <c r="B324" s="515">
        <v>41040</v>
      </c>
      <c r="C324" s="519">
        <v>5.3914314599512796</v>
      </c>
      <c r="D324" s="520">
        <f t="shared" si="4"/>
        <v>7.741793920737595</v>
      </c>
      <c r="E324" s="520"/>
      <c r="F324" s="520"/>
      <c r="G324" s="520"/>
      <c r="H324" s="521"/>
    </row>
    <row r="325" spans="2:8" ht="11.5" customHeight="1">
      <c r="B325" s="515">
        <v>41041</v>
      </c>
      <c r="C325" s="516">
        <v>5.3914314599512796</v>
      </c>
      <c r="D325" s="517">
        <f t="shared" si="4"/>
        <v>7.741793920737595</v>
      </c>
      <c r="E325" s="517"/>
      <c r="F325" s="517"/>
      <c r="G325" s="517"/>
      <c r="H325" s="518"/>
    </row>
    <row r="326" spans="2:8" ht="11.5" customHeight="1">
      <c r="B326" s="515">
        <v>41042</v>
      </c>
      <c r="C326" s="519">
        <v>5.3914314599512796</v>
      </c>
      <c r="D326" s="520">
        <f t="shared" si="4"/>
        <v>7.741793920737595</v>
      </c>
      <c r="E326" s="520"/>
      <c r="F326" s="520"/>
      <c r="G326" s="520"/>
      <c r="H326" s="521"/>
    </row>
    <row r="327" spans="2:8" ht="11.5" customHeight="1">
      <c r="B327" s="515">
        <v>41043</v>
      </c>
      <c r="C327" s="516">
        <v>5.5731166566114796</v>
      </c>
      <c r="D327" s="517">
        <f t="shared" si="4"/>
        <v>7.741793920737595</v>
      </c>
      <c r="E327" s="517"/>
      <c r="F327" s="517"/>
      <c r="G327" s="517"/>
      <c r="H327" s="518"/>
    </row>
    <row r="328" spans="2:8" ht="11.5" customHeight="1">
      <c r="B328" s="515">
        <v>41044</v>
      </c>
      <c r="C328" s="519">
        <v>5.6483398145575201</v>
      </c>
      <c r="D328" s="520">
        <f t="shared" si="4"/>
        <v>7.741793920737595</v>
      </c>
      <c r="E328" s="520"/>
      <c r="F328" s="520"/>
      <c r="G328" s="520"/>
      <c r="H328" s="521"/>
    </row>
    <row r="329" spans="2:8" ht="11.5" customHeight="1">
      <c r="B329" s="515">
        <v>41045</v>
      </c>
      <c r="C329" s="516">
        <v>5.6928902562748904</v>
      </c>
      <c r="D329" s="517">
        <f t="shared" si="4"/>
        <v>7.741793920737595</v>
      </c>
      <c r="E329" s="517"/>
      <c r="F329" s="517"/>
      <c r="G329" s="517"/>
      <c r="H329" s="518"/>
    </row>
    <row r="330" spans="2:8" ht="11.5" customHeight="1">
      <c r="B330" s="515">
        <v>41046</v>
      </c>
      <c r="C330" s="519">
        <v>5.4809151259014897</v>
      </c>
      <c r="D330" s="520">
        <f t="shared" si="4"/>
        <v>7.741793920737595</v>
      </c>
      <c r="E330" s="520"/>
      <c r="F330" s="520"/>
      <c r="G330" s="520"/>
      <c r="H330" s="521"/>
    </row>
    <row r="331" spans="2:8" ht="11.5" customHeight="1">
      <c r="B331" s="515">
        <v>41047</v>
      </c>
      <c r="C331" s="516">
        <v>10.3718874365714</v>
      </c>
      <c r="D331" s="517">
        <f t="shared" ref="D331:D394" si="5">$D$8</f>
        <v>7.741793920737595</v>
      </c>
      <c r="E331" s="517"/>
      <c r="F331" s="517"/>
      <c r="G331" s="517"/>
      <c r="H331" s="518"/>
    </row>
    <row r="332" spans="2:8" ht="11.5" customHeight="1">
      <c r="B332" s="515">
        <v>41048</v>
      </c>
      <c r="C332" s="519">
        <v>10.3718874365714</v>
      </c>
      <c r="D332" s="520">
        <f t="shared" si="5"/>
        <v>7.741793920737595</v>
      </c>
      <c r="E332" s="520"/>
      <c r="F332" s="520"/>
      <c r="G332" s="520"/>
      <c r="H332" s="521"/>
    </row>
    <row r="333" spans="2:8" ht="11.5" customHeight="1">
      <c r="B333" s="515">
        <v>41049</v>
      </c>
      <c r="C333" s="516">
        <v>10.3718874365714</v>
      </c>
      <c r="D333" s="517">
        <f t="shared" si="5"/>
        <v>7.741793920737595</v>
      </c>
      <c r="E333" s="517"/>
      <c r="F333" s="517"/>
      <c r="G333" s="517"/>
      <c r="H333" s="518"/>
    </row>
    <row r="334" spans="2:8" ht="11.5" customHeight="1">
      <c r="B334" s="515">
        <v>41050</v>
      </c>
      <c r="C334" s="519">
        <v>9.7013062131207697</v>
      </c>
      <c r="D334" s="520">
        <f t="shared" si="5"/>
        <v>7.741793920737595</v>
      </c>
      <c r="E334" s="520"/>
      <c r="F334" s="520"/>
      <c r="G334" s="520"/>
      <c r="H334" s="521"/>
    </row>
    <row r="335" spans="2:8" ht="11.5" customHeight="1">
      <c r="B335" s="515">
        <v>41051</v>
      </c>
      <c r="C335" s="516">
        <v>9.1773266334389003</v>
      </c>
      <c r="D335" s="517">
        <f t="shared" si="5"/>
        <v>7.741793920737595</v>
      </c>
      <c r="E335" s="517"/>
      <c r="F335" s="517"/>
      <c r="G335" s="517"/>
      <c r="H335" s="518"/>
    </row>
    <row r="336" spans="2:8" ht="11.5" customHeight="1">
      <c r="B336" s="515">
        <v>41052</v>
      </c>
      <c r="C336" s="519">
        <v>9.3790650768107504</v>
      </c>
      <c r="D336" s="520">
        <f t="shared" si="5"/>
        <v>7.741793920737595</v>
      </c>
      <c r="E336" s="520"/>
      <c r="F336" s="520"/>
      <c r="G336" s="520"/>
      <c r="H336" s="521"/>
    </row>
    <row r="337" spans="2:8" ht="11.5" customHeight="1">
      <c r="B337" s="515">
        <v>41053</v>
      </c>
      <c r="C337" s="516">
        <v>9.52793576958112</v>
      </c>
      <c r="D337" s="517">
        <f t="shared" si="5"/>
        <v>7.741793920737595</v>
      </c>
      <c r="E337" s="517"/>
      <c r="F337" s="517"/>
      <c r="G337" s="517"/>
      <c r="H337" s="518"/>
    </row>
    <row r="338" spans="2:8" ht="11.5" customHeight="1">
      <c r="B338" s="515">
        <v>41054</v>
      </c>
      <c r="C338" s="519">
        <v>9.3280727255705997</v>
      </c>
      <c r="D338" s="520">
        <f t="shared" si="5"/>
        <v>7.741793920737595</v>
      </c>
      <c r="E338" s="520"/>
      <c r="F338" s="520"/>
      <c r="G338" s="520"/>
      <c r="H338" s="521"/>
    </row>
    <row r="339" spans="2:8" ht="11.5" customHeight="1">
      <c r="B339" s="515">
        <v>41055</v>
      </c>
      <c r="C339" s="516">
        <v>9.3280727255705997</v>
      </c>
      <c r="D339" s="517">
        <f t="shared" si="5"/>
        <v>7.741793920737595</v>
      </c>
      <c r="E339" s="517"/>
      <c r="F339" s="517"/>
      <c r="G339" s="517"/>
      <c r="H339" s="518"/>
    </row>
    <row r="340" spans="2:8" ht="11.5" customHeight="1">
      <c r="B340" s="515">
        <v>41056</v>
      </c>
      <c r="C340" s="519">
        <v>9.3280727255705997</v>
      </c>
      <c r="D340" s="520">
        <f t="shared" si="5"/>
        <v>7.741793920737595</v>
      </c>
      <c r="E340" s="520"/>
      <c r="F340" s="520"/>
      <c r="G340" s="520"/>
      <c r="H340" s="521"/>
    </row>
    <row r="341" spans="2:8" ht="11.5" customHeight="1">
      <c r="B341" s="515">
        <v>41057</v>
      </c>
      <c r="C341" s="516">
        <v>9.3270253484612198</v>
      </c>
      <c r="D341" s="517">
        <f t="shared" si="5"/>
        <v>7.741793920737595</v>
      </c>
      <c r="E341" s="517"/>
      <c r="F341" s="517"/>
      <c r="G341" s="517"/>
      <c r="H341" s="518"/>
    </row>
    <row r="342" spans="2:8" ht="11.5" customHeight="1">
      <c r="B342" s="515">
        <v>41058</v>
      </c>
      <c r="C342" s="519">
        <v>8.7906487976105403</v>
      </c>
      <c r="D342" s="520">
        <f t="shared" si="5"/>
        <v>7.741793920737595</v>
      </c>
      <c r="E342" s="520"/>
      <c r="F342" s="520"/>
      <c r="G342" s="520"/>
      <c r="H342" s="521"/>
    </row>
    <row r="343" spans="2:8" ht="11.5" customHeight="1">
      <c r="B343" s="515">
        <v>41059</v>
      </c>
      <c r="C343" s="516">
        <v>8.58417777760679</v>
      </c>
      <c r="D343" s="517">
        <f t="shared" si="5"/>
        <v>7.741793920737595</v>
      </c>
      <c r="E343" s="517"/>
      <c r="F343" s="517"/>
      <c r="G343" s="517"/>
      <c r="H343" s="518"/>
    </row>
    <row r="344" spans="2:8" ht="11.5" customHeight="1">
      <c r="B344" s="515">
        <v>41060</v>
      </c>
      <c r="C344" s="519">
        <v>8.8087600535305395</v>
      </c>
      <c r="D344" s="520">
        <f t="shared" si="5"/>
        <v>7.741793920737595</v>
      </c>
      <c r="E344" s="520"/>
      <c r="F344" s="520"/>
      <c r="G344" s="520"/>
      <c r="H344" s="521"/>
    </row>
    <row r="345" spans="2:8" ht="11.5" customHeight="1">
      <c r="B345" s="515">
        <v>41061</v>
      </c>
      <c r="C345" s="516">
        <v>8.2773275898456404</v>
      </c>
      <c r="D345" s="517">
        <f t="shared" si="5"/>
        <v>7.741793920737595</v>
      </c>
      <c r="E345" s="517"/>
      <c r="F345" s="517"/>
      <c r="G345" s="517"/>
      <c r="H345" s="518"/>
    </row>
    <row r="346" spans="2:8" ht="11.5" customHeight="1">
      <c r="B346" s="515">
        <v>41062</v>
      </c>
      <c r="C346" s="519">
        <v>8.2773275898456404</v>
      </c>
      <c r="D346" s="520">
        <f t="shared" si="5"/>
        <v>7.741793920737595</v>
      </c>
      <c r="E346" s="520"/>
      <c r="F346" s="520"/>
      <c r="G346" s="520"/>
      <c r="H346" s="521"/>
    </row>
    <row r="347" spans="2:8" ht="11.5" customHeight="1">
      <c r="B347" s="515">
        <v>41063</v>
      </c>
      <c r="C347" s="516">
        <v>8.2773275898456404</v>
      </c>
      <c r="D347" s="517">
        <f t="shared" si="5"/>
        <v>7.741793920737595</v>
      </c>
      <c r="E347" s="517"/>
      <c r="F347" s="517"/>
      <c r="G347" s="517"/>
      <c r="H347" s="518"/>
    </row>
    <row r="348" spans="2:8" ht="11.5" customHeight="1">
      <c r="B348" s="515">
        <v>41064</v>
      </c>
      <c r="C348" s="519">
        <v>8.0488455593000801</v>
      </c>
      <c r="D348" s="520">
        <f t="shared" si="5"/>
        <v>7.741793920737595</v>
      </c>
      <c r="E348" s="520"/>
      <c r="F348" s="520"/>
      <c r="G348" s="520"/>
      <c r="H348" s="521"/>
    </row>
    <row r="349" spans="2:8" ht="11.5" customHeight="1">
      <c r="B349" s="515">
        <v>41065</v>
      </c>
      <c r="C349" s="516">
        <v>7.9529539493010297</v>
      </c>
      <c r="D349" s="517">
        <f t="shared" si="5"/>
        <v>7.741793920737595</v>
      </c>
      <c r="E349" s="517"/>
      <c r="F349" s="517"/>
      <c r="G349" s="517"/>
      <c r="H349" s="518"/>
    </row>
    <row r="350" spans="2:8" ht="11.5" customHeight="1">
      <c r="B350" s="515">
        <v>41066</v>
      </c>
      <c r="C350" s="519">
        <v>8.2540409949368492</v>
      </c>
      <c r="D350" s="520">
        <f t="shared" si="5"/>
        <v>7.741793920737595</v>
      </c>
      <c r="E350" s="520"/>
      <c r="F350" s="520"/>
      <c r="G350" s="520"/>
      <c r="H350" s="521"/>
    </row>
    <row r="351" spans="2:8" ht="11.5" customHeight="1">
      <c r="B351" s="515">
        <v>41067</v>
      </c>
      <c r="C351" s="516">
        <v>8.1647592583147706</v>
      </c>
      <c r="D351" s="517">
        <f t="shared" si="5"/>
        <v>7.741793920737595</v>
      </c>
      <c r="E351" s="517"/>
      <c r="F351" s="517"/>
      <c r="G351" s="517"/>
      <c r="H351" s="518"/>
    </row>
    <row r="352" spans="2:8" ht="11.5" customHeight="1">
      <c r="B352" s="515">
        <v>41068</v>
      </c>
      <c r="C352" s="519">
        <v>8.3434180963967606</v>
      </c>
      <c r="D352" s="520">
        <f t="shared" si="5"/>
        <v>7.741793920737595</v>
      </c>
      <c r="E352" s="520"/>
      <c r="F352" s="520"/>
      <c r="G352" s="520"/>
      <c r="H352" s="521"/>
    </row>
    <row r="353" spans="2:8" ht="11.5" customHeight="1">
      <c r="B353" s="515">
        <v>41069</v>
      </c>
      <c r="C353" s="516">
        <v>8.3434180963967606</v>
      </c>
      <c r="D353" s="517">
        <f t="shared" si="5"/>
        <v>7.741793920737595</v>
      </c>
      <c r="E353" s="517"/>
      <c r="F353" s="517"/>
      <c r="G353" s="517"/>
      <c r="H353" s="518"/>
    </row>
    <row r="354" spans="2:8" ht="11.5" customHeight="1">
      <c r="B354" s="515">
        <v>41070</v>
      </c>
      <c r="C354" s="519">
        <v>8.3434180963967606</v>
      </c>
      <c r="D354" s="520">
        <f t="shared" si="5"/>
        <v>7.741793920737595</v>
      </c>
      <c r="E354" s="520"/>
      <c r="F354" s="520"/>
      <c r="G354" s="520"/>
      <c r="H354" s="521"/>
    </row>
    <row r="355" spans="2:8" ht="11.5" customHeight="1">
      <c r="B355" s="515">
        <v>41071</v>
      </c>
      <c r="C355" s="516">
        <v>8.2483286477658506</v>
      </c>
      <c r="D355" s="517">
        <f t="shared" si="5"/>
        <v>7.741793920737595</v>
      </c>
      <c r="E355" s="517"/>
      <c r="F355" s="517"/>
      <c r="G355" s="517"/>
      <c r="H355" s="518"/>
    </row>
    <row r="356" spans="2:8" ht="11.5" customHeight="1">
      <c r="B356" s="515">
        <v>41072</v>
      </c>
      <c r="C356" s="519">
        <v>8.2824480863813204</v>
      </c>
      <c r="D356" s="520">
        <f t="shared" si="5"/>
        <v>7.741793920737595</v>
      </c>
      <c r="E356" s="520"/>
      <c r="F356" s="520"/>
      <c r="G356" s="520"/>
      <c r="H356" s="521"/>
    </row>
    <row r="357" spans="2:8" ht="11.5" customHeight="1">
      <c r="B357" s="515">
        <v>41073</v>
      </c>
      <c r="C357" s="516">
        <v>8.2638242932990504</v>
      </c>
      <c r="D357" s="517">
        <f t="shared" si="5"/>
        <v>7.741793920737595</v>
      </c>
      <c r="E357" s="517"/>
      <c r="F357" s="517"/>
      <c r="G357" s="517"/>
      <c r="H357" s="518"/>
    </row>
    <row r="358" spans="2:8" ht="11.5" customHeight="1">
      <c r="B358" s="515">
        <v>41074</v>
      </c>
      <c r="C358" s="519">
        <v>8.4879046570613195</v>
      </c>
      <c r="D358" s="520">
        <f t="shared" si="5"/>
        <v>7.741793920737595</v>
      </c>
      <c r="E358" s="520"/>
      <c r="F358" s="520"/>
      <c r="G358" s="520"/>
      <c r="H358" s="521"/>
    </row>
    <row r="359" spans="2:8" ht="11.5" customHeight="1">
      <c r="B359" s="515">
        <v>41075</v>
      </c>
      <c r="C359" s="516">
        <v>8.9306941644442599</v>
      </c>
      <c r="D359" s="517">
        <f t="shared" si="5"/>
        <v>7.741793920737595</v>
      </c>
      <c r="E359" s="517"/>
      <c r="F359" s="517"/>
      <c r="G359" s="517"/>
      <c r="H359" s="518"/>
    </row>
    <row r="360" spans="2:8" ht="11.5" customHeight="1">
      <c r="B360" s="515">
        <v>41076</v>
      </c>
      <c r="C360" s="519">
        <v>8.9306941644442599</v>
      </c>
      <c r="D360" s="520">
        <f t="shared" si="5"/>
        <v>7.741793920737595</v>
      </c>
      <c r="E360" s="520"/>
      <c r="F360" s="520"/>
      <c r="G360" s="520"/>
      <c r="H360" s="521"/>
    </row>
    <row r="361" spans="2:8" ht="11.5" customHeight="1">
      <c r="B361" s="515">
        <v>41077</v>
      </c>
      <c r="C361" s="516">
        <v>8.9306941644442599</v>
      </c>
      <c r="D361" s="517">
        <f t="shared" si="5"/>
        <v>7.741793920737595</v>
      </c>
      <c r="E361" s="517"/>
      <c r="F361" s="517"/>
      <c r="G361" s="517"/>
      <c r="H361" s="518"/>
    </row>
    <row r="362" spans="2:8" ht="11.5" customHeight="1">
      <c r="B362" s="515">
        <v>41078</v>
      </c>
      <c r="C362" s="519">
        <v>9.29521550386238</v>
      </c>
      <c r="D362" s="520">
        <f t="shared" si="5"/>
        <v>7.741793920737595</v>
      </c>
      <c r="E362" s="520"/>
      <c r="F362" s="520"/>
      <c r="G362" s="520"/>
      <c r="H362" s="521"/>
    </row>
    <row r="363" spans="2:8" ht="11.5" customHeight="1">
      <c r="B363" s="515">
        <v>41079</v>
      </c>
      <c r="C363" s="516">
        <v>9.4132179698804492</v>
      </c>
      <c r="D363" s="517">
        <f t="shared" si="5"/>
        <v>7.741793920737595</v>
      </c>
      <c r="E363" s="517"/>
      <c r="F363" s="517"/>
      <c r="G363" s="517"/>
      <c r="H363" s="518"/>
    </row>
    <row r="364" spans="2:8" ht="11.5" customHeight="1">
      <c r="B364" s="515">
        <v>41080</v>
      </c>
      <c r="C364" s="519">
        <v>9.3395300489942308</v>
      </c>
      <c r="D364" s="520">
        <f t="shared" si="5"/>
        <v>7.741793920737595</v>
      </c>
      <c r="E364" s="520"/>
      <c r="F364" s="520"/>
      <c r="G364" s="520"/>
      <c r="H364" s="521"/>
    </row>
    <row r="365" spans="2:8" ht="11.5" customHeight="1">
      <c r="B365" s="515">
        <v>41081</v>
      </c>
      <c r="C365" s="516">
        <v>9.2765853789671002</v>
      </c>
      <c r="D365" s="517">
        <f t="shared" si="5"/>
        <v>7.741793920737595</v>
      </c>
      <c r="E365" s="517"/>
      <c r="F365" s="517"/>
      <c r="G365" s="517"/>
      <c r="H365" s="518"/>
    </row>
    <row r="366" spans="2:8" ht="11.5" customHeight="1">
      <c r="B366" s="515">
        <v>41082</v>
      </c>
      <c r="C366" s="519">
        <v>9.5512944514621907</v>
      </c>
      <c r="D366" s="520">
        <f t="shared" si="5"/>
        <v>7.741793920737595</v>
      </c>
      <c r="E366" s="520"/>
      <c r="F366" s="520"/>
      <c r="G366" s="520"/>
      <c r="H366" s="521"/>
    </row>
    <row r="367" spans="2:8" ht="11.5" customHeight="1">
      <c r="B367" s="515">
        <v>41083</v>
      </c>
      <c r="C367" s="516">
        <v>9.5512944514621907</v>
      </c>
      <c r="D367" s="517">
        <f t="shared" si="5"/>
        <v>7.741793920737595</v>
      </c>
      <c r="E367" s="517"/>
      <c r="F367" s="517"/>
      <c r="G367" s="517"/>
      <c r="H367" s="518"/>
    </row>
    <row r="368" spans="2:8" ht="11.5" customHeight="1">
      <c r="B368" s="515">
        <v>41084</v>
      </c>
      <c r="C368" s="519">
        <v>9.5512944514621907</v>
      </c>
      <c r="D368" s="520">
        <f t="shared" si="5"/>
        <v>7.741793920737595</v>
      </c>
      <c r="E368" s="520"/>
      <c r="F368" s="520"/>
      <c r="G368" s="520"/>
      <c r="H368" s="521"/>
    </row>
    <row r="369" spans="2:8" ht="11.5" customHeight="1">
      <c r="B369" s="515">
        <v>41085</v>
      </c>
      <c r="C369" s="516">
        <v>9.2846898773555893</v>
      </c>
      <c r="D369" s="517">
        <f t="shared" si="5"/>
        <v>7.741793920737595</v>
      </c>
      <c r="E369" s="517"/>
      <c r="F369" s="517"/>
      <c r="G369" s="517"/>
      <c r="H369" s="518"/>
    </row>
    <row r="370" spans="2:8" ht="11.5" customHeight="1">
      <c r="B370" s="515">
        <v>41086</v>
      </c>
      <c r="C370" s="519">
        <v>9.5195829206021898</v>
      </c>
      <c r="D370" s="520">
        <f t="shared" si="5"/>
        <v>7.741793920737595</v>
      </c>
      <c r="E370" s="520"/>
      <c r="F370" s="520"/>
      <c r="G370" s="520"/>
      <c r="H370" s="521"/>
    </row>
    <row r="371" spans="2:8" ht="11.5" customHeight="1">
      <c r="B371" s="515">
        <v>41087</v>
      </c>
      <c r="C371" s="516">
        <v>9.3656688994808999</v>
      </c>
      <c r="D371" s="517">
        <f t="shared" si="5"/>
        <v>7.741793920737595</v>
      </c>
      <c r="E371" s="517"/>
      <c r="F371" s="517"/>
      <c r="G371" s="517"/>
      <c r="H371" s="518"/>
    </row>
    <row r="372" spans="2:8" ht="11.5" customHeight="1">
      <c r="B372" s="515">
        <v>41088</v>
      </c>
      <c r="C372" s="519">
        <v>9.1406377417638307</v>
      </c>
      <c r="D372" s="520">
        <f t="shared" si="5"/>
        <v>7.741793920737595</v>
      </c>
      <c r="E372" s="520"/>
      <c r="F372" s="520"/>
      <c r="G372" s="520"/>
      <c r="H372" s="521"/>
    </row>
    <row r="373" spans="2:8" ht="11.5" customHeight="1">
      <c r="B373" s="515">
        <v>41089</v>
      </c>
      <c r="C373" s="516">
        <v>9.2233751657534295</v>
      </c>
      <c r="D373" s="517">
        <f t="shared" si="5"/>
        <v>7.741793920737595</v>
      </c>
      <c r="E373" s="517"/>
      <c r="F373" s="517"/>
      <c r="G373" s="517"/>
      <c r="H373" s="518"/>
    </row>
    <row r="374" spans="2:8" ht="11.5" customHeight="1">
      <c r="B374" s="515">
        <v>41090</v>
      </c>
      <c r="C374" s="519">
        <v>8.4581967291384093</v>
      </c>
      <c r="D374" s="520">
        <f t="shared" si="5"/>
        <v>7.741793920737595</v>
      </c>
      <c r="E374" s="520"/>
      <c r="F374" s="520"/>
      <c r="G374" s="520"/>
      <c r="H374" s="521"/>
    </row>
    <row r="375" spans="2:8" ht="11.5" customHeight="1">
      <c r="B375" s="515">
        <v>41091</v>
      </c>
      <c r="C375" s="516">
        <v>8.4581967291384093</v>
      </c>
      <c r="D375" s="517">
        <f t="shared" si="5"/>
        <v>7.741793920737595</v>
      </c>
      <c r="E375" s="517"/>
      <c r="F375" s="517"/>
      <c r="G375" s="517"/>
      <c r="H375" s="518"/>
    </row>
    <row r="376" spans="2:8" ht="11.5" customHeight="1">
      <c r="B376" s="515">
        <v>41092</v>
      </c>
      <c r="C376" s="519">
        <v>8.3878949793058908</v>
      </c>
      <c r="D376" s="520">
        <f t="shared" si="5"/>
        <v>7.741793920737595</v>
      </c>
      <c r="E376" s="520"/>
      <c r="F376" s="520"/>
      <c r="G376" s="520"/>
      <c r="H376" s="521"/>
    </row>
    <row r="377" spans="2:8" ht="11.5" customHeight="1">
      <c r="B377" s="515">
        <v>41093</v>
      </c>
      <c r="C377" s="516">
        <v>8.4432012399140195</v>
      </c>
      <c r="D377" s="517">
        <f t="shared" si="5"/>
        <v>7.741793920737595</v>
      </c>
      <c r="E377" s="517"/>
      <c r="F377" s="517"/>
      <c r="G377" s="517"/>
      <c r="H377" s="518"/>
    </row>
    <row r="378" spans="2:8" ht="11.5" customHeight="1">
      <c r="B378" s="515">
        <v>41094</v>
      </c>
      <c r="C378" s="519">
        <v>8.4443224824078396</v>
      </c>
      <c r="D378" s="520">
        <f t="shared" si="5"/>
        <v>7.741793920737595</v>
      </c>
      <c r="E378" s="520"/>
      <c r="F378" s="520"/>
      <c r="G378" s="520"/>
      <c r="H378" s="521"/>
    </row>
    <row r="379" spans="2:8" ht="11.5" customHeight="1">
      <c r="B379" s="515">
        <v>41095</v>
      </c>
      <c r="C379" s="516">
        <v>8.5023860203184505</v>
      </c>
      <c r="D379" s="517">
        <f t="shared" si="5"/>
        <v>7.741793920737595</v>
      </c>
      <c r="E379" s="517"/>
      <c r="F379" s="517"/>
      <c r="G379" s="517"/>
      <c r="H379" s="518"/>
    </row>
    <row r="380" spans="2:8" ht="11.5" customHeight="1">
      <c r="B380" s="515">
        <v>41096</v>
      </c>
      <c r="C380" s="519">
        <v>8.4686603072986006</v>
      </c>
      <c r="D380" s="520">
        <f t="shared" si="5"/>
        <v>7.741793920737595</v>
      </c>
      <c r="E380" s="520"/>
      <c r="F380" s="520"/>
      <c r="G380" s="520"/>
      <c r="H380" s="521"/>
    </row>
    <row r="381" spans="2:8" ht="11.5" customHeight="1">
      <c r="B381" s="515">
        <v>41097</v>
      </c>
      <c r="C381" s="516">
        <v>8.4686603072986006</v>
      </c>
      <c r="D381" s="517">
        <f t="shared" si="5"/>
        <v>7.741793920737595</v>
      </c>
      <c r="E381" s="517"/>
      <c r="F381" s="517"/>
      <c r="G381" s="517"/>
      <c r="H381" s="518"/>
    </row>
    <row r="382" spans="2:8" ht="11.5" customHeight="1">
      <c r="B382" s="515">
        <v>41098</v>
      </c>
      <c r="C382" s="519">
        <v>8.4686603072986006</v>
      </c>
      <c r="D382" s="520">
        <f t="shared" si="5"/>
        <v>7.741793920737595</v>
      </c>
      <c r="E382" s="520"/>
      <c r="F382" s="520"/>
      <c r="G382" s="520"/>
      <c r="H382" s="521"/>
    </row>
    <row r="383" spans="2:8" ht="11.5" customHeight="1">
      <c r="B383" s="515">
        <v>41099</v>
      </c>
      <c r="C383" s="516">
        <v>8.4495994719544001</v>
      </c>
      <c r="D383" s="517">
        <f t="shared" si="5"/>
        <v>7.741793920737595</v>
      </c>
      <c r="E383" s="517"/>
      <c r="F383" s="517"/>
      <c r="G383" s="517"/>
      <c r="H383" s="518"/>
    </row>
    <row r="384" spans="2:8" ht="11.5" customHeight="1">
      <c r="B384" s="515">
        <v>41100</v>
      </c>
      <c r="C384" s="519">
        <v>8.2326000341938403</v>
      </c>
      <c r="D384" s="520">
        <f t="shared" si="5"/>
        <v>7.741793920737595</v>
      </c>
      <c r="E384" s="520"/>
      <c r="F384" s="520"/>
      <c r="G384" s="520"/>
      <c r="H384" s="521"/>
    </row>
    <row r="385" spans="2:8" ht="11.5" customHeight="1">
      <c r="B385" s="515">
        <v>41101</v>
      </c>
      <c r="C385" s="516">
        <v>8.1181910953848195</v>
      </c>
      <c r="D385" s="517">
        <f t="shared" si="5"/>
        <v>7.741793920737595</v>
      </c>
      <c r="E385" s="517"/>
      <c r="F385" s="517"/>
      <c r="G385" s="517"/>
      <c r="H385" s="518"/>
    </row>
    <row r="386" spans="2:8" ht="11.5" customHeight="1">
      <c r="B386" s="515">
        <v>41102</v>
      </c>
      <c r="C386" s="519">
        <v>8.1304428913918407</v>
      </c>
      <c r="D386" s="520">
        <f t="shared" si="5"/>
        <v>7.741793920737595</v>
      </c>
      <c r="E386" s="520"/>
      <c r="F386" s="520"/>
      <c r="G386" s="520"/>
      <c r="H386" s="521"/>
    </row>
    <row r="387" spans="2:8" ht="11.5" customHeight="1">
      <c r="B387" s="515">
        <v>41103</v>
      </c>
      <c r="C387" s="516">
        <v>8.1552985428563893</v>
      </c>
      <c r="D387" s="517">
        <f t="shared" si="5"/>
        <v>7.741793920737595</v>
      </c>
      <c r="E387" s="517"/>
      <c r="F387" s="517"/>
      <c r="G387" s="517"/>
      <c r="H387" s="518"/>
    </row>
    <row r="388" spans="2:8" ht="11.5" customHeight="1">
      <c r="B388" s="515">
        <v>41104</v>
      </c>
      <c r="C388" s="519">
        <v>8.1552985428563893</v>
      </c>
      <c r="D388" s="520">
        <f t="shared" si="5"/>
        <v>7.741793920737595</v>
      </c>
      <c r="E388" s="520"/>
      <c r="F388" s="520"/>
      <c r="G388" s="520"/>
      <c r="H388" s="521"/>
    </row>
    <row r="389" spans="2:8" ht="11.5" customHeight="1">
      <c r="B389" s="515">
        <v>41105</v>
      </c>
      <c r="C389" s="516">
        <v>8.1552985428563893</v>
      </c>
      <c r="D389" s="517">
        <f t="shared" si="5"/>
        <v>7.741793920737595</v>
      </c>
      <c r="E389" s="517"/>
      <c r="F389" s="517"/>
      <c r="G389" s="517"/>
      <c r="H389" s="518"/>
    </row>
    <row r="390" spans="2:8" ht="11.5" customHeight="1">
      <c r="B390" s="515">
        <v>41106</v>
      </c>
      <c r="C390" s="519">
        <v>7.7428892507426399</v>
      </c>
      <c r="D390" s="520">
        <f t="shared" si="5"/>
        <v>7.741793920737595</v>
      </c>
      <c r="E390" s="520"/>
      <c r="F390" s="520"/>
      <c r="G390" s="520"/>
      <c r="H390" s="521"/>
    </row>
    <row r="391" spans="2:8" ht="11.5" customHeight="1">
      <c r="B391" s="515">
        <v>41107</v>
      </c>
      <c r="C391" s="516">
        <v>7.6715361028521096</v>
      </c>
      <c r="D391" s="517">
        <f t="shared" si="5"/>
        <v>7.741793920737595</v>
      </c>
      <c r="E391" s="517"/>
      <c r="F391" s="517"/>
      <c r="G391" s="517"/>
      <c r="H391" s="518"/>
    </row>
    <row r="392" spans="2:8" ht="11.5" customHeight="1">
      <c r="B392" s="515">
        <v>41108</v>
      </c>
      <c r="C392" s="519">
        <v>7.8598631884398804</v>
      </c>
      <c r="D392" s="520">
        <f t="shared" si="5"/>
        <v>7.741793920737595</v>
      </c>
      <c r="E392" s="520"/>
      <c r="F392" s="520"/>
      <c r="G392" s="520"/>
      <c r="H392" s="521"/>
    </row>
    <row r="393" spans="2:8" ht="11.5" customHeight="1">
      <c r="B393" s="515">
        <v>41109</v>
      </c>
      <c r="C393" s="516">
        <v>7.8998767972153896</v>
      </c>
      <c r="D393" s="517">
        <f t="shared" si="5"/>
        <v>7.741793920737595</v>
      </c>
      <c r="E393" s="517"/>
      <c r="F393" s="517"/>
      <c r="G393" s="517"/>
      <c r="H393" s="518"/>
    </row>
    <row r="394" spans="2:8" ht="11.5" customHeight="1">
      <c r="B394" s="515">
        <v>41110</v>
      </c>
      <c r="C394" s="519">
        <v>7.8246520171506102</v>
      </c>
      <c r="D394" s="520">
        <f t="shared" si="5"/>
        <v>7.741793920737595</v>
      </c>
      <c r="E394" s="520"/>
      <c r="F394" s="520"/>
      <c r="G394" s="520"/>
      <c r="H394" s="521"/>
    </row>
    <row r="395" spans="2:8" ht="11.5" customHeight="1">
      <c r="B395" s="515">
        <v>41111</v>
      </c>
      <c r="C395" s="516">
        <v>7.8246520171506102</v>
      </c>
      <c r="D395" s="517">
        <f t="shared" ref="D395:D458" si="6">$D$8</f>
        <v>7.741793920737595</v>
      </c>
      <c r="E395" s="517"/>
      <c r="F395" s="517"/>
      <c r="G395" s="517"/>
      <c r="H395" s="518"/>
    </row>
    <row r="396" spans="2:8" ht="11.5" customHeight="1">
      <c r="B396" s="515">
        <v>41112</v>
      </c>
      <c r="C396" s="519">
        <v>7.8246520171506102</v>
      </c>
      <c r="D396" s="520">
        <f t="shared" si="6"/>
        <v>7.741793920737595</v>
      </c>
      <c r="E396" s="520"/>
      <c r="F396" s="520"/>
      <c r="G396" s="520"/>
      <c r="H396" s="521"/>
    </row>
    <row r="397" spans="2:8" ht="11.5" customHeight="1">
      <c r="B397" s="515">
        <v>41113</v>
      </c>
      <c r="C397" s="516">
        <v>7.7801200325481297</v>
      </c>
      <c r="D397" s="517">
        <f t="shared" si="6"/>
        <v>7.741793920737595</v>
      </c>
      <c r="E397" s="517"/>
      <c r="F397" s="517"/>
      <c r="G397" s="517"/>
      <c r="H397" s="518"/>
    </row>
    <row r="398" spans="2:8" ht="11.5" customHeight="1">
      <c r="B398" s="515">
        <v>41114</v>
      </c>
      <c r="C398" s="519">
        <v>7.6768396161098096</v>
      </c>
      <c r="D398" s="520">
        <f t="shared" si="6"/>
        <v>7.741793920737595</v>
      </c>
      <c r="E398" s="520"/>
      <c r="F398" s="520"/>
      <c r="G398" s="520"/>
      <c r="H398" s="521"/>
    </row>
    <row r="399" spans="2:8" ht="11.5" customHeight="1">
      <c r="B399" s="515">
        <v>41115</v>
      </c>
      <c r="C399" s="516">
        <v>7.81832027534728</v>
      </c>
      <c r="D399" s="517">
        <f t="shared" si="6"/>
        <v>7.741793920737595</v>
      </c>
      <c r="E399" s="517"/>
      <c r="F399" s="517"/>
      <c r="G399" s="517"/>
      <c r="H399" s="518"/>
    </row>
    <row r="400" spans="2:8" ht="11.5" customHeight="1">
      <c r="B400" s="515">
        <v>41116</v>
      </c>
      <c r="C400" s="519">
        <v>7.3182689264647296</v>
      </c>
      <c r="D400" s="520">
        <f t="shared" si="6"/>
        <v>7.741793920737595</v>
      </c>
      <c r="E400" s="520"/>
      <c r="F400" s="520"/>
      <c r="G400" s="520"/>
      <c r="H400" s="521"/>
    </row>
    <row r="401" spans="2:8" ht="11.5" customHeight="1">
      <c r="B401" s="515">
        <v>41117</v>
      </c>
      <c r="C401" s="516">
        <v>6.9793961977084003</v>
      </c>
      <c r="D401" s="517">
        <f t="shared" si="6"/>
        <v>7.741793920737595</v>
      </c>
      <c r="E401" s="517"/>
      <c r="F401" s="517"/>
      <c r="G401" s="517"/>
      <c r="H401" s="518"/>
    </row>
    <row r="402" spans="2:8" ht="11.5" customHeight="1">
      <c r="B402" s="515">
        <v>41118</v>
      </c>
      <c r="C402" s="519">
        <v>6.9793961977084003</v>
      </c>
      <c r="D402" s="520">
        <f t="shared" si="6"/>
        <v>7.741793920737595</v>
      </c>
      <c r="E402" s="520"/>
      <c r="F402" s="520"/>
      <c r="G402" s="520"/>
      <c r="H402" s="521"/>
    </row>
    <row r="403" spans="2:8" ht="11.5" customHeight="1">
      <c r="B403" s="515">
        <v>41119</v>
      </c>
      <c r="C403" s="516">
        <v>6.9793961977084003</v>
      </c>
      <c r="D403" s="517">
        <f t="shared" si="6"/>
        <v>7.741793920737595</v>
      </c>
      <c r="E403" s="517"/>
      <c r="F403" s="517"/>
      <c r="G403" s="517"/>
      <c r="H403" s="518"/>
    </row>
    <row r="404" spans="2:8" ht="11.5" customHeight="1">
      <c r="B404" s="515">
        <v>41120</v>
      </c>
      <c r="C404" s="519">
        <v>6.8454761291911597</v>
      </c>
      <c r="D404" s="520">
        <f t="shared" si="6"/>
        <v>7.741793920737595</v>
      </c>
      <c r="E404" s="520"/>
      <c r="F404" s="520"/>
      <c r="G404" s="520"/>
      <c r="H404" s="521"/>
    </row>
    <row r="405" spans="2:8" ht="11.5" customHeight="1">
      <c r="B405" s="515">
        <v>41121</v>
      </c>
      <c r="C405" s="516">
        <v>6.5876608425645697</v>
      </c>
      <c r="D405" s="517">
        <f t="shared" si="6"/>
        <v>7.741793920737595</v>
      </c>
      <c r="E405" s="517"/>
      <c r="F405" s="517"/>
      <c r="G405" s="517"/>
      <c r="H405" s="518"/>
    </row>
    <row r="406" spans="2:8" ht="11.5" customHeight="1">
      <c r="B406" s="515">
        <v>41122</v>
      </c>
      <c r="C406" s="519">
        <v>6.3445427617587002</v>
      </c>
      <c r="D406" s="520">
        <f t="shared" si="6"/>
        <v>7.741793920737595</v>
      </c>
      <c r="E406" s="520"/>
      <c r="F406" s="520"/>
      <c r="G406" s="520"/>
      <c r="H406" s="521"/>
    </row>
    <row r="407" spans="2:8" ht="11.5" customHeight="1">
      <c r="B407" s="515">
        <v>41123</v>
      </c>
      <c r="C407" s="516">
        <v>6.1914370031727204</v>
      </c>
      <c r="D407" s="517">
        <f t="shared" si="6"/>
        <v>7.741793920737595</v>
      </c>
      <c r="E407" s="517"/>
      <c r="F407" s="517"/>
      <c r="G407" s="517"/>
      <c r="H407" s="518"/>
    </row>
    <row r="408" spans="2:8" ht="11.5" customHeight="1">
      <c r="B408" s="515">
        <v>41124</v>
      </c>
      <c r="C408" s="519">
        <v>6.5096592844113399</v>
      </c>
      <c r="D408" s="520">
        <f t="shared" si="6"/>
        <v>7.741793920737595</v>
      </c>
      <c r="E408" s="520"/>
      <c r="F408" s="520"/>
      <c r="G408" s="520"/>
      <c r="H408" s="521"/>
    </row>
    <row r="409" spans="2:8" ht="11.5" customHeight="1">
      <c r="B409" s="515">
        <v>41125</v>
      </c>
      <c r="C409" s="516">
        <v>6.5096592844113399</v>
      </c>
      <c r="D409" s="517">
        <f t="shared" si="6"/>
        <v>7.741793920737595</v>
      </c>
      <c r="E409" s="517"/>
      <c r="F409" s="517"/>
      <c r="G409" s="517"/>
      <c r="H409" s="518"/>
    </row>
    <row r="410" spans="2:8" ht="11.5" customHeight="1">
      <c r="B410" s="515">
        <v>41126</v>
      </c>
      <c r="C410" s="519">
        <v>6.5096592844113399</v>
      </c>
      <c r="D410" s="520">
        <f t="shared" si="6"/>
        <v>7.741793920737595</v>
      </c>
      <c r="E410" s="520"/>
      <c r="F410" s="520"/>
      <c r="G410" s="520"/>
      <c r="H410" s="521"/>
    </row>
    <row r="411" spans="2:8" ht="11.5" customHeight="1">
      <c r="B411" s="515">
        <v>41127</v>
      </c>
      <c r="C411" s="516">
        <v>6.7772378309267296</v>
      </c>
      <c r="D411" s="517">
        <f t="shared" si="6"/>
        <v>7.741793920737595</v>
      </c>
      <c r="E411" s="517"/>
      <c r="F411" s="517"/>
      <c r="G411" s="517"/>
      <c r="H411" s="518"/>
    </row>
    <row r="412" spans="2:8" ht="11.5" customHeight="1">
      <c r="B412" s="515">
        <v>41128</v>
      </c>
      <c r="C412" s="519">
        <v>6.6140227842589203</v>
      </c>
      <c r="D412" s="520">
        <f t="shared" si="6"/>
        <v>7.741793920737595</v>
      </c>
      <c r="E412" s="520"/>
      <c r="F412" s="520"/>
      <c r="G412" s="520"/>
      <c r="H412" s="521"/>
    </row>
    <row r="413" spans="2:8" ht="11.5" customHeight="1">
      <c r="B413" s="515">
        <v>41129</v>
      </c>
      <c r="C413" s="516">
        <v>6.5521790198886896</v>
      </c>
      <c r="D413" s="517">
        <f t="shared" si="6"/>
        <v>7.741793920737595</v>
      </c>
      <c r="E413" s="517"/>
      <c r="F413" s="517"/>
      <c r="G413" s="517"/>
      <c r="H413" s="518"/>
    </row>
    <row r="414" spans="2:8" ht="11.5" customHeight="1">
      <c r="B414" s="515">
        <v>41130</v>
      </c>
      <c r="C414" s="519">
        <v>6.6055706803186602</v>
      </c>
      <c r="D414" s="520">
        <f t="shared" si="6"/>
        <v>7.741793920737595</v>
      </c>
      <c r="E414" s="520"/>
      <c r="F414" s="520"/>
      <c r="G414" s="520"/>
      <c r="H414" s="521"/>
    </row>
    <row r="415" spans="2:8" ht="11.5" customHeight="1">
      <c r="B415" s="515">
        <v>41131</v>
      </c>
      <c r="C415" s="516">
        <v>6.8198746542445203</v>
      </c>
      <c r="D415" s="517">
        <f t="shared" si="6"/>
        <v>7.741793920737595</v>
      </c>
      <c r="E415" s="517"/>
      <c r="F415" s="517"/>
      <c r="G415" s="517"/>
      <c r="H415" s="518"/>
    </row>
    <row r="416" spans="2:8" ht="11.5" customHeight="1">
      <c r="B416" s="515">
        <v>41132</v>
      </c>
      <c r="C416" s="519">
        <v>6.8198746542445203</v>
      </c>
      <c r="D416" s="520">
        <f t="shared" si="6"/>
        <v>7.741793920737595</v>
      </c>
      <c r="E416" s="520"/>
      <c r="F416" s="520"/>
      <c r="G416" s="520"/>
      <c r="H416" s="521"/>
    </row>
    <row r="417" spans="2:8" ht="11.5" customHeight="1">
      <c r="B417" s="515">
        <v>41133</v>
      </c>
      <c r="C417" s="516">
        <v>6.8198746542445203</v>
      </c>
      <c r="D417" s="517">
        <f t="shared" si="6"/>
        <v>7.741793920737595</v>
      </c>
      <c r="E417" s="517"/>
      <c r="F417" s="517"/>
      <c r="G417" s="517"/>
      <c r="H417" s="518"/>
    </row>
    <row r="418" spans="2:8" ht="11.5" customHeight="1">
      <c r="B418" s="515">
        <v>41134</v>
      </c>
      <c r="C418" s="519">
        <v>6.7570198374684498</v>
      </c>
      <c r="D418" s="520">
        <f t="shared" si="6"/>
        <v>7.741793920737595</v>
      </c>
      <c r="E418" s="520"/>
      <c r="F418" s="520"/>
      <c r="G418" s="520"/>
      <c r="H418" s="521"/>
    </row>
    <row r="419" spans="2:8" ht="11.5" customHeight="1">
      <c r="B419" s="515">
        <v>41135</v>
      </c>
      <c r="C419" s="516">
        <v>6.42806063418886</v>
      </c>
      <c r="D419" s="517">
        <f t="shared" si="6"/>
        <v>7.741793920737595</v>
      </c>
      <c r="E419" s="517"/>
      <c r="F419" s="517"/>
      <c r="G419" s="517"/>
      <c r="H419" s="518"/>
    </row>
    <row r="420" spans="2:8" ht="11.5" customHeight="1">
      <c r="B420" s="515">
        <v>41136</v>
      </c>
      <c r="C420" s="519">
        <v>6.5581058550287201</v>
      </c>
      <c r="D420" s="520">
        <f t="shared" si="6"/>
        <v>7.741793920737595</v>
      </c>
      <c r="E420" s="520"/>
      <c r="F420" s="520"/>
      <c r="G420" s="520"/>
      <c r="H420" s="521"/>
    </row>
    <row r="421" spans="2:8" ht="11.5" customHeight="1">
      <c r="B421" s="515">
        <v>41137</v>
      </c>
      <c r="C421" s="516">
        <v>6.3944420851737798</v>
      </c>
      <c r="D421" s="517">
        <f t="shared" si="6"/>
        <v>7.741793920737595</v>
      </c>
      <c r="E421" s="517"/>
      <c r="F421" s="517"/>
      <c r="G421" s="517"/>
      <c r="H421" s="518"/>
    </row>
    <row r="422" spans="2:8" ht="11.5" customHeight="1">
      <c r="B422" s="515">
        <v>41138</v>
      </c>
      <c r="C422" s="519">
        <v>6.2469189607021303</v>
      </c>
      <c r="D422" s="520">
        <f t="shared" si="6"/>
        <v>7.741793920737595</v>
      </c>
      <c r="E422" s="520"/>
      <c r="F422" s="520"/>
      <c r="G422" s="520"/>
      <c r="H422" s="521"/>
    </row>
    <row r="423" spans="2:8" ht="11.5" customHeight="1">
      <c r="B423" s="515">
        <v>41139</v>
      </c>
      <c r="C423" s="516">
        <v>6.2469189607021303</v>
      </c>
      <c r="D423" s="517">
        <f t="shared" si="6"/>
        <v>7.741793920737595</v>
      </c>
      <c r="E423" s="517"/>
      <c r="F423" s="517"/>
      <c r="G423" s="517"/>
      <c r="H423" s="518"/>
    </row>
    <row r="424" spans="2:8" ht="11.5" customHeight="1">
      <c r="B424" s="515">
        <v>41140</v>
      </c>
      <c r="C424" s="519">
        <v>6.2469189607021303</v>
      </c>
      <c r="D424" s="520">
        <f t="shared" si="6"/>
        <v>7.741793920737595</v>
      </c>
      <c r="E424" s="520"/>
      <c r="F424" s="520"/>
      <c r="G424" s="520"/>
      <c r="H424" s="521"/>
    </row>
    <row r="425" spans="2:8" ht="11.5" customHeight="1">
      <c r="B425" s="515">
        <v>41141</v>
      </c>
      <c r="C425" s="516">
        <v>6.3667227953398102</v>
      </c>
      <c r="D425" s="517">
        <f t="shared" si="6"/>
        <v>7.741793920737595</v>
      </c>
      <c r="E425" s="517"/>
      <c r="F425" s="517"/>
      <c r="G425" s="517"/>
      <c r="H425" s="518"/>
    </row>
    <row r="426" spans="2:8" ht="11.5" customHeight="1">
      <c r="B426" s="515">
        <v>41142</v>
      </c>
      <c r="C426" s="519">
        <v>6.2315136273173302</v>
      </c>
      <c r="D426" s="520">
        <f t="shared" si="6"/>
        <v>7.741793920737595</v>
      </c>
      <c r="E426" s="520"/>
      <c r="F426" s="520"/>
      <c r="G426" s="520"/>
      <c r="H426" s="521"/>
    </row>
    <row r="427" spans="2:8" ht="11.5" customHeight="1">
      <c r="B427" s="515">
        <v>41143</v>
      </c>
      <c r="C427" s="516">
        <v>6.2883172921622998</v>
      </c>
      <c r="D427" s="517">
        <f t="shared" si="6"/>
        <v>7.741793920737595</v>
      </c>
      <c r="E427" s="517"/>
      <c r="F427" s="517"/>
      <c r="G427" s="517"/>
      <c r="H427" s="518"/>
    </row>
    <row r="428" spans="2:8" ht="11.5" customHeight="1">
      <c r="B428" s="515">
        <v>41144</v>
      </c>
      <c r="C428" s="519">
        <v>6.2773897901116804</v>
      </c>
      <c r="D428" s="520">
        <f t="shared" si="6"/>
        <v>7.741793920737595</v>
      </c>
      <c r="E428" s="520"/>
      <c r="F428" s="520"/>
      <c r="G428" s="520"/>
      <c r="H428" s="521"/>
    </row>
    <row r="429" spans="2:8" ht="11.5" customHeight="1">
      <c r="B429" s="515">
        <v>41145</v>
      </c>
      <c r="C429" s="516">
        <v>6.2638042901182898</v>
      </c>
      <c r="D429" s="517">
        <f t="shared" si="6"/>
        <v>7.741793920737595</v>
      </c>
      <c r="E429" s="517"/>
      <c r="F429" s="517"/>
      <c r="G429" s="517"/>
      <c r="H429" s="518"/>
    </row>
    <row r="430" spans="2:8" ht="11.5" customHeight="1">
      <c r="B430" s="515">
        <v>41146</v>
      </c>
      <c r="C430" s="519">
        <v>6.2638042901182898</v>
      </c>
      <c r="D430" s="520">
        <f t="shared" si="6"/>
        <v>7.741793920737595</v>
      </c>
      <c r="E430" s="520"/>
      <c r="F430" s="520"/>
      <c r="G430" s="520"/>
      <c r="H430" s="521"/>
    </row>
    <row r="431" spans="2:8" ht="11.5" customHeight="1">
      <c r="B431" s="515">
        <v>41147</v>
      </c>
      <c r="C431" s="516">
        <v>6.2638042901182898</v>
      </c>
      <c r="D431" s="517">
        <f t="shared" si="6"/>
        <v>7.741793920737595</v>
      </c>
      <c r="E431" s="517"/>
      <c r="F431" s="517"/>
      <c r="G431" s="517"/>
      <c r="H431" s="518"/>
    </row>
    <row r="432" spans="2:8" ht="11.5" customHeight="1">
      <c r="B432" s="515">
        <v>41148</v>
      </c>
      <c r="C432" s="519">
        <v>6.22293595465369</v>
      </c>
      <c r="D432" s="520">
        <f t="shared" si="6"/>
        <v>7.741793920737595</v>
      </c>
      <c r="E432" s="520"/>
      <c r="F432" s="520"/>
      <c r="G432" s="520"/>
      <c r="H432" s="521"/>
    </row>
    <row r="433" spans="2:8" ht="11.5" customHeight="1">
      <c r="B433" s="515">
        <v>41149</v>
      </c>
      <c r="C433" s="516">
        <v>6.2868466021573104</v>
      </c>
      <c r="D433" s="517">
        <f t="shared" si="6"/>
        <v>7.741793920737595</v>
      </c>
      <c r="E433" s="517"/>
      <c r="F433" s="517"/>
      <c r="G433" s="517"/>
      <c r="H433" s="518"/>
    </row>
    <row r="434" spans="2:8" ht="11.5" customHeight="1">
      <c r="B434" s="515">
        <v>41150</v>
      </c>
      <c r="C434" s="519">
        <v>6.2738198890400403</v>
      </c>
      <c r="D434" s="520">
        <f t="shared" si="6"/>
        <v>7.741793920737595</v>
      </c>
      <c r="E434" s="520"/>
      <c r="F434" s="520"/>
      <c r="G434" s="520"/>
      <c r="H434" s="521"/>
    </row>
    <row r="435" spans="2:8" ht="11.5" customHeight="1">
      <c r="B435" s="515">
        <v>41151</v>
      </c>
      <c r="C435" s="516">
        <v>6.2193108959563403</v>
      </c>
      <c r="D435" s="517">
        <f t="shared" si="6"/>
        <v>7.741793920737595</v>
      </c>
      <c r="E435" s="517"/>
      <c r="F435" s="517"/>
      <c r="G435" s="517"/>
      <c r="H435" s="518"/>
    </row>
    <row r="436" spans="2:8" ht="11.5" customHeight="1">
      <c r="B436" s="515">
        <v>41152</v>
      </c>
      <c r="C436" s="519">
        <v>6.10310754769516</v>
      </c>
      <c r="D436" s="520">
        <f t="shared" si="6"/>
        <v>7.741793920737595</v>
      </c>
      <c r="E436" s="520"/>
      <c r="F436" s="520"/>
      <c r="G436" s="520"/>
      <c r="H436" s="521"/>
    </row>
    <row r="437" spans="2:8" ht="11.5" customHeight="1">
      <c r="B437" s="515">
        <v>41153</v>
      </c>
      <c r="C437" s="516">
        <v>6.10310754769516</v>
      </c>
      <c r="D437" s="517">
        <f t="shared" si="6"/>
        <v>7.741793920737595</v>
      </c>
      <c r="E437" s="517"/>
      <c r="F437" s="517"/>
      <c r="G437" s="517"/>
      <c r="H437" s="518"/>
    </row>
    <row r="438" spans="2:8" ht="11.5" customHeight="1">
      <c r="B438" s="515">
        <v>41154</v>
      </c>
      <c r="C438" s="519">
        <v>6.10310754769516</v>
      </c>
      <c r="D438" s="520">
        <f t="shared" si="6"/>
        <v>7.741793920737595</v>
      </c>
      <c r="E438" s="520"/>
      <c r="F438" s="520"/>
      <c r="G438" s="520"/>
      <c r="H438" s="521"/>
    </row>
    <row r="439" spans="2:8" ht="11.5" customHeight="1">
      <c r="B439" s="515">
        <v>41155</v>
      </c>
      <c r="C439" s="516">
        <v>6.1040726790280697</v>
      </c>
      <c r="D439" s="517">
        <f t="shared" si="6"/>
        <v>7.741793920737595</v>
      </c>
      <c r="E439" s="517"/>
      <c r="F439" s="517"/>
      <c r="G439" s="517"/>
      <c r="H439" s="518"/>
    </row>
    <row r="440" spans="2:8" ht="11.5" customHeight="1">
      <c r="B440" s="515">
        <v>41156</v>
      </c>
      <c r="C440" s="519">
        <v>6.0895689756848403</v>
      </c>
      <c r="D440" s="520">
        <f t="shared" si="6"/>
        <v>7.741793920737595</v>
      </c>
      <c r="E440" s="520"/>
      <c r="F440" s="520"/>
      <c r="G440" s="520"/>
      <c r="H440" s="521"/>
    </row>
    <row r="441" spans="2:8" ht="11.5" customHeight="1">
      <c r="B441" s="515">
        <v>41157</v>
      </c>
      <c r="C441" s="516">
        <v>6.2809210427934801</v>
      </c>
      <c r="D441" s="517">
        <f t="shared" si="6"/>
        <v>7.741793920737595</v>
      </c>
      <c r="E441" s="517"/>
      <c r="F441" s="517"/>
      <c r="G441" s="517"/>
      <c r="H441" s="518"/>
    </row>
    <row r="442" spans="2:8" ht="11.5" customHeight="1">
      <c r="B442" s="515">
        <v>41158</v>
      </c>
      <c r="C442" s="519">
        <v>6.4225844780070602</v>
      </c>
      <c r="D442" s="520">
        <f t="shared" si="6"/>
        <v>7.741793920737595</v>
      </c>
      <c r="E442" s="520"/>
      <c r="F442" s="520"/>
      <c r="G442" s="520"/>
      <c r="H442" s="521"/>
    </row>
    <row r="443" spans="2:8" ht="11.5" customHeight="1">
      <c r="B443" s="515">
        <v>41159</v>
      </c>
      <c r="C443" s="516">
        <v>6.3968020917042097</v>
      </c>
      <c r="D443" s="517">
        <f t="shared" si="6"/>
        <v>7.741793920737595</v>
      </c>
      <c r="E443" s="517"/>
      <c r="F443" s="517"/>
      <c r="G443" s="517"/>
      <c r="H443" s="518"/>
    </row>
    <row r="444" spans="2:8" ht="11.5" customHeight="1">
      <c r="B444" s="515">
        <v>41160</v>
      </c>
      <c r="C444" s="519">
        <v>6.3968020917042097</v>
      </c>
      <c r="D444" s="520">
        <f t="shared" si="6"/>
        <v>7.741793920737595</v>
      </c>
      <c r="E444" s="520"/>
      <c r="F444" s="520"/>
      <c r="G444" s="520"/>
      <c r="H444" s="521"/>
    </row>
    <row r="445" spans="2:8" ht="11.5" customHeight="1">
      <c r="B445" s="515">
        <v>41161</v>
      </c>
      <c r="C445" s="516">
        <v>6.3968020917042097</v>
      </c>
      <c r="D445" s="517">
        <f t="shared" si="6"/>
        <v>7.741793920737595</v>
      </c>
      <c r="E445" s="517"/>
      <c r="F445" s="517"/>
      <c r="G445" s="517"/>
      <c r="H445" s="518"/>
    </row>
    <row r="446" spans="2:8" ht="11.5" customHeight="1">
      <c r="B446" s="515">
        <v>41162</v>
      </c>
      <c r="C446" s="519">
        <v>6.3307898039804398</v>
      </c>
      <c r="D446" s="520">
        <f t="shared" si="6"/>
        <v>7.741793920737595</v>
      </c>
      <c r="E446" s="520"/>
      <c r="F446" s="520"/>
      <c r="G446" s="520"/>
      <c r="H446" s="521"/>
    </row>
    <row r="447" spans="2:8" ht="11.5" customHeight="1">
      <c r="B447" s="515">
        <v>41163</v>
      </c>
      <c r="C447" s="516">
        <v>6.44815189778343</v>
      </c>
      <c r="D447" s="517">
        <f t="shared" si="6"/>
        <v>7.741793920737595</v>
      </c>
      <c r="E447" s="517"/>
      <c r="F447" s="517"/>
      <c r="G447" s="517"/>
      <c r="H447" s="518"/>
    </row>
    <row r="448" spans="2:8" ht="11.5" customHeight="1">
      <c r="B448" s="515">
        <v>41164</v>
      </c>
      <c r="C448" s="519">
        <v>6.7391710169494097</v>
      </c>
      <c r="D448" s="520">
        <f t="shared" si="6"/>
        <v>7.741793920737595</v>
      </c>
      <c r="E448" s="520"/>
      <c r="F448" s="520"/>
      <c r="G448" s="520"/>
      <c r="H448" s="521"/>
    </row>
    <row r="449" spans="2:8" ht="11.5" customHeight="1">
      <c r="B449" s="515">
        <v>41165</v>
      </c>
      <c r="C449" s="516">
        <v>6.75574588971834</v>
      </c>
      <c r="D449" s="517">
        <f t="shared" si="6"/>
        <v>7.741793920737595</v>
      </c>
      <c r="E449" s="517"/>
      <c r="F449" s="517"/>
      <c r="G449" s="517"/>
      <c r="H449" s="518"/>
    </row>
    <row r="450" spans="2:8" ht="11.5" customHeight="1">
      <c r="B450" s="515">
        <v>41166</v>
      </c>
      <c r="C450" s="519">
        <v>7.0611340478588103</v>
      </c>
      <c r="D450" s="520">
        <f t="shared" si="6"/>
        <v>7.741793920737595</v>
      </c>
      <c r="E450" s="520"/>
      <c r="F450" s="520"/>
      <c r="G450" s="520"/>
      <c r="H450" s="521"/>
    </row>
    <row r="451" spans="2:8" ht="11.5" customHeight="1">
      <c r="B451" s="515">
        <v>41167</v>
      </c>
      <c r="C451" s="516">
        <v>7.0611340478588103</v>
      </c>
      <c r="D451" s="517">
        <f t="shared" si="6"/>
        <v>7.741793920737595</v>
      </c>
      <c r="E451" s="517"/>
      <c r="F451" s="517"/>
      <c r="G451" s="517"/>
      <c r="H451" s="518"/>
    </row>
    <row r="452" spans="2:8" ht="11.5" customHeight="1">
      <c r="B452" s="515">
        <v>41168</v>
      </c>
      <c r="C452" s="519">
        <v>7.0611340478588103</v>
      </c>
      <c r="D452" s="520">
        <f t="shared" si="6"/>
        <v>7.741793920737595</v>
      </c>
      <c r="E452" s="520"/>
      <c r="F452" s="520"/>
      <c r="G452" s="520"/>
      <c r="H452" s="521"/>
    </row>
    <row r="453" spans="2:8" ht="11.5" customHeight="1">
      <c r="B453" s="515">
        <v>41169</v>
      </c>
      <c r="C453" s="516">
        <v>6.9381061372220003</v>
      </c>
      <c r="D453" s="517">
        <f t="shared" si="6"/>
        <v>7.741793920737595</v>
      </c>
      <c r="E453" s="517"/>
      <c r="F453" s="517"/>
      <c r="G453" s="517"/>
      <c r="H453" s="518"/>
    </row>
    <row r="454" spans="2:8" ht="11.5" customHeight="1">
      <c r="B454" s="515">
        <v>41170</v>
      </c>
      <c r="C454" s="519">
        <v>6.9705040932233997</v>
      </c>
      <c r="D454" s="520">
        <f t="shared" si="6"/>
        <v>7.741793920737595</v>
      </c>
      <c r="E454" s="520"/>
      <c r="F454" s="520"/>
      <c r="G454" s="520"/>
      <c r="H454" s="521"/>
    </row>
    <row r="455" spans="2:8" ht="11.5" customHeight="1">
      <c r="B455" s="515">
        <v>41171</v>
      </c>
      <c r="C455" s="516">
        <v>7.2667542914029397</v>
      </c>
      <c r="D455" s="517">
        <f t="shared" si="6"/>
        <v>7.741793920737595</v>
      </c>
      <c r="E455" s="517"/>
      <c r="F455" s="517"/>
      <c r="G455" s="517"/>
      <c r="H455" s="518"/>
    </row>
    <row r="456" spans="2:8" ht="11.5" customHeight="1">
      <c r="B456" s="515">
        <v>41172</v>
      </c>
      <c r="C456" s="519">
        <v>7.1479734726945603</v>
      </c>
      <c r="D456" s="520">
        <f t="shared" si="6"/>
        <v>7.741793920737595</v>
      </c>
      <c r="E456" s="520"/>
      <c r="F456" s="520"/>
      <c r="G456" s="520"/>
      <c r="H456" s="521"/>
    </row>
    <row r="457" spans="2:8" ht="11.5" customHeight="1">
      <c r="B457" s="515">
        <v>41173</v>
      </c>
      <c r="C457" s="516">
        <v>7.2125387977008497</v>
      </c>
      <c r="D457" s="517">
        <f t="shared" si="6"/>
        <v>7.741793920737595</v>
      </c>
      <c r="E457" s="517"/>
      <c r="F457" s="517"/>
      <c r="G457" s="517"/>
      <c r="H457" s="518"/>
    </row>
    <row r="458" spans="2:8" ht="11.5" customHeight="1">
      <c r="B458" s="515">
        <v>41174</v>
      </c>
      <c r="C458" s="519">
        <v>7.2125387977008497</v>
      </c>
      <c r="D458" s="520">
        <f t="shared" si="6"/>
        <v>7.741793920737595</v>
      </c>
      <c r="E458" s="520"/>
      <c r="F458" s="520"/>
      <c r="G458" s="520"/>
      <c r="H458" s="521"/>
    </row>
    <row r="459" spans="2:8" ht="11.5" customHeight="1">
      <c r="B459" s="515">
        <v>41175</v>
      </c>
      <c r="C459" s="516">
        <v>7.2125387977008497</v>
      </c>
      <c r="D459" s="517">
        <f t="shared" ref="D459:D522" si="7">$D$8</f>
        <v>7.741793920737595</v>
      </c>
      <c r="E459" s="517"/>
      <c r="F459" s="517"/>
      <c r="G459" s="517"/>
      <c r="H459" s="518"/>
    </row>
    <row r="460" spans="2:8" ht="11.5" customHeight="1">
      <c r="B460" s="515">
        <v>41176</v>
      </c>
      <c r="C460" s="519">
        <v>6.8658790515921</v>
      </c>
      <c r="D460" s="520">
        <f t="shared" si="7"/>
        <v>7.741793920737595</v>
      </c>
      <c r="E460" s="520"/>
      <c r="F460" s="520"/>
      <c r="G460" s="520"/>
      <c r="H460" s="521"/>
    </row>
    <row r="461" spans="2:8" ht="11.5" customHeight="1">
      <c r="B461" s="515">
        <v>41177</v>
      </c>
      <c r="C461" s="516">
        <v>6.7025792743144796</v>
      </c>
      <c r="D461" s="517">
        <f t="shared" si="7"/>
        <v>7.741793920737595</v>
      </c>
      <c r="E461" s="517"/>
      <c r="F461" s="517"/>
      <c r="G461" s="517"/>
      <c r="H461" s="518"/>
    </row>
    <row r="462" spans="2:8" ht="11.5" customHeight="1">
      <c r="B462" s="515">
        <v>41178</v>
      </c>
      <c r="C462" s="519">
        <v>6.71216641901378</v>
      </c>
      <c r="D462" s="520">
        <f t="shared" si="7"/>
        <v>7.741793920737595</v>
      </c>
      <c r="E462" s="520"/>
      <c r="F462" s="520"/>
      <c r="G462" s="520"/>
      <c r="H462" s="521"/>
    </row>
    <row r="463" spans="2:8" ht="11.5" customHeight="1">
      <c r="B463" s="515">
        <v>41179</v>
      </c>
      <c r="C463" s="516">
        <v>6.7348162732992902</v>
      </c>
      <c r="D463" s="517">
        <f t="shared" si="7"/>
        <v>7.741793920737595</v>
      </c>
      <c r="E463" s="517"/>
      <c r="F463" s="517"/>
      <c r="G463" s="517"/>
      <c r="H463" s="518"/>
    </row>
    <row r="464" spans="2:8" ht="11.5" customHeight="1">
      <c r="B464" s="515">
        <v>41180</v>
      </c>
      <c r="C464" s="519">
        <v>6.9318527969034198</v>
      </c>
      <c r="D464" s="520">
        <f t="shared" si="7"/>
        <v>7.741793920737595</v>
      </c>
      <c r="E464" s="520"/>
      <c r="F464" s="520"/>
      <c r="G464" s="520"/>
      <c r="H464" s="521"/>
    </row>
    <row r="465" spans="2:8" ht="11.5" customHeight="1">
      <c r="B465" s="515">
        <v>41181</v>
      </c>
      <c r="C465" s="516">
        <v>6.9318527969034198</v>
      </c>
      <c r="D465" s="517">
        <f t="shared" si="7"/>
        <v>7.741793920737595</v>
      </c>
      <c r="E465" s="517"/>
      <c r="F465" s="517"/>
      <c r="G465" s="517"/>
      <c r="H465" s="518"/>
    </row>
    <row r="466" spans="2:8" ht="11.5" customHeight="1">
      <c r="B466" s="515">
        <v>41182</v>
      </c>
      <c r="C466" s="519">
        <v>6.5393922284405299</v>
      </c>
      <c r="D466" s="520">
        <f t="shared" si="7"/>
        <v>7.741793920737595</v>
      </c>
      <c r="E466" s="520"/>
      <c r="F466" s="520"/>
      <c r="G466" s="520"/>
      <c r="H466" s="521"/>
    </row>
    <row r="467" spans="2:8" ht="11.5" customHeight="1">
      <c r="B467" s="515">
        <v>41183</v>
      </c>
      <c r="C467" s="516">
        <v>6.5535645370755802</v>
      </c>
      <c r="D467" s="517">
        <f t="shared" si="7"/>
        <v>7.741793920737595</v>
      </c>
      <c r="E467" s="517"/>
      <c r="F467" s="517"/>
      <c r="G467" s="517"/>
      <c r="H467" s="518"/>
    </row>
    <row r="468" spans="2:8" ht="11.5" customHeight="1">
      <c r="B468" s="515">
        <v>41184</v>
      </c>
      <c r="C468" s="519">
        <v>6.6051585745691703</v>
      </c>
      <c r="D468" s="520">
        <f t="shared" si="7"/>
        <v>7.741793920737595</v>
      </c>
      <c r="E468" s="520"/>
      <c r="F468" s="520"/>
      <c r="G468" s="520"/>
      <c r="H468" s="521"/>
    </row>
    <row r="469" spans="2:8" ht="11.5" customHeight="1">
      <c r="B469" s="515">
        <v>41185</v>
      </c>
      <c r="C469" s="516">
        <v>6.58773492877752</v>
      </c>
      <c r="D469" s="517">
        <f t="shared" si="7"/>
        <v>7.741793920737595</v>
      </c>
      <c r="E469" s="517"/>
      <c r="F469" s="517"/>
      <c r="G469" s="517"/>
      <c r="H469" s="518"/>
    </row>
    <row r="470" spans="2:8" ht="11.5" customHeight="1">
      <c r="B470" s="515">
        <v>41186</v>
      </c>
      <c r="C470" s="519">
        <v>6.6150468187151201</v>
      </c>
      <c r="D470" s="520">
        <f t="shared" si="7"/>
        <v>7.741793920737595</v>
      </c>
      <c r="E470" s="520"/>
      <c r="F470" s="520"/>
      <c r="G470" s="520"/>
      <c r="H470" s="521"/>
    </row>
    <row r="471" spans="2:8" ht="11.5" customHeight="1">
      <c r="B471" s="515">
        <v>41187</v>
      </c>
      <c r="C471" s="516">
        <v>6.4343896197599904</v>
      </c>
      <c r="D471" s="517">
        <f t="shared" si="7"/>
        <v>7.741793920737595</v>
      </c>
      <c r="E471" s="517"/>
      <c r="F471" s="517"/>
      <c r="G471" s="517"/>
      <c r="H471" s="518"/>
    </row>
    <row r="472" spans="2:8" ht="11.5" customHeight="1">
      <c r="B472" s="515">
        <v>41188</v>
      </c>
      <c r="C472" s="519">
        <v>6.4343896197599904</v>
      </c>
      <c r="D472" s="520">
        <f t="shared" si="7"/>
        <v>7.741793920737595</v>
      </c>
      <c r="E472" s="520"/>
      <c r="F472" s="520"/>
      <c r="G472" s="520"/>
      <c r="H472" s="521"/>
    </row>
    <row r="473" spans="2:8" ht="11.5" customHeight="1">
      <c r="B473" s="515">
        <v>41189</v>
      </c>
      <c r="C473" s="516">
        <v>6.4343896197599904</v>
      </c>
      <c r="D473" s="517">
        <f t="shared" si="7"/>
        <v>7.741793920737595</v>
      </c>
      <c r="E473" s="517"/>
      <c r="F473" s="517"/>
      <c r="G473" s="517"/>
      <c r="H473" s="518"/>
    </row>
    <row r="474" spans="2:8" ht="11.5" customHeight="1">
      <c r="B474" s="515">
        <v>41190</v>
      </c>
      <c r="C474" s="519">
        <v>6.35603071349842</v>
      </c>
      <c r="D474" s="520">
        <f t="shared" si="7"/>
        <v>7.741793920737595</v>
      </c>
      <c r="E474" s="520"/>
      <c r="F474" s="520"/>
      <c r="G474" s="520"/>
      <c r="H474" s="521"/>
    </row>
    <row r="475" spans="2:8" ht="11.5" customHeight="1">
      <c r="B475" s="515">
        <v>41191</v>
      </c>
      <c r="C475" s="516">
        <v>6.2613738142155899</v>
      </c>
      <c r="D475" s="517">
        <f t="shared" si="7"/>
        <v>7.741793920737595</v>
      </c>
      <c r="E475" s="517"/>
      <c r="F475" s="517"/>
      <c r="G475" s="517"/>
      <c r="H475" s="518"/>
    </row>
    <row r="476" spans="2:8" ht="11.5" customHeight="1">
      <c r="B476" s="515">
        <v>41192</v>
      </c>
      <c r="C476" s="519">
        <v>6.13866117384842</v>
      </c>
      <c r="D476" s="520">
        <f t="shared" si="7"/>
        <v>7.741793920737595</v>
      </c>
      <c r="E476" s="520"/>
      <c r="F476" s="520"/>
      <c r="G476" s="520"/>
      <c r="H476" s="521"/>
    </row>
    <row r="477" spans="2:8" ht="11.5" customHeight="1">
      <c r="B477" s="515">
        <v>41193</v>
      </c>
      <c r="C477" s="516">
        <v>6.1894495888569097</v>
      </c>
      <c r="D477" s="517">
        <f t="shared" si="7"/>
        <v>7.741793920737595</v>
      </c>
      <c r="E477" s="517"/>
      <c r="F477" s="517"/>
      <c r="G477" s="517"/>
      <c r="H477" s="518"/>
    </row>
    <row r="478" spans="2:8" ht="11.5" customHeight="1">
      <c r="B478" s="515">
        <v>41194</v>
      </c>
      <c r="C478" s="519">
        <v>6.1430698967977397</v>
      </c>
      <c r="D478" s="520">
        <f t="shared" si="7"/>
        <v>7.741793920737595</v>
      </c>
      <c r="E478" s="520"/>
      <c r="F478" s="520"/>
      <c r="G478" s="520"/>
      <c r="H478" s="521"/>
    </row>
    <row r="479" spans="2:8" ht="11.5" customHeight="1">
      <c r="B479" s="515">
        <v>41195</v>
      </c>
      <c r="C479" s="516">
        <v>6.1430698967977397</v>
      </c>
      <c r="D479" s="517">
        <f t="shared" si="7"/>
        <v>7.741793920737595</v>
      </c>
      <c r="E479" s="517"/>
      <c r="F479" s="517"/>
      <c r="G479" s="517"/>
      <c r="H479" s="518"/>
    </row>
    <row r="480" spans="2:8" ht="11.5" customHeight="1">
      <c r="B480" s="515">
        <v>41196</v>
      </c>
      <c r="C480" s="519">
        <v>6.1430698967977397</v>
      </c>
      <c r="D480" s="520">
        <f t="shared" si="7"/>
        <v>7.741793920737595</v>
      </c>
      <c r="E480" s="520"/>
      <c r="F480" s="520"/>
      <c r="G480" s="520"/>
      <c r="H480" s="521"/>
    </row>
    <row r="481" spans="2:8" ht="11.5" customHeight="1">
      <c r="B481" s="515">
        <v>41197</v>
      </c>
      <c r="C481" s="516">
        <v>6.15580115987109</v>
      </c>
      <c r="D481" s="517">
        <f t="shared" si="7"/>
        <v>7.741793920737595</v>
      </c>
      <c r="E481" s="517"/>
      <c r="F481" s="517"/>
      <c r="G481" s="517"/>
      <c r="H481" s="518"/>
    </row>
    <row r="482" spans="2:8" ht="11.5" customHeight="1">
      <c r="B482" s="515">
        <v>41198</v>
      </c>
      <c r="C482" s="519">
        <v>6.1542185677447696</v>
      </c>
      <c r="D482" s="520">
        <f t="shared" si="7"/>
        <v>7.741793920737595</v>
      </c>
      <c r="E482" s="520"/>
      <c r="F482" s="520"/>
      <c r="G482" s="520"/>
      <c r="H482" s="521"/>
    </row>
    <row r="483" spans="2:8" ht="11.5" customHeight="1">
      <c r="B483" s="515">
        <v>41199</v>
      </c>
      <c r="C483" s="516">
        <v>6.1644889581597804</v>
      </c>
      <c r="D483" s="517">
        <f t="shared" si="7"/>
        <v>7.741793920737595</v>
      </c>
      <c r="E483" s="517"/>
      <c r="F483" s="517"/>
      <c r="G483" s="517"/>
      <c r="H483" s="518"/>
    </row>
    <row r="484" spans="2:8" ht="11.5" customHeight="1">
      <c r="B484" s="515">
        <v>41200</v>
      </c>
      <c r="C484" s="519">
        <v>5.9915768984331699</v>
      </c>
      <c r="D484" s="520">
        <f t="shared" si="7"/>
        <v>7.741793920737595</v>
      </c>
      <c r="E484" s="520"/>
      <c r="F484" s="520"/>
      <c r="G484" s="520"/>
      <c r="H484" s="521"/>
    </row>
    <row r="485" spans="2:8" ht="11.5" customHeight="1">
      <c r="B485" s="515">
        <v>41201</v>
      </c>
      <c r="C485" s="516">
        <v>5.9136363198573703</v>
      </c>
      <c r="D485" s="517">
        <f t="shared" si="7"/>
        <v>7.741793920737595</v>
      </c>
      <c r="E485" s="517"/>
      <c r="F485" s="517"/>
      <c r="G485" s="517"/>
      <c r="H485" s="518"/>
    </row>
    <row r="486" spans="2:8" ht="11.5" customHeight="1">
      <c r="B486" s="515">
        <v>41202</v>
      </c>
      <c r="C486" s="519">
        <v>5.9136363198573703</v>
      </c>
      <c r="D486" s="520">
        <f t="shared" si="7"/>
        <v>7.741793920737595</v>
      </c>
      <c r="E486" s="520"/>
      <c r="F486" s="520"/>
      <c r="G486" s="520"/>
      <c r="H486" s="521"/>
    </row>
    <row r="487" spans="2:8" ht="11.5" customHeight="1">
      <c r="B487" s="515">
        <v>41203</v>
      </c>
      <c r="C487" s="516">
        <v>5.9136363198573703</v>
      </c>
      <c r="D487" s="517">
        <f t="shared" si="7"/>
        <v>7.741793920737595</v>
      </c>
      <c r="E487" s="517"/>
      <c r="F487" s="517"/>
      <c r="G487" s="517"/>
      <c r="H487" s="518"/>
    </row>
    <row r="488" spans="2:8" ht="11.5" customHeight="1">
      <c r="B488" s="515">
        <v>41204</v>
      </c>
      <c r="C488" s="519">
        <v>5.9394906840471604</v>
      </c>
      <c r="D488" s="520">
        <f t="shared" si="7"/>
        <v>7.741793920737595</v>
      </c>
      <c r="E488" s="520"/>
      <c r="F488" s="520"/>
      <c r="G488" s="520"/>
      <c r="H488" s="521"/>
    </row>
    <row r="489" spans="2:8" ht="11.5" customHeight="1">
      <c r="B489" s="515">
        <v>41205</v>
      </c>
      <c r="C489" s="516">
        <v>5.9325657630847504</v>
      </c>
      <c r="D489" s="517">
        <f t="shared" si="7"/>
        <v>7.741793920737595</v>
      </c>
      <c r="E489" s="517"/>
      <c r="F489" s="517"/>
      <c r="G489" s="517"/>
      <c r="H489" s="518"/>
    </row>
    <row r="490" spans="2:8" ht="11.5" customHeight="1">
      <c r="B490" s="515">
        <v>41206</v>
      </c>
      <c r="C490" s="519">
        <v>6.4703031182330699</v>
      </c>
      <c r="D490" s="520">
        <f t="shared" si="7"/>
        <v>7.741793920737595</v>
      </c>
      <c r="E490" s="520"/>
      <c r="F490" s="520"/>
      <c r="G490" s="520"/>
      <c r="H490" s="521"/>
    </row>
    <row r="491" spans="2:8" ht="11.5" customHeight="1">
      <c r="B491" s="515">
        <v>41207</v>
      </c>
      <c r="C491" s="516">
        <v>6.3538061471566802</v>
      </c>
      <c r="D491" s="517">
        <f t="shared" si="7"/>
        <v>7.741793920737595</v>
      </c>
      <c r="E491" s="517"/>
      <c r="F491" s="517"/>
      <c r="G491" s="517"/>
      <c r="H491" s="518"/>
    </row>
    <row r="492" spans="2:8" ht="11.5" customHeight="1">
      <c r="B492" s="515">
        <v>41208</v>
      </c>
      <c r="C492" s="519">
        <v>6.2400539367333199</v>
      </c>
      <c r="D492" s="520">
        <f t="shared" si="7"/>
        <v>7.741793920737595</v>
      </c>
      <c r="E492" s="520"/>
      <c r="F492" s="520"/>
      <c r="G492" s="520"/>
      <c r="H492" s="521"/>
    </row>
    <row r="493" spans="2:8" ht="11.5" customHeight="1">
      <c r="B493" s="515">
        <v>41209</v>
      </c>
      <c r="C493" s="516">
        <v>6.2400539367333199</v>
      </c>
      <c r="D493" s="517">
        <f t="shared" si="7"/>
        <v>7.741793920737595</v>
      </c>
      <c r="E493" s="517"/>
      <c r="F493" s="517"/>
      <c r="G493" s="517"/>
      <c r="H493" s="518"/>
    </row>
    <row r="494" spans="2:8" ht="11.5" customHeight="1">
      <c r="B494" s="515">
        <v>41210</v>
      </c>
      <c r="C494" s="519">
        <v>6.2400539367333199</v>
      </c>
      <c r="D494" s="520">
        <f t="shared" si="7"/>
        <v>7.741793920737595</v>
      </c>
      <c r="E494" s="520"/>
      <c r="F494" s="520"/>
      <c r="G494" s="520"/>
      <c r="H494" s="521"/>
    </row>
    <row r="495" spans="2:8" ht="11.5" customHeight="1">
      <c r="B495" s="515">
        <v>41211</v>
      </c>
      <c r="C495" s="516">
        <v>6.2406083748494998</v>
      </c>
      <c r="D495" s="517">
        <f t="shared" si="7"/>
        <v>7.741793920737595</v>
      </c>
      <c r="E495" s="517"/>
      <c r="F495" s="517"/>
      <c r="G495" s="517"/>
      <c r="H495" s="518"/>
    </row>
    <row r="496" spans="2:8" ht="11.5" customHeight="1">
      <c r="B496" s="515">
        <v>41212</v>
      </c>
      <c r="C496" s="519">
        <v>6.2415784234531504</v>
      </c>
      <c r="D496" s="520">
        <f t="shared" si="7"/>
        <v>7.741793920737595</v>
      </c>
      <c r="E496" s="520"/>
      <c r="F496" s="520"/>
      <c r="G496" s="520"/>
      <c r="H496" s="521"/>
    </row>
    <row r="497" spans="2:8" ht="11.5" customHeight="1">
      <c r="B497" s="515">
        <v>41213</v>
      </c>
      <c r="C497" s="516">
        <v>6.1269384659536001</v>
      </c>
      <c r="D497" s="517">
        <f t="shared" si="7"/>
        <v>7.741793920737595</v>
      </c>
      <c r="E497" s="517"/>
      <c r="F497" s="517"/>
      <c r="G497" s="517"/>
      <c r="H497" s="518"/>
    </row>
    <row r="498" spans="2:8" ht="11.5" customHeight="1">
      <c r="B498" s="515">
        <v>41214</v>
      </c>
      <c r="C498" s="519">
        <v>6.1933895306569298</v>
      </c>
      <c r="D498" s="520">
        <f t="shared" si="7"/>
        <v>7.741793920737595</v>
      </c>
      <c r="E498" s="520"/>
      <c r="F498" s="520"/>
      <c r="G498" s="520"/>
      <c r="H498" s="521"/>
    </row>
    <row r="499" spans="2:8" ht="11.5" customHeight="1">
      <c r="B499" s="515">
        <v>41215</v>
      </c>
      <c r="C499" s="516">
        <v>6.0718828306408801</v>
      </c>
      <c r="D499" s="517">
        <f t="shared" si="7"/>
        <v>7.741793920737595</v>
      </c>
      <c r="E499" s="517"/>
      <c r="F499" s="517"/>
      <c r="G499" s="517"/>
      <c r="H499" s="518"/>
    </row>
    <row r="500" spans="2:8" ht="11.5" customHeight="1">
      <c r="B500" s="515">
        <v>41216</v>
      </c>
      <c r="C500" s="519">
        <v>6.0718828306408801</v>
      </c>
      <c r="D500" s="520">
        <f t="shared" si="7"/>
        <v>7.741793920737595</v>
      </c>
      <c r="E500" s="520"/>
      <c r="F500" s="520"/>
      <c r="G500" s="520"/>
      <c r="H500" s="521"/>
    </row>
    <row r="501" spans="2:8" ht="11.5" customHeight="1">
      <c r="B501" s="515">
        <v>41217</v>
      </c>
      <c r="C501" s="516">
        <v>6.0718828306408801</v>
      </c>
      <c r="D501" s="517">
        <f t="shared" si="7"/>
        <v>7.741793920737595</v>
      </c>
      <c r="E501" s="517"/>
      <c r="F501" s="517"/>
      <c r="G501" s="517"/>
      <c r="H501" s="518"/>
    </row>
    <row r="502" spans="2:8" ht="11.5" customHeight="1">
      <c r="B502" s="515">
        <v>41218</v>
      </c>
      <c r="C502" s="519">
        <v>6.0827158104674099</v>
      </c>
      <c r="D502" s="520">
        <f t="shared" si="7"/>
        <v>7.741793920737595</v>
      </c>
      <c r="E502" s="520"/>
      <c r="F502" s="520"/>
      <c r="G502" s="520"/>
      <c r="H502" s="521"/>
    </row>
    <row r="503" spans="2:8" ht="11.5" customHeight="1">
      <c r="B503" s="515">
        <v>41219</v>
      </c>
      <c r="C503" s="516">
        <v>6.0479199639821202</v>
      </c>
      <c r="D503" s="517">
        <f t="shared" si="7"/>
        <v>7.741793920737595</v>
      </c>
      <c r="E503" s="517"/>
      <c r="F503" s="517"/>
      <c r="G503" s="517"/>
      <c r="H503" s="518"/>
    </row>
    <row r="504" spans="2:8" ht="11.5" customHeight="1">
      <c r="B504" s="515">
        <v>41220</v>
      </c>
      <c r="C504" s="519">
        <v>5.8677019875597196</v>
      </c>
      <c r="D504" s="520">
        <f t="shared" si="7"/>
        <v>7.741793920737595</v>
      </c>
      <c r="E504" s="520"/>
      <c r="F504" s="520"/>
      <c r="G504" s="520"/>
      <c r="H504" s="521"/>
    </row>
    <row r="505" spans="2:8" ht="11.5" customHeight="1">
      <c r="B505" s="515">
        <v>41221</v>
      </c>
      <c r="C505" s="516">
        <v>5.7258408314768801</v>
      </c>
      <c r="D505" s="517">
        <f t="shared" si="7"/>
        <v>7.741793920737595</v>
      </c>
      <c r="E505" s="517"/>
      <c r="F505" s="517"/>
      <c r="G505" s="517"/>
      <c r="H505" s="518"/>
    </row>
    <row r="506" spans="2:8" ht="11.5" customHeight="1">
      <c r="B506" s="515">
        <v>41222</v>
      </c>
      <c r="C506" s="519">
        <v>5.5746876065105297</v>
      </c>
      <c r="D506" s="520">
        <f t="shared" si="7"/>
        <v>7.741793920737595</v>
      </c>
      <c r="E506" s="520"/>
      <c r="F506" s="520"/>
      <c r="G506" s="520"/>
      <c r="H506" s="521"/>
    </row>
    <row r="507" spans="2:8" ht="11.5" customHeight="1">
      <c r="B507" s="515">
        <v>41223</v>
      </c>
      <c r="C507" s="516">
        <v>5.5746876065105297</v>
      </c>
      <c r="D507" s="517">
        <f t="shared" si="7"/>
        <v>7.741793920737595</v>
      </c>
      <c r="E507" s="517"/>
      <c r="F507" s="517"/>
      <c r="G507" s="517"/>
      <c r="H507" s="518"/>
    </row>
    <row r="508" spans="2:8" ht="11.5" customHeight="1">
      <c r="B508" s="515">
        <v>41224</v>
      </c>
      <c r="C508" s="519">
        <v>5.5746876065105297</v>
      </c>
      <c r="D508" s="520">
        <f t="shared" si="7"/>
        <v>7.741793920737595</v>
      </c>
      <c r="E508" s="520"/>
      <c r="F508" s="520"/>
      <c r="G508" s="520"/>
      <c r="H508" s="521"/>
    </row>
    <row r="509" spans="2:8" ht="11.5" customHeight="1">
      <c r="B509" s="515">
        <v>41225</v>
      </c>
      <c r="C509" s="516">
        <v>5.6810872344587597</v>
      </c>
      <c r="D509" s="517">
        <f t="shared" si="7"/>
        <v>7.741793920737595</v>
      </c>
      <c r="E509" s="517"/>
      <c r="F509" s="517"/>
      <c r="G509" s="517"/>
      <c r="H509" s="518"/>
    </row>
    <row r="510" spans="2:8" ht="11.5" customHeight="1">
      <c r="B510" s="515">
        <v>41226</v>
      </c>
      <c r="C510" s="519">
        <v>5.6564244542094597</v>
      </c>
      <c r="D510" s="520">
        <f t="shared" si="7"/>
        <v>7.741793920737595</v>
      </c>
      <c r="E510" s="520"/>
      <c r="F510" s="520"/>
      <c r="G510" s="520"/>
      <c r="H510" s="521"/>
    </row>
    <row r="511" spans="2:8" ht="11.5" customHeight="1">
      <c r="B511" s="515">
        <v>41227</v>
      </c>
      <c r="C511" s="516">
        <v>5.9540064863574598</v>
      </c>
      <c r="D511" s="517">
        <f t="shared" si="7"/>
        <v>7.741793920737595</v>
      </c>
      <c r="E511" s="517"/>
      <c r="F511" s="517"/>
      <c r="G511" s="517"/>
      <c r="H511" s="518"/>
    </row>
    <row r="512" spans="2:8" ht="11.5" customHeight="1">
      <c r="B512" s="515">
        <v>41228</v>
      </c>
      <c r="C512" s="519">
        <v>5.9617624028852001</v>
      </c>
      <c r="D512" s="520">
        <f t="shared" si="7"/>
        <v>7.741793920737595</v>
      </c>
      <c r="E512" s="520"/>
      <c r="F512" s="520"/>
      <c r="G512" s="520"/>
      <c r="H512" s="521"/>
    </row>
    <row r="513" spans="2:8" ht="11.5" customHeight="1">
      <c r="B513" s="515">
        <v>41229</v>
      </c>
      <c r="C513" s="516">
        <v>6.1867425338616497</v>
      </c>
      <c r="D513" s="517">
        <f t="shared" si="7"/>
        <v>7.741793920737595</v>
      </c>
      <c r="E513" s="517"/>
      <c r="F513" s="517"/>
      <c r="G513" s="517"/>
      <c r="H513" s="518"/>
    </row>
    <row r="514" spans="2:8" ht="11.5" customHeight="1">
      <c r="B514" s="515">
        <v>41230</v>
      </c>
      <c r="C514" s="519">
        <v>6.1867425338616497</v>
      </c>
      <c r="D514" s="520">
        <f t="shared" si="7"/>
        <v>7.741793920737595</v>
      </c>
      <c r="E514" s="520"/>
      <c r="F514" s="520"/>
      <c r="G514" s="520"/>
      <c r="H514" s="521"/>
    </row>
    <row r="515" spans="2:8" ht="11.5" customHeight="1">
      <c r="B515" s="515">
        <v>41231</v>
      </c>
      <c r="C515" s="516">
        <v>6.1867425338616497</v>
      </c>
      <c r="D515" s="517">
        <f t="shared" si="7"/>
        <v>7.741793920737595</v>
      </c>
      <c r="E515" s="517"/>
      <c r="F515" s="517"/>
      <c r="G515" s="517"/>
      <c r="H515" s="518"/>
    </row>
    <row r="516" spans="2:8" ht="11.5" customHeight="1">
      <c r="B516" s="515">
        <v>41232</v>
      </c>
      <c r="C516" s="519">
        <v>6.1731336600139999</v>
      </c>
      <c r="D516" s="520">
        <f t="shared" si="7"/>
        <v>7.741793920737595</v>
      </c>
      <c r="E516" s="520"/>
      <c r="F516" s="520"/>
      <c r="G516" s="520"/>
      <c r="H516" s="521"/>
    </row>
    <row r="517" spans="2:8" ht="11.5" customHeight="1">
      <c r="B517" s="515">
        <v>41233</v>
      </c>
      <c r="C517" s="516">
        <v>6.2025792502795403</v>
      </c>
      <c r="D517" s="517">
        <f t="shared" si="7"/>
        <v>7.741793920737595</v>
      </c>
      <c r="E517" s="517"/>
      <c r="F517" s="517"/>
      <c r="G517" s="517"/>
      <c r="H517" s="518"/>
    </row>
    <row r="518" spans="2:8" ht="11.5" customHeight="1">
      <c r="B518" s="515">
        <v>41234</v>
      </c>
      <c r="C518" s="519">
        <v>6.4240414049123897</v>
      </c>
      <c r="D518" s="520">
        <f t="shared" si="7"/>
        <v>7.741793920737595</v>
      </c>
      <c r="E518" s="520"/>
      <c r="F518" s="520"/>
      <c r="G518" s="520"/>
      <c r="H518" s="521"/>
    </row>
    <row r="519" spans="2:8" ht="11.5" customHeight="1">
      <c r="B519" s="515">
        <v>41235</v>
      </c>
      <c r="C519" s="516">
        <v>6.4236192094926396</v>
      </c>
      <c r="D519" s="517">
        <f t="shared" si="7"/>
        <v>7.741793920737595</v>
      </c>
      <c r="E519" s="517"/>
      <c r="F519" s="517"/>
      <c r="G519" s="517"/>
      <c r="H519" s="518"/>
    </row>
    <row r="520" spans="2:8" ht="11.5" customHeight="1">
      <c r="B520" s="515">
        <v>41236</v>
      </c>
      <c r="C520" s="519">
        <v>6.4001061439195004</v>
      </c>
      <c r="D520" s="520">
        <f t="shared" si="7"/>
        <v>7.741793920737595</v>
      </c>
      <c r="E520" s="520"/>
      <c r="F520" s="520"/>
      <c r="G520" s="520"/>
      <c r="H520" s="521"/>
    </row>
    <row r="521" spans="2:8" ht="11.5" customHeight="1">
      <c r="B521" s="515">
        <v>41237</v>
      </c>
      <c r="C521" s="516">
        <v>6.4001061439195004</v>
      </c>
      <c r="D521" s="517">
        <f t="shared" si="7"/>
        <v>7.741793920737595</v>
      </c>
      <c r="E521" s="517"/>
      <c r="F521" s="517"/>
      <c r="G521" s="517"/>
      <c r="H521" s="518"/>
    </row>
    <row r="522" spans="2:8" ht="11.5" customHeight="1">
      <c r="B522" s="515">
        <v>41238</v>
      </c>
      <c r="C522" s="519">
        <v>6.4001061439195004</v>
      </c>
      <c r="D522" s="520">
        <f t="shared" si="7"/>
        <v>7.741793920737595</v>
      </c>
      <c r="E522" s="520"/>
      <c r="F522" s="520"/>
      <c r="G522" s="520"/>
      <c r="H522" s="521"/>
    </row>
    <row r="523" spans="2:8" ht="11.5" customHeight="1">
      <c r="B523" s="515">
        <v>41239</v>
      </c>
      <c r="C523" s="516">
        <v>6.6613797233624501</v>
      </c>
      <c r="D523" s="517">
        <f t="shared" ref="D523:D586" si="8">$D$8</f>
        <v>7.741793920737595</v>
      </c>
      <c r="E523" s="517"/>
      <c r="F523" s="517"/>
      <c r="G523" s="517"/>
      <c r="H523" s="518"/>
    </row>
    <row r="524" spans="2:8" ht="11.5" customHeight="1">
      <c r="B524" s="515">
        <v>41240</v>
      </c>
      <c r="C524" s="519">
        <v>6.6608540032204502</v>
      </c>
      <c r="D524" s="520">
        <f t="shared" si="8"/>
        <v>7.741793920737595</v>
      </c>
      <c r="E524" s="520"/>
      <c r="F524" s="520"/>
      <c r="G524" s="520"/>
      <c r="H524" s="521"/>
    </row>
    <row r="525" spans="2:8" ht="11.5" customHeight="1">
      <c r="B525" s="515">
        <v>41241</v>
      </c>
      <c r="C525" s="516">
        <v>6.72997154607501</v>
      </c>
      <c r="D525" s="517">
        <f t="shared" si="8"/>
        <v>7.741793920737595</v>
      </c>
      <c r="E525" s="517"/>
      <c r="F525" s="517"/>
      <c r="G525" s="517"/>
      <c r="H525" s="518"/>
    </row>
    <row r="526" spans="2:8" ht="11.5" customHeight="1">
      <c r="B526" s="515">
        <v>41242</v>
      </c>
      <c r="C526" s="519">
        <v>6.8991987669145196</v>
      </c>
      <c r="D526" s="520">
        <f t="shared" si="8"/>
        <v>7.741793920737595</v>
      </c>
      <c r="E526" s="520"/>
      <c r="F526" s="520"/>
      <c r="G526" s="520"/>
      <c r="H526" s="521"/>
    </row>
    <row r="527" spans="2:8" ht="11.5" customHeight="1">
      <c r="B527" s="515">
        <v>41243</v>
      </c>
      <c r="C527" s="516">
        <v>6.9637714404388404</v>
      </c>
      <c r="D527" s="517">
        <f t="shared" si="8"/>
        <v>7.741793920737595</v>
      </c>
      <c r="E527" s="517"/>
      <c r="F527" s="517"/>
      <c r="G527" s="517"/>
      <c r="H527" s="518"/>
    </row>
    <row r="528" spans="2:8" ht="11.5" customHeight="1">
      <c r="B528" s="515">
        <v>41244</v>
      </c>
      <c r="C528" s="519">
        <v>6.9637714404388404</v>
      </c>
      <c r="D528" s="520">
        <f t="shared" si="8"/>
        <v>7.741793920737595</v>
      </c>
      <c r="E528" s="520"/>
      <c r="F528" s="520"/>
      <c r="G528" s="520"/>
      <c r="H528" s="521"/>
    </row>
    <row r="529" spans="2:8" ht="11.5" customHeight="1">
      <c r="B529" s="515">
        <v>41245</v>
      </c>
      <c r="C529" s="516">
        <v>6.9637714404388404</v>
      </c>
      <c r="D529" s="517">
        <f t="shared" si="8"/>
        <v>7.741793920737595</v>
      </c>
      <c r="E529" s="517"/>
      <c r="F529" s="517"/>
      <c r="G529" s="517"/>
      <c r="H529" s="518"/>
    </row>
    <row r="530" spans="2:8" ht="11.5" customHeight="1">
      <c r="B530" s="515">
        <v>41246</v>
      </c>
      <c r="C530" s="519">
        <v>6.7797008282924001</v>
      </c>
      <c r="D530" s="520">
        <f t="shared" si="8"/>
        <v>7.741793920737595</v>
      </c>
      <c r="E530" s="520"/>
      <c r="F530" s="520"/>
      <c r="G530" s="520"/>
      <c r="H530" s="521"/>
    </row>
    <row r="531" spans="2:8" ht="11.5" customHeight="1">
      <c r="B531" s="515">
        <v>41247</v>
      </c>
      <c r="C531" s="516">
        <v>6.8033470666611802</v>
      </c>
      <c r="D531" s="517">
        <f t="shared" si="8"/>
        <v>7.741793920737595</v>
      </c>
      <c r="E531" s="517"/>
      <c r="F531" s="517"/>
      <c r="G531" s="517"/>
      <c r="H531" s="518"/>
    </row>
    <row r="532" spans="2:8" ht="11.5" customHeight="1">
      <c r="B532" s="515">
        <v>41248</v>
      </c>
      <c r="C532" s="519">
        <v>6.8226496983728504</v>
      </c>
      <c r="D532" s="520">
        <f t="shared" si="8"/>
        <v>7.741793920737595</v>
      </c>
      <c r="E532" s="520"/>
      <c r="F532" s="520"/>
      <c r="G532" s="520"/>
      <c r="H532" s="521"/>
    </row>
    <row r="533" spans="2:8" ht="11.5" customHeight="1">
      <c r="B533" s="515">
        <v>41249</v>
      </c>
      <c r="C533" s="516">
        <v>6.7313044539267297</v>
      </c>
      <c r="D533" s="517">
        <f t="shared" si="8"/>
        <v>7.741793920737595</v>
      </c>
      <c r="E533" s="517"/>
      <c r="F533" s="517"/>
      <c r="G533" s="517"/>
      <c r="H533" s="518"/>
    </row>
    <row r="534" spans="2:8" ht="11.5" customHeight="1">
      <c r="B534" s="515">
        <v>41250</v>
      </c>
      <c r="C534" s="519">
        <v>6.8334742448124999</v>
      </c>
      <c r="D534" s="520">
        <f t="shared" si="8"/>
        <v>7.741793920737595</v>
      </c>
      <c r="E534" s="520"/>
      <c r="F534" s="520"/>
      <c r="G534" s="520"/>
      <c r="H534" s="521"/>
    </row>
    <row r="535" spans="2:8" ht="11.5" customHeight="1">
      <c r="B535" s="515">
        <v>41251</v>
      </c>
      <c r="C535" s="516">
        <v>6.8334742448124999</v>
      </c>
      <c r="D535" s="517">
        <f t="shared" si="8"/>
        <v>7.741793920737595</v>
      </c>
      <c r="E535" s="517"/>
      <c r="F535" s="517"/>
      <c r="G535" s="517"/>
      <c r="H535" s="518"/>
    </row>
    <row r="536" spans="2:8" ht="11.5" customHeight="1">
      <c r="B536" s="515">
        <v>41252</v>
      </c>
      <c r="C536" s="519">
        <v>6.8334742448124999</v>
      </c>
      <c r="D536" s="520">
        <f t="shared" si="8"/>
        <v>7.741793920737595</v>
      </c>
      <c r="E536" s="520"/>
      <c r="F536" s="520"/>
      <c r="G536" s="520"/>
      <c r="H536" s="521"/>
    </row>
    <row r="537" spans="2:8" ht="11.5" customHeight="1">
      <c r="B537" s="515">
        <v>41253</v>
      </c>
      <c r="C537" s="516">
        <v>6.8498146784113496</v>
      </c>
      <c r="D537" s="517">
        <f t="shared" si="8"/>
        <v>7.741793920737595</v>
      </c>
      <c r="E537" s="517"/>
      <c r="F537" s="517"/>
      <c r="G537" s="517"/>
      <c r="H537" s="518"/>
    </row>
    <row r="538" spans="2:8" ht="11.5" customHeight="1">
      <c r="B538" s="515">
        <v>41254</v>
      </c>
      <c r="C538" s="519">
        <v>6.9155466659931104</v>
      </c>
      <c r="D538" s="520">
        <f t="shared" si="8"/>
        <v>7.741793920737595</v>
      </c>
      <c r="E538" s="520"/>
      <c r="F538" s="520"/>
      <c r="G538" s="520"/>
      <c r="H538" s="521"/>
    </row>
    <row r="539" spans="2:8" ht="11.5" customHeight="1">
      <c r="B539" s="515">
        <v>41255</v>
      </c>
      <c r="C539" s="516">
        <v>6.87750578567129</v>
      </c>
      <c r="D539" s="517">
        <f t="shared" si="8"/>
        <v>7.741793920737595</v>
      </c>
      <c r="E539" s="517"/>
      <c r="F539" s="517"/>
      <c r="G539" s="517"/>
      <c r="H539" s="518"/>
    </row>
    <row r="540" spans="2:8" ht="11.5" customHeight="1">
      <c r="B540" s="515">
        <v>41256</v>
      </c>
      <c r="C540" s="519">
        <v>6.9632093785409204</v>
      </c>
      <c r="D540" s="520">
        <f t="shared" si="8"/>
        <v>7.741793920737595</v>
      </c>
      <c r="E540" s="520"/>
      <c r="F540" s="520"/>
      <c r="G540" s="520"/>
      <c r="H540" s="521"/>
    </row>
    <row r="541" spans="2:8" ht="11.5" customHeight="1">
      <c r="B541" s="515">
        <v>41257</v>
      </c>
      <c r="C541" s="516">
        <v>6.7880800138134001</v>
      </c>
      <c r="D541" s="517">
        <f t="shared" si="8"/>
        <v>7.741793920737595</v>
      </c>
      <c r="E541" s="517"/>
      <c r="F541" s="517"/>
      <c r="G541" s="517"/>
      <c r="H541" s="518"/>
    </row>
    <row r="542" spans="2:8" ht="11.5" customHeight="1">
      <c r="B542" s="515">
        <v>41258</v>
      </c>
      <c r="C542" s="519">
        <v>6.7880800138134001</v>
      </c>
      <c r="D542" s="520">
        <f t="shared" si="8"/>
        <v>7.741793920737595</v>
      </c>
      <c r="E542" s="520"/>
      <c r="F542" s="520"/>
      <c r="G542" s="520"/>
      <c r="H542" s="521"/>
    </row>
    <row r="543" spans="2:8" ht="11.5" customHeight="1">
      <c r="B543" s="515">
        <v>41259</v>
      </c>
      <c r="C543" s="516">
        <v>6.7880800138134001</v>
      </c>
      <c r="D543" s="517">
        <f t="shared" si="8"/>
        <v>7.741793920737595</v>
      </c>
      <c r="E543" s="517"/>
      <c r="F543" s="517"/>
      <c r="G543" s="517"/>
      <c r="H543" s="518"/>
    </row>
    <row r="544" spans="2:8" ht="11.5" customHeight="1">
      <c r="B544" s="515">
        <v>41260</v>
      </c>
      <c r="C544" s="519">
        <v>6.7975967955781504</v>
      </c>
      <c r="D544" s="520">
        <f t="shared" si="8"/>
        <v>7.741793920737595</v>
      </c>
      <c r="E544" s="520"/>
      <c r="F544" s="520"/>
      <c r="G544" s="520"/>
      <c r="H544" s="521"/>
    </row>
    <row r="545" spans="2:8" ht="11.5" customHeight="1">
      <c r="B545" s="515">
        <v>41261</v>
      </c>
      <c r="C545" s="516">
        <v>6.97473590596422</v>
      </c>
      <c r="D545" s="517">
        <f t="shared" si="8"/>
        <v>7.741793920737595</v>
      </c>
      <c r="E545" s="517"/>
      <c r="F545" s="517"/>
      <c r="G545" s="517"/>
      <c r="H545" s="518"/>
    </row>
    <row r="546" spans="2:8" ht="11.5" customHeight="1">
      <c r="B546" s="515">
        <v>41262</v>
      </c>
      <c r="C546" s="519">
        <v>6.9429510270741801</v>
      </c>
      <c r="D546" s="520">
        <f t="shared" si="8"/>
        <v>7.741793920737595</v>
      </c>
      <c r="E546" s="520"/>
      <c r="F546" s="520"/>
      <c r="G546" s="520"/>
      <c r="H546" s="521"/>
    </row>
    <row r="547" spans="2:8" ht="11.5" customHeight="1">
      <c r="B547" s="515">
        <v>41263</v>
      </c>
      <c r="C547" s="516">
        <v>6.9558458745451697</v>
      </c>
      <c r="D547" s="517">
        <f t="shared" si="8"/>
        <v>7.741793920737595</v>
      </c>
      <c r="E547" s="517"/>
      <c r="F547" s="517"/>
      <c r="G547" s="517"/>
      <c r="H547" s="518"/>
    </row>
    <row r="548" spans="2:8" ht="11.5" customHeight="1">
      <c r="B548" s="515">
        <v>41264</v>
      </c>
      <c r="C548" s="519">
        <v>6.80533635846552</v>
      </c>
      <c r="D548" s="520">
        <f t="shared" si="8"/>
        <v>7.741793920737595</v>
      </c>
      <c r="E548" s="520"/>
      <c r="F548" s="520"/>
      <c r="G548" s="520"/>
      <c r="H548" s="521"/>
    </row>
    <row r="549" spans="2:8" ht="11.5" customHeight="1">
      <c r="B549" s="515">
        <v>41265</v>
      </c>
      <c r="C549" s="516">
        <v>6.80533635846552</v>
      </c>
      <c r="D549" s="517">
        <f t="shared" si="8"/>
        <v>7.741793920737595</v>
      </c>
      <c r="E549" s="517"/>
      <c r="F549" s="517"/>
      <c r="G549" s="517"/>
      <c r="H549" s="518"/>
    </row>
    <row r="550" spans="2:8" ht="11.5" customHeight="1">
      <c r="B550" s="515">
        <v>41266</v>
      </c>
      <c r="C550" s="519">
        <v>6.80533635846552</v>
      </c>
      <c r="D550" s="520">
        <f t="shared" si="8"/>
        <v>7.741793920737595</v>
      </c>
      <c r="E550" s="520"/>
      <c r="F550" s="520"/>
      <c r="G550" s="520"/>
      <c r="H550" s="521"/>
    </row>
    <row r="551" spans="2:8" ht="11.5" customHeight="1">
      <c r="B551" s="515">
        <v>41267</v>
      </c>
      <c r="C551" s="516">
        <v>6.8820173820996597</v>
      </c>
      <c r="D551" s="517">
        <f t="shared" si="8"/>
        <v>7.741793920737595</v>
      </c>
      <c r="E551" s="517"/>
      <c r="F551" s="517"/>
      <c r="G551" s="517"/>
      <c r="H551" s="518"/>
    </row>
    <row r="552" spans="2:8" ht="11.5" customHeight="1">
      <c r="B552" s="515">
        <v>41268</v>
      </c>
      <c r="C552" s="519">
        <v>6.8820173820996597</v>
      </c>
      <c r="D552" s="520">
        <f t="shared" si="8"/>
        <v>7.741793920737595</v>
      </c>
      <c r="E552" s="520"/>
      <c r="F552" s="520"/>
      <c r="G552" s="520"/>
      <c r="H552" s="521"/>
    </row>
    <row r="553" spans="2:8" ht="11.5" customHeight="1">
      <c r="B553" s="515">
        <v>41269</v>
      </c>
      <c r="C553" s="516">
        <v>6.8136207523584504</v>
      </c>
      <c r="D553" s="517">
        <f t="shared" si="8"/>
        <v>7.741793920737595</v>
      </c>
      <c r="E553" s="517"/>
      <c r="F553" s="517"/>
      <c r="G553" s="517"/>
      <c r="H553" s="518"/>
    </row>
    <row r="554" spans="2:8" ht="11.5" customHeight="1">
      <c r="B554" s="515">
        <v>41270</v>
      </c>
      <c r="C554" s="519">
        <v>6.7351723508754402</v>
      </c>
      <c r="D554" s="520">
        <f t="shared" si="8"/>
        <v>7.741793920737595</v>
      </c>
      <c r="E554" s="520"/>
      <c r="F554" s="520"/>
      <c r="G554" s="520"/>
      <c r="H554" s="521"/>
    </row>
    <row r="555" spans="2:8" ht="11.5" customHeight="1">
      <c r="B555" s="515">
        <v>41271</v>
      </c>
      <c r="C555" s="516">
        <v>6.6962444668737398</v>
      </c>
      <c r="D555" s="517">
        <f t="shared" si="8"/>
        <v>7.741793920737595</v>
      </c>
      <c r="E555" s="517"/>
      <c r="F555" s="517"/>
      <c r="G555" s="517"/>
      <c r="H555" s="518"/>
    </row>
    <row r="556" spans="2:8" ht="11.5" customHeight="1">
      <c r="B556" s="515">
        <v>41272</v>
      </c>
      <c r="C556" s="519">
        <v>6.6962444668737398</v>
      </c>
      <c r="D556" s="520">
        <f t="shared" si="8"/>
        <v>7.741793920737595</v>
      </c>
      <c r="E556" s="520"/>
      <c r="F556" s="520"/>
      <c r="G556" s="520"/>
      <c r="H556" s="521"/>
    </row>
    <row r="557" spans="2:8" ht="11.5" customHeight="1">
      <c r="B557" s="515">
        <v>41273</v>
      </c>
      <c r="C557" s="516">
        <v>6.6962444668737398</v>
      </c>
      <c r="D557" s="517">
        <f t="shared" si="8"/>
        <v>7.741793920737595</v>
      </c>
      <c r="E557" s="517"/>
      <c r="F557" s="517"/>
      <c r="G557" s="517"/>
      <c r="H557" s="518"/>
    </row>
    <row r="558" spans="2:8" ht="11.5" customHeight="1">
      <c r="B558" s="515">
        <v>41274</v>
      </c>
      <c r="C558" s="519">
        <v>6.7942102682621996</v>
      </c>
      <c r="D558" s="520">
        <f t="shared" si="8"/>
        <v>7.741793920737595</v>
      </c>
      <c r="E558" s="520"/>
      <c r="F558" s="520"/>
      <c r="G558" s="520"/>
      <c r="H558" s="521"/>
    </row>
    <row r="559" spans="2:8" ht="11.5" customHeight="1">
      <c r="B559" s="515">
        <v>41275</v>
      </c>
      <c r="C559" s="516">
        <v>6.7941816526372003</v>
      </c>
      <c r="D559" s="517">
        <f t="shared" si="8"/>
        <v>7.741793920737595</v>
      </c>
      <c r="E559" s="517"/>
      <c r="F559" s="517"/>
      <c r="G559" s="517"/>
      <c r="H559" s="518"/>
    </row>
    <row r="560" spans="2:8" ht="11.5" customHeight="1">
      <c r="B560" s="515">
        <v>41276</v>
      </c>
      <c r="C560" s="519">
        <v>6.9894923204293997</v>
      </c>
      <c r="D560" s="520">
        <f t="shared" si="8"/>
        <v>7.741793920737595</v>
      </c>
      <c r="E560" s="520"/>
      <c r="F560" s="520"/>
      <c r="G560" s="520"/>
      <c r="H560" s="521"/>
    </row>
    <row r="561" spans="2:8" ht="11.5" customHeight="1">
      <c r="B561" s="515">
        <v>41277</v>
      </c>
      <c r="C561" s="516">
        <v>6.9381686137849199</v>
      </c>
      <c r="D561" s="517">
        <f t="shared" si="8"/>
        <v>7.741793920737595</v>
      </c>
      <c r="E561" s="517"/>
      <c r="F561" s="517"/>
      <c r="G561" s="517"/>
      <c r="H561" s="518"/>
    </row>
    <row r="562" spans="2:8" ht="11.5" customHeight="1">
      <c r="B562" s="515">
        <v>41278</v>
      </c>
      <c r="C562" s="519">
        <v>7.0813368155218601</v>
      </c>
      <c r="D562" s="520">
        <f t="shared" si="8"/>
        <v>7.741793920737595</v>
      </c>
      <c r="E562" s="520"/>
      <c r="F562" s="520"/>
      <c r="G562" s="520"/>
      <c r="H562" s="521"/>
    </row>
    <row r="563" spans="2:8" ht="11.5" customHeight="1">
      <c r="B563" s="515">
        <v>41279</v>
      </c>
      <c r="C563" s="516">
        <v>7.0813368155218601</v>
      </c>
      <c r="D563" s="517">
        <f t="shared" si="8"/>
        <v>7.741793920737595</v>
      </c>
      <c r="E563" s="517"/>
      <c r="F563" s="517"/>
      <c r="G563" s="517"/>
      <c r="H563" s="518"/>
    </row>
    <row r="564" spans="2:8" ht="11.5" customHeight="1">
      <c r="B564" s="515">
        <v>41280</v>
      </c>
      <c r="C564" s="519">
        <v>7.0813368155218601</v>
      </c>
      <c r="D564" s="520">
        <f t="shared" si="8"/>
        <v>7.741793920737595</v>
      </c>
      <c r="E564" s="520"/>
      <c r="F564" s="520"/>
      <c r="G564" s="520"/>
      <c r="H564" s="521"/>
    </row>
    <row r="565" spans="2:8" ht="11.5" customHeight="1">
      <c r="B565" s="515">
        <v>41281</v>
      </c>
      <c r="C565" s="516">
        <v>7.1575104134589003</v>
      </c>
      <c r="D565" s="517">
        <f t="shared" si="8"/>
        <v>7.741793920737595</v>
      </c>
      <c r="E565" s="517"/>
      <c r="F565" s="517"/>
      <c r="G565" s="517"/>
      <c r="H565" s="518"/>
    </row>
    <row r="566" spans="2:8" ht="11.5" customHeight="1">
      <c r="B566" s="515">
        <v>41282</v>
      </c>
      <c r="C566" s="519">
        <v>7.0812140760853302</v>
      </c>
      <c r="D566" s="520">
        <f t="shared" si="8"/>
        <v>7.741793920737595</v>
      </c>
      <c r="E566" s="520"/>
      <c r="F566" s="520"/>
      <c r="G566" s="520"/>
      <c r="H566" s="521"/>
    </row>
    <row r="567" spans="2:8" ht="11.5" customHeight="1">
      <c r="B567" s="515">
        <v>41283</v>
      </c>
      <c r="C567" s="516">
        <v>7.2999153782886399</v>
      </c>
      <c r="D567" s="517">
        <f t="shared" si="8"/>
        <v>7.741793920737595</v>
      </c>
      <c r="E567" s="517"/>
      <c r="F567" s="517"/>
      <c r="G567" s="517"/>
      <c r="H567" s="518"/>
    </row>
    <row r="568" spans="2:8" ht="11.5" customHeight="1">
      <c r="B568" s="515">
        <v>41284</v>
      </c>
      <c r="C568" s="519">
        <v>7.4282175979032701</v>
      </c>
      <c r="D568" s="520">
        <f t="shared" si="8"/>
        <v>7.741793920737595</v>
      </c>
      <c r="E568" s="520"/>
      <c r="F568" s="520"/>
      <c r="G568" s="520"/>
      <c r="H568" s="521"/>
    </row>
    <row r="569" spans="2:8" ht="11.5" customHeight="1">
      <c r="B569" s="515">
        <v>41285</v>
      </c>
      <c r="C569" s="516">
        <v>7.5151799464302398</v>
      </c>
      <c r="D569" s="517">
        <f t="shared" si="8"/>
        <v>7.741793920737595</v>
      </c>
      <c r="E569" s="517"/>
      <c r="F569" s="517"/>
      <c r="G569" s="517"/>
      <c r="H569" s="518"/>
    </row>
    <row r="570" spans="2:8" ht="11.5" customHeight="1">
      <c r="B570" s="515">
        <v>41286</v>
      </c>
      <c r="C570" s="519">
        <v>7.5151799464302398</v>
      </c>
      <c r="D570" s="520">
        <f t="shared" si="8"/>
        <v>7.741793920737595</v>
      </c>
      <c r="E570" s="520"/>
      <c r="F570" s="520"/>
      <c r="G570" s="520"/>
      <c r="H570" s="521"/>
    </row>
    <row r="571" spans="2:8" ht="11.5" customHeight="1">
      <c r="B571" s="515">
        <v>41287</v>
      </c>
      <c r="C571" s="516">
        <v>7.5151799464302398</v>
      </c>
      <c r="D571" s="517">
        <f t="shared" si="8"/>
        <v>7.741793920737595</v>
      </c>
      <c r="E571" s="517"/>
      <c r="F571" s="517"/>
      <c r="G571" s="517"/>
      <c r="H571" s="518"/>
    </row>
    <row r="572" spans="2:8" ht="11.5" customHeight="1">
      <c r="B572" s="515">
        <v>41288</v>
      </c>
      <c r="C572" s="519">
        <v>7.4072259626576704</v>
      </c>
      <c r="D572" s="520">
        <f t="shared" si="8"/>
        <v>7.741793920737595</v>
      </c>
      <c r="E572" s="520"/>
      <c r="F572" s="520"/>
      <c r="G572" s="520"/>
      <c r="H572" s="521"/>
    </row>
    <row r="573" spans="2:8" ht="11.5" customHeight="1">
      <c r="B573" s="515">
        <v>41289</v>
      </c>
      <c r="C573" s="516">
        <v>7.3449498953746097</v>
      </c>
      <c r="D573" s="517">
        <f t="shared" si="8"/>
        <v>7.741793920737595</v>
      </c>
      <c r="E573" s="517"/>
      <c r="F573" s="517"/>
      <c r="G573" s="517"/>
      <c r="H573" s="518"/>
    </row>
    <row r="574" spans="2:8" ht="11.5" customHeight="1">
      <c r="B574" s="515">
        <v>41290</v>
      </c>
      <c r="C574" s="519">
        <v>7.300933260111</v>
      </c>
      <c r="D574" s="520">
        <f t="shared" si="8"/>
        <v>7.741793920737595</v>
      </c>
      <c r="E574" s="520"/>
      <c r="F574" s="520"/>
      <c r="G574" s="520"/>
      <c r="H574" s="521"/>
    </row>
    <row r="575" spans="2:8" ht="11.5" customHeight="1">
      <c r="B575" s="515">
        <v>41291</v>
      </c>
      <c r="C575" s="516">
        <v>7.3539176264691601</v>
      </c>
      <c r="D575" s="517">
        <f t="shared" si="8"/>
        <v>7.741793920737595</v>
      </c>
      <c r="E575" s="517"/>
      <c r="F575" s="517"/>
      <c r="G575" s="517"/>
      <c r="H575" s="518"/>
    </row>
    <row r="576" spans="2:8" ht="11.5" customHeight="1">
      <c r="B576" s="515">
        <v>41292</v>
      </c>
      <c r="C576" s="519">
        <v>7.3012309801051902</v>
      </c>
      <c r="D576" s="520">
        <f t="shared" si="8"/>
        <v>7.741793920737595</v>
      </c>
      <c r="E576" s="520"/>
      <c r="F576" s="520"/>
      <c r="G576" s="520"/>
      <c r="H576" s="521"/>
    </row>
    <row r="577" spans="2:8" ht="11.5" customHeight="1">
      <c r="B577" s="515">
        <v>41293</v>
      </c>
      <c r="C577" s="516">
        <v>7.3012309801051902</v>
      </c>
      <c r="D577" s="517">
        <f t="shared" si="8"/>
        <v>7.741793920737595</v>
      </c>
      <c r="E577" s="517"/>
      <c r="F577" s="517"/>
      <c r="G577" s="517"/>
      <c r="H577" s="518"/>
    </row>
    <row r="578" spans="2:8" ht="11.5" customHeight="1">
      <c r="B578" s="515">
        <v>41294</v>
      </c>
      <c r="C578" s="519">
        <v>7.3012309801051902</v>
      </c>
      <c r="D578" s="520">
        <f t="shared" si="8"/>
        <v>7.741793920737595</v>
      </c>
      <c r="E578" s="520"/>
      <c r="F578" s="520"/>
      <c r="G578" s="520"/>
      <c r="H578" s="521"/>
    </row>
    <row r="579" spans="2:8" ht="11.5" customHeight="1">
      <c r="B579" s="515">
        <v>41295</v>
      </c>
      <c r="C579" s="516">
        <v>7.3015322571066701</v>
      </c>
      <c r="D579" s="517">
        <f t="shared" si="8"/>
        <v>7.741793920737595</v>
      </c>
      <c r="E579" s="517"/>
      <c r="F579" s="517"/>
      <c r="G579" s="517"/>
      <c r="H579" s="518"/>
    </row>
    <row r="580" spans="2:8" ht="11.5" customHeight="1">
      <c r="B580" s="515">
        <v>41296</v>
      </c>
      <c r="C580" s="519">
        <v>7.4150190879281803</v>
      </c>
      <c r="D580" s="520">
        <f t="shared" si="8"/>
        <v>7.741793920737595</v>
      </c>
      <c r="E580" s="520"/>
      <c r="F580" s="520"/>
      <c r="G580" s="520"/>
      <c r="H580" s="521"/>
    </row>
    <row r="581" spans="2:8" ht="11.5" customHeight="1">
      <c r="B581" s="515">
        <v>41297</v>
      </c>
      <c r="C581" s="516">
        <v>7.4633420090794997</v>
      </c>
      <c r="D581" s="517">
        <f t="shared" si="8"/>
        <v>7.741793920737595</v>
      </c>
      <c r="E581" s="517"/>
      <c r="F581" s="517"/>
      <c r="G581" s="517"/>
      <c r="H581" s="518"/>
    </row>
    <row r="582" spans="2:8" ht="11.5" customHeight="1">
      <c r="B582" s="515">
        <v>41298</v>
      </c>
      <c r="C582" s="519">
        <v>7.5247175472714902</v>
      </c>
      <c r="D582" s="520">
        <f t="shared" si="8"/>
        <v>7.741793920737595</v>
      </c>
      <c r="E582" s="520"/>
      <c r="F582" s="520"/>
      <c r="G582" s="520"/>
      <c r="H582" s="521"/>
    </row>
    <row r="583" spans="2:8" ht="11.5" customHeight="1">
      <c r="B583" s="515">
        <v>41299</v>
      </c>
      <c r="C583" s="516">
        <v>7.6205191845964499</v>
      </c>
      <c r="D583" s="517">
        <f t="shared" si="8"/>
        <v>7.741793920737595</v>
      </c>
      <c r="E583" s="517"/>
      <c r="F583" s="517"/>
      <c r="G583" s="517"/>
      <c r="H583" s="518"/>
    </row>
    <row r="584" spans="2:8" ht="11.5" customHeight="1">
      <c r="B584" s="515">
        <v>41300</v>
      </c>
      <c r="C584" s="519">
        <v>7.6205191845964499</v>
      </c>
      <c r="D584" s="520">
        <f t="shared" si="8"/>
        <v>7.741793920737595</v>
      </c>
      <c r="E584" s="520"/>
      <c r="F584" s="520"/>
      <c r="G584" s="520"/>
      <c r="H584" s="521"/>
    </row>
    <row r="585" spans="2:8" ht="11.5" customHeight="1">
      <c r="B585" s="515">
        <v>41301</v>
      </c>
      <c r="C585" s="516">
        <v>7.6205191845964499</v>
      </c>
      <c r="D585" s="517">
        <f t="shared" si="8"/>
        <v>7.741793920737595</v>
      </c>
      <c r="E585" s="517"/>
      <c r="F585" s="517"/>
      <c r="G585" s="517"/>
      <c r="H585" s="518"/>
    </row>
    <row r="586" spans="2:8" ht="11.5" customHeight="1">
      <c r="B586" s="515">
        <v>41302</v>
      </c>
      <c r="C586" s="519">
        <v>7.79575408325171</v>
      </c>
      <c r="D586" s="520">
        <f t="shared" si="8"/>
        <v>7.741793920737595</v>
      </c>
      <c r="E586" s="520"/>
      <c r="F586" s="520"/>
      <c r="G586" s="520"/>
      <c r="H586" s="521"/>
    </row>
    <row r="587" spans="2:8" ht="11.5" customHeight="1">
      <c r="B587" s="515">
        <v>41303</v>
      </c>
      <c r="C587" s="516">
        <v>7.5289183833577598</v>
      </c>
      <c r="D587" s="517">
        <f t="shared" ref="D587:D650" si="9">$D$8</f>
        <v>7.741793920737595</v>
      </c>
      <c r="E587" s="517"/>
      <c r="F587" s="517"/>
      <c r="G587" s="517"/>
      <c r="H587" s="518"/>
    </row>
    <row r="588" spans="2:8" ht="11.5" customHeight="1">
      <c r="B588" s="515">
        <v>41304</v>
      </c>
      <c r="C588" s="519">
        <v>7.5168263593922697</v>
      </c>
      <c r="D588" s="520">
        <f t="shared" si="9"/>
        <v>7.741793920737595</v>
      </c>
      <c r="E588" s="520"/>
      <c r="F588" s="520"/>
      <c r="G588" s="520"/>
      <c r="H588" s="521"/>
    </row>
    <row r="589" spans="2:8" ht="11.5" customHeight="1">
      <c r="B589" s="515">
        <v>41305</v>
      </c>
      <c r="C589" s="516">
        <v>7.5214340866351401</v>
      </c>
      <c r="D589" s="517">
        <f t="shared" si="9"/>
        <v>7.741793920737595</v>
      </c>
      <c r="E589" s="517"/>
      <c r="F589" s="517"/>
      <c r="G589" s="517"/>
      <c r="H589" s="518"/>
    </row>
    <row r="590" spans="2:8" ht="11.5" customHeight="1">
      <c r="B590" s="515">
        <v>41306</v>
      </c>
      <c r="C590" s="519">
        <v>7.72928864778026</v>
      </c>
      <c r="D590" s="520">
        <f t="shared" si="9"/>
        <v>7.741793920737595</v>
      </c>
      <c r="E590" s="520"/>
      <c r="F590" s="520"/>
      <c r="G590" s="520"/>
      <c r="H590" s="521"/>
    </row>
    <row r="591" spans="2:8" ht="11.5" customHeight="1">
      <c r="B591" s="515">
        <v>41307</v>
      </c>
      <c r="C591" s="516">
        <v>7.72928864778026</v>
      </c>
      <c r="D591" s="517">
        <f t="shared" si="9"/>
        <v>7.741793920737595</v>
      </c>
      <c r="E591" s="517"/>
      <c r="F591" s="517"/>
      <c r="G591" s="517"/>
      <c r="H591" s="518"/>
    </row>
    <row r="592" spans="2:8" ht="11.5" customHeight="1">
      <c r="B592" s="515">
        <v>41308</v>
      </c>
      <c r="C592" s="519">
        <v>7.72928864778026</v>
      </c>
      <c r="D592" s="520">
        <f t="shared" si="9"/>
        <v>7.741793920737595</v>
      </c>
      <c r="E592" s="520"/>
      <c r="F592" s="520"/>
      <c r="G592" s="520"/>
      <c r="H592" s="521"/>
    </row>
    <row r="593" spans="2:8" ht="11.5" customHeight="1">
      <c r="B593" s="515">
        <v>41309</v>
      </c>
      <c r="C593" s="516">
        <v>7.45653193887326</v>
      </c>
      <c r="D593" s="517">
        <f t="shared" si="9"/>
        <v>7.741793920737595</v>
      </c>
      <c r="E593" s="517"/>
      <c r="F593" s="517"/>
      <c r="G593" s="517"/>
      <c r="H593" s="518"/>
    </row>
    <row r="594" spans="2:8" ht="11.5" customHeight="1">
      <c r="B594" s="515">
        <v>41310</v>
      </c>
      <c r="C594" s="519">
        <v>7.5370262047622001</v>
      </c>
      <c r="D594" s="520">
        <f t="shared" si="9"/>
        <v>7.741793920737595</v>
      </c>
      <c r="E594" s="520"/>
      <c r="F594" s="520"/>
      <c r="G594" s="520"/>
      <c r="H594" s="521"/>
    </row>
    <row r="595" spans="2:8" ht="11.5" customHeight="1">
      <c r="B595" s="515">
        <v>41311</v>
      </c>
      <c r="C595" s="516">
        <v>7.6312128248272399</v>
      </c>
      <c r="D595" s="517">
        <f t="shared" si="9"/>
        <v>7.741793920737595</v>
      </c>
      <c r="E595" s="517"/>
      <c r="F595" s="517"/>
      <c r="G595" s="517"/>
      <c r="H595" s="518"/>
    </row>
    <row r="596" spans="2:8" ht="11.5" customHeight="1">
      <c r="B596" s="515">
        <v>41312</v>
      </c>
      <c r="C596" s="519">
        <v>7.5614447278478201</v>
      </c>
      <c r="D596" s="520">
        <f t="shared" si="9"/>
        <v>7.741793920737595</v>
      </c>
      <c r="E596" s="520"/>
      <c r="F596" s="520"/>
      <c r="G596" s="520"/>
      <c r="H596" s="521"/>
    </row>
    <row r="597" spans="2:8" ht="11.5" customHeight="1">
      <c r="B597" s="515">
        <v>41313</v>
      </c>
      <c r="C597" s="516">
        <v>7.7537599878099899</v>
      </c>
      <c r="D597" s="517">
        <f t="shared" si="9"/>
        <v>7.741793920737595</v>
      </c>
      <c r="E597" s="517"/>
      <c r="F597" s="517"/>
      <c r="G597" s="517"/>
      <c r="H597" s="518"/>
    </row>
    <row r="598" spans="2:8" ht="11.5" customHeight="1">
      <c r="B598" s="515">
        <v>41314</v>
      </c>
      <c r="C598" s="519">
        <v>7.7537599878099899</v>
      </c>
      <c r="D598" s="520">
        <f t="shared" si="9"/>
        <v>7.741793920737595</v>
      </c>
      <c r="E598" s="520"/>
      <c r="F598" s="520"/>
      <c r="G598" s="520"/>
      <c r="H598" s="521"/>
    </row>
    <row r="599" spans="2:8" ht="11.5" customHeight="1">
      <c r="B599" s="515">
        <v>41315</v>
      </c>
      <c r="C599" s="516">
        <v>7.7537599878099899</v>
      </c>
      <c r="D599" s="517">
        <f t="shared" si="9"/>
        <v>7.741793920737595</v>
      </c>
      <c r="E599" s="517"/>
      <c r="F599" s="517"/>
      <c r="G599" s="517"/>
      <c r="H599" s="518"/>
    </row>
    <row r="600" spans="2:8" ht="11.5" customHeight="1">
      <c r="B600" s="515">
        <v>41316</v>
      </c>
      <c r="C600" s="519">
        <v>7.7594929991877697</v>
      </c>
      <c r="D600" s="520">
        <f t="shared" si="9"/>
        <v>7.741793920737595</v>
      </c>
      <c r="E600" s="520"/>
      <c r="F600" s="520"/>
      <c r="G600" s="520"/>
      <c r="H600" s="521"/>
    </row>
    <row r="601" spans="2:8" ht="11.5" customHeight="1">
      <c r="B601" s="515">
        <v>41317</v>
      </c>
      <c r="C601" s="516">
        <v>7.6454515224511796</v>
      </c>
      <c r="D601" s="517">
        <f t="shared" si="9"/>
        <v>7.741793920737595</v>
      </c>
      <c r="E601" s="517"/>
      <c r="F601" s="517"/>
      <c r="G601" s="517"/>
      <c r="H601" s="518"/>
    </row>
    <row r="602" spans="2:8" ht="11.5" customHeight="1">
      <c r="B602" s="515">
        <v>41318</v>
      </c>
      <c r="C602" s="519">
        <v>7.7321860715615802</v>
      </c>
      <c r="D602" s="520">
        <f t="shared" si="9"/>
        <v>7.741793920737595</v>
      </c>
      <c r="E602" s="520"/>
      <c r="F602" s="520"/>
      <c r="G602" s="520"/>
      <c r="H602" s="521"/>
    </row>
    <row r="603" spans="2:8" ht="11.5" customHeight="1">
      <c r="B603" s="515">
        <v>41319</v>
      </c>
      <c r="C603" s="516">
        <v>7.8705181047555204</v>
      </c>
      <c r="D603" s="517">
        <f t="shared" si="9"/>
        <v>7.741793920737595</v>
      </c>
      <c r="E603" s="517"/>
      <c r="F603" s="517"/>
      <c r="G603" s="517"/>
      <c r="H603" s="518"/>
    </row>
    <row r="604" spans="2:8" ht="11.5" customHeight="1">
      <c r="B604" s="515">
        <v>41320</v>
      </c>
      <c r="C604" s="519">
        <v>7.8507649237610497</v>
      </c>
      <c r="D604" s="520">
        <f t="shared" si="9"/>
        <v>7.741793920737595</v>
      </c>
      <c r="E604" s="520"/>
      <c r="F604" s="520"/>
      <c r="G604" s="520"/>
      <c r="H604" s="521"/>
    </row>
    <row r="605" spans="2:8" ht="11.5" customHeight="1">
      <c r="B605" s="515">
        <v>41321</v>
      </c>
      <c r="C605" s="516">
        <v>7.8439211416032402</v>
      </c>
      <c r="D605" s="517">
        <f t="shared" si="9"/>
        <v>7.741793920737595</v>
      </c>
      <c r="E605" s="517"/>
      <c r="F605" s="517"/>
      <c r="G605" s="517"/>
      <c r="H605" s="518"/>
    </row>
    <row r="606" spans="2:8" ht="11.5" customHeight="1">
      <c r="B606" s="515">
        <v>41322</v>
      </c>
      <c r="C606" s="519">
        <v>7.8439211416032402</v>
      </c>
      <c r="D606" s="520">
        <f t="shared" si="9"/>
        <v>7.741793920737595</v>
      </c>
      <c r="E606" s="520"/>
      <c r="F606" s="520"/>
      <c r="G606" s="520"/>
      <c r="H606" s="521"/>
    </row>
    <row r="607" spans="2:8" ht="11.5" customHeight="1">
      <c r="B607" s="515">
        <v>41323</v>
      </c>
      <c r="C607" s="516">
        <v>7.8436645575399497</v>
      </c>
      <c r="D607" s="517">
        <f t="shared" si="9"/>
        <v>7.741793920737595</v>
      </c>
      <c r="E607" s="517"/>
      <c r="F607" s="517"/>
      <c r="G607" s="517"/>
      <c r="H607" s="518"/>
    </row>
    <row r="608" spans="2:8" ht="11.5" customHeight="1">
      <c r="B608" s="515">
        <v>41324</v>
      </c>
      <c r="C608" s="519">
        <v>7.9365976462646701</v>
      </c>
      <c r="D608" s="520">
        <f t="shared" si="9"/>
        <v>7.741793920737595</v>
      </c>
      <c r="E608" s="520"/>
      <c r="F608" s="520"/>
      <c r="G608" s="520"/>
      <c r="H608" s="521"/>
    </row>
    <row r="609" spans="2:8" ht="11.5" customHeight="1">
      <c r="B609" s="515">
        <v>41325</v>
      </c>
      <c r="C609" s="516">
        <v>7.8037689480126504</v>
      </c>
      <c r="D609" s="517">
        <f t="shared" si="9"/>
        <v>7.741793920737595</v>
      </c>
      <c r="E609" s="517"/>
      <c r="F609" s="517"/>
      <c r="G609" s="517"/>
      <c r="H609" s="518"/>
    </row>
    <row r="610" spans="2:8" ht="11.5" customHeight="1">
      <c r="B610" s="515">
        <v>41326</v>
      </c>
      <c r="C610" s="519">
        <v>7.6553184795577804</v>
      </c>
      <c r="D610" s="520">
        <f t="shared" si="9"/>
        <v>7.741793920737595</v>
      </c>
      <c r="E610" s="520"/>
      <c r="F610" s="520"/>
      <c r="G610" s="520"/>
      <c r="H610" s="521"/>
    </row>
    <row r="611" spans="2:8" ht="11.5" customHeight="1">
      <c r="B611" s="515">
        <v>41327</v>
      </c>
      <c r="C611" s="516">
        <v>7.7180545416087796</v>
      </c>
      <c r="D611" s="517">
        <f t="shared" si="9"/>
        <v>7.741793920737595</v>
      </c>
      <c r="E611" s="517"/>
      <c r="F611" s="517"/>
      <c r="G611" s="517"/>
      <c r="H611" s="518"/>
    </row>
    <row r="612" spans="2:8" ht="11.5" customHeight="1">
      <c r="B612" s="515">
        <v>41328</v>
      </c>
      <c r="C612" s="519">
        <v>7.7180545416087796</v>
      </c>
      <c r="D612" s="520">
        <f t="shared" si="9"/>
        <v>7.741793920737595</v>
      </c>
      <c r="E612" s="520"/>
      <c r="F612" s="520"/>
      <c r="G612" s="520"/>
      <c r="H612" s="521"/>
    </row>
    <row r="613" spans="2:8" ht="11.5" customHeight="1">
      <c r="B613" s="515">
        <v>41329</v>
      </c>
      <c r="C613" s="516">
        <v>7.7180545416087796</v>
      </c>
      <c r="D613" s="517">
        <f t="shared" si="9"/>
        <v>7.741793920737595</v>
      </c>
      <c r="E613" s="517"/>
      <c r="F613" s="517"/>
      <c r="G613" s="517"/>
      <c r="H613" s="518"/>
    </row>
    <row r="614" spans="2:8" ht="11.5" customHeight="1">
      <c r="B614" s="515">
        <v>41330</v>
      </c>
      <c r="C614" s="519">
        <v>7.7207679601820498</v>
      </c>
      <c r="D614" s="520">
        <f t="shared" si="9"/>
        <v>7.741793920737595</v>
      </c>
      <c r="E614" s="520"/>
      <c r="F614" s="520"/>
      <c r="G614" s="520"/>
      <c r="H614" s="521"/>
    </row>
    <row r="615" spans="2:8" ht="11.5" customHeight="1">
      <c r="B615" s="515">
        <v>41331</v>
      </c>
      <c r="C615" s="516">
        <v>7.7244173215471896</v>
      </c>
      <c r="D615" s="517">
        <f t="shared" si="9"/>
        <v>7.741793920737595</v>
      </c>
      <c r="E615" s="517"/>
      <c r="F615" s="517"/>
      <c r="G615" s="517"/>
      <c r="H615" s="518"/>
    </row>
    <row r="616" spans="2:8" ht="11.5" customHeight="1">
      <c r="B616" s="515">
        <v>41332</v>
      </c>
      <c r="C616" s="519">
        <v>7.7982086952725798</v>
      </c>
      <c r="D616" s="520">
        <f t="shared" si="9"/>
        <v>7.741793920737595</v>
      </c>
      <c r="E616" s="520"/>
      <c r="F616" s="520"/>
      <c r="G616" s="520"/>
      <c r="H616" s="521"/>
    </row>
    <row r="617" spans="2:8" ht="11.5" customHeight="1">
      <c r="B617" s="515">
        <v>41333</v>
      </c>
      <c r="C617" s="516">
        <v>7.8046253716979903</v>
      </c>
      <c r="D617" s="517">
        <f t="shared" si="9"/>
        <v>7.741793920737595</v>
      </c>
      <c r="E617" s="517"/>
      <c r="F617" s="517"/>
      <c r="G617" s="517"/>
      <c r="H617" s="518"/>
    </row>
    <row r="618" spans="2:8" ht="11.5" customHeight="1">
      <c r="B618" s="515">
        <v>41334</v>
      </c>
      <c r="C618" s="519">
        <v>7.9534525148396797</v>
      </c>
      <c r="D618" s="520">
        <f t="shared" si="9"/>
        <v>7.741793920737595</v>
      </c>
      <c r="E618" s="520"/>
      <c r="F618" s="520"/>
      <c r="G618" s="520"/>
      <c r="H618" s="521"/>
    </row>
    <row r="619" spans="2:8" ht="11.5" customHeight="1">
      <c r="B619" s="515">
        <v>41335</v>
      </c>
      <c r="C619" s="516">
        <v>7.9534525148396797</v>
      </c>
      <c r="D619" s="517">
        <f t="shared" si="9"/>
        <v>7.741793920737595</v>
      </c>
      <c r="E619" s="517"/>
      <c r="F619" s="517"/>
      <c r="G619" s="517"/>
      <c r="H619" s="518"/>
    </row>
    <row r="620" spans="2:8" ht="11.5" customHeight="1">
      <c r="B620" s="515">
        <v>41336</v>
      </c>
      <c r="C620" s="519">
        <v>7.9534525148396797</v>
      </c>
      <c r="D620" s="520">
        <f t="shared" si="9"/>
        <v>7.741793920737595</v>
      </c>
      <c r="E620" s="520"/>
      <c r="F620" s="520"/>
      <c r="G620" s="520"/>
      <c r="H620" s="521"/>
    </row>
    <row r="621" spans="2:8" ht="11.5" customHeight="1">
      <c r="B621" s="515">
        <v>41337</v>
      </c>
      <c r="C621" s="516">
        <v>8.0439435176398799</v>
      </c>
      <c r="D621" s="517">
        <f t="shared" si="9"/>
        <v>7.741793920737595</v>
      </c>
      <c r="E621" s="517"/>
      <c r="F621" s="517"/>
      <c r="G621" s="517"/>
      <c r="H621" s="518"/>
    </row>
    <row r="622" spans="2:8" ht="11.5" customHeight="1">
      <c r="B622" s="515">
        <v>41338</v>
      </c>
      <c r="C622" s="519">
        <v>8.0395227972064003</v>
      </c>
      <c r="D622" s="520">
        <f t="shared" si="9"/>
        <v>7.741793920737595</v>
      </c>
      <c r="E622" s="520"/>
      <c r="F622" s="520"/>
      <c r="G622" s="520"/>
      <c r="H622" s="521"/>
    </row>
    <row r="623" spans="2:8" ht="11.5" customHeight="1">
      <c r="B623" s="515">
        <v>41339</v>
      </c>
      <c r="C623" s="516">
        <v>8.0279705454564105</v>
      </c>
      <c r="D623" s="517">
        <f t="shared" si="9"/>
        <v>7.741793920737595</v>
      </c>
      <c r="E623" s="517"/>
      <c r="F623" s="517"/>
      <c r="G623" s="517"/>
      <c r="H623" s="518"/>
    </row>
    <row r="624" spans="2:8" ht="11.5" customHeight="1">
      <c r="B624" s="515">
        <v>41340</v>
      </c>
      <c r="C624" s="519">
        <v>8.1684032297379492</v>
      </c>
      <c r="D624" s="520">
        <f t="shared" si="9"/>
        <v>7.741793920737595</v>
      </c>
      <c r="E624" s="520"/>
      <c r="F624" s="520"/>
      <c r="G624" s="520"/>
      <c r="H624" s="521"/>
    </row>
    <row r="625" spans="2:8" ht="11.5" customHeight="1">
      <c r="B625" s="515">
        <v>41341</v>
      </c>
      <c r="C625" s="516">
        <v>8.1340299246230394</v>
      </c>
      <c r="D625" s="517">
        <f t="shared" si="9"/>
        <v>7.741793920737595</v>
      </c>
      <c r="E625" s="517"/>
      <c r="F625" s="517"/>
      <c r="G625" s="517"/>
      <c r="H625" s="518"/>
    </row>
    <row r="626" spans="2:8" ht="11.5" customHeight="1">
      <c r="B626" s="515">
        <v>41342</v>
      </c>
      <c r="C626" s="519">
        <v>8.1340299246230394</v>
      </c>
      <c r="D626" s="520">
        <f t="shared" si="9"/>
        <v>7.741793920737595</v>
      </c>
      <c r="E626" s="520"/>
      <c r="F626" s="520"/>
      <c r="G626" s="520"/>
      <c r="H626" s="521"/>
    </row>
    <row r="627" spans="2:8" ht="11.5" customHeight="1">
      <c r="B627" s="515">
        <v>41343</v>
      </c>
      <c r="C627" s="516">
        <v>8.1340299246230394</v>
      </c>
      <c r="D627" s="517">
        <f t="shared" si="9"/>
        <v>7.741793920737595</v>
      </c>
      <c r="E627" s="517"/>
      <c r="F627" s="517"/>
      <c r="G627" s="517"/>
      <c r="H627" s="518"/>
    </row>
    <row r="628" spans="2:8" ht="11.5" customHeight="1">
      <c r="B628" s="515">
        <v>41344</v>
      </c>
      <c r="C628" s="519">
        <v>8.1875857790969704</v>
      </c>
      <c r="D628" s="520">
        <f t="shared" si="9"/>
        <v>7.741793920737595</v>
      </c>
      <c r="E628" s="520"/>
      <c r="F628" s="520"/>
      <c r="G628" s="520"/>
      <c r="H628" s="521"/>
    </row>
    <row r="629" spans="2:8" ht="11.5" customHeight="1">
      <c r="B629" s="515">
        <v>41345</v>
      </c>
      <c r="C629" s="516">
        <v>8.1044853104920396</v>
      </c>
      <c r="D629" s="517">
        <f t="shared" si="9"/>
        <v>7.741793920737595</v>
      </c>
      <c r="E629" s="517"/>
      <c r="F629" s="517"/>
      <c r="G629" s="517"/>
      <c r="H629" s="518"/>
    </row>
    <row r="630" spans="2:8" ht="11.5" customHeight="1">
      <c r="B630" s="515">
        <v>41346</v>
      </c>
      <c r="C630" s="519">
        <v>8.0652614730676895</v>
      </c>
      <c r="D630" s="520">
        <f t="shared" si="9"/>
        <v>7.741793920737595</v>
      </c>
      <c r="E630" s="520"/>
      <c r="F630" s="520"/>
      <c r="G630" s="520"/>
      <c r="H630" s="521"/>
    </row>
    <row r="631" spans="2:8" ht="11.5" customHeight="1">
      <c r="B631" s="515">
        <v>41347</v>
      </c>
      <c r="C631" s="516">
        <v>8.0920371624462799</v>
      </c>
      <c r="D631" s="517">
        <f t="shared" si="9"/>
        <v>7.741793920737595</v>
      </c>
      <c r="E631" s="517"/>
      <c r="F631" s="517"/>
      <c r="G631" s="517"/>
      <c r="H631" s="518"/>
    </row>
    <row r="632" spans="2:8" ht="11.5" customHeight="1">
      <c r="B632" s="515">
        <v>41348</v>
      </c>
      <c r="C632" s="519">
        <v>8.0342022320135396</v>
      </c>
      <c r="D632" s="520">
        <f t="shared" si="9"/>
        <v>7.741793920737595</v>
      </c>
      <c r="E632" s="520"/>
      <c r="F632" s="520"/>
      <c r="G632" s="520"/>
      <c r="H632" s="521"/>
    </row>
    <row r="633" spans="2:8" ht="11.5" customHeight="1">
      <c r="B633" s="515">
        <v>41349</v>
      </c>
      <c r="C633" s="516">
        <v>8.1257044162149796</v>
      </c>
      <c r="D633" s="517">
        <f t="shared" si="9"/>
        <v>7.741793920737595</v>
      </c>
      <c r="E633" s="517"/>
      <c r="F633" s="517"/>
      <c r="G633" s="517"/>
      <c r="H633" s="518"/>
    </row>
    <row r="634" spans="2:8" ht="11.5" customHeight="1">
      <c r="B634" s="515">
        <v>41350</v>
      </c>
      <c r="C634" s="519">
        <v>8.1257044162149796</v>
      </c>
      <c r="D634" s="520">
        <f t="shared" si="9"/>
        <v>7.741793920737595</v>
      </c>
      <c r="E634" s="520"/>
      <c r="F634" s="520"/>
      <c r="G634" s="520"/>
      <c r="H634" s="521"/>
    </row>
    <row r="635" spans="2:8" ht="11.5" customHeight="1">
      <c r="B635" s="515">
        <v>41351</v>
      </c>
      <c r="C635" s="516">
        <v>8.0585214117513697</v>
      </c>
      <c r="D635" s="517">
        <f t="shared" si="9"/>
        <v>7.741793920737595</v>
      </c>
      <c r="E635" s="517"/>
      <c r="F635" s="517"/>
      <c r="G635" s="517"/>
      <c r="H635" s="518"/>
    </row>
    <row r="636" spans="2:8" ht="11.5" customHeight="1">
      <c r="B636" s="515">
        <v>41352</v>
      </c>
      <c r="C636" s="519">
        <v>8.0225111507428206</v>
      </c>
      <c r="D636" s="520">
        <f t="shared" si="9"/>
        <v>7.741793920737595</v>
      </c>
      <c r="E636" s="520"/>
      <c r="F636" s="520"/>
      <c r="G636" s="520"/>
      <c r="H636" s="521"/>
    </row>
    <row r="637" spans="2:8" ht="11.5" customHeight="1">
      <c r="B637" s="515">
        <v>41353</v>
      </c>
      <c r="C637" s="516">
        <v>7.9661856928881702</v>
      </c>
      <c r="D637" s="517">
        <f t="shared" si="9"/>
        <v>7.741793920737595</v>
      </c>
      <c r="E637" s="517"/>
      <c r="F637" s="517"/>
      <c r="G637" s="517"/>
      <c r="H637" s="518"/>
    </row>
    <row r="638" spans="2:8" ht="11.5" customHeight="1">
      <c r="B638" s="515">
        <v>41354</v>
      </c>
      <c r="C638" s="519">
        <v>7.9630946424240099</v>
      </c>
      <c r="D638" s="520">
        <f t="shared" si="9"/>
        <v>7.741793920737595</v>
      </c>
      <c r="E638" s="520"/>
      <c r="F638" s="520"/>
      <c r="G638" s="520"/>
      <c r="H638" s="521"/>
    </row>
    <row r="639" spans="2:8" ht="11.5" customHeight="1">
      <c r="B639" s="515">
        <v>41355</v>
      </c>
      <c r="C639" s="516">
        <v>8.0230199301059599</v>
      </c>
      <c r="D639" s="517">
        <f t="shared" si="9"/>
        <v>7.741793920737595</v>
      </c>
      <c r="E639" s="517"/>
      <c r="F639" s="517"/>
      <c r="G639" s="517"/>
      <c r="H639" s="518"/>
    </row>
    <row r="640" spans="2:8" ht="11.5" customHeight="1">
      <c r="B640" s="515">
        <v>41356</v>
      </c>
      <c r="C640" s="519">
        <v>8.0230199301059599</v>
      </c>
      <c r="D640" s="520">
        <f t="shared" si="9"/>
        <v>7.741793920737595</v>
      </c>
      <c r="E640" s="520"/>
      <c r="F640" s="520"/>
      <c r="G640" s="520"/>
      <c r="H640" s="521"/>
    </row>
    <row r="641" spans="2:8" ht="11.5" customHeight="1">
      <c r="B641" s="515">
        <v>41357</v>
      </c>
      <c r="C641" s="516">
        <v>8.0230199301059599</v>
      </c>
      <c r="D641" s="517">
        <f t="shared" si="9"/>
        <v>7.741793920737595</v>
      </c>
      <c r="E641" s="517"/>
      <c r="F641" s="517"/>
      <c r="G641" s="517"/>
      <c r="H641" s="518"/>
    </row>
    <row r="642" spans="2:8" ht="11.5" customHeight="1">
      <c r="B642" s="515">
        <v>41358</v>
      </c>
      <c r="C642" s="519">
        <v>7.925356317985</v>
      </c>
      <c r="D642" s="520">
        <f t="shared" si="9"/>
        <v>7.741793920737595</v>
      </c>
      <c r="E642" s="520"/>
      <c r="F642" s="520"/>
      <c r="G642" s="520"/>
      <c r="H642" s="521"/>
    </row>
    <row r="643" spans="2:8" ht="11.5" customHeight="1">
      <c r="B643" s="515">
        <v>41359</v>
      </c>
      <c r="C643" s="516">
        <v>7.9306578678338902</v>
      </c>
      <c r="D643" s="517">
        <f t="shared" si="9"/>
        <v>7.741793920737595</v>
      </c>
      <c r="E643" s="517"/>
      <c r="F643" s="517"/>
      <c r="G643" s="517"/>
      <c r="H643" s="518"/>
    </row>
    <row r="644" spans="2:8" ht="11.5" customHeight="1">
      <c r="B644" s="515">
        <v>41360</v>
      </c>
      <c r="C644" s="519">
        <v>8.0859907717436794</v>
      </c>
      <c r="D644" s="520">
        <f t="shared" si="9"/>
        <v>7.741793920737595</v>
      </c>
      <c r="E644" s="520"/>
      <c r="F644" s="520"/>
      <c r="G644" s="520"/>
      <c r="H644" s="521"/>
    </row>
    <row r="645" spans="2:8" ht="11.5" customHeight="1">
      <c r="B645" s="515">
        <v>41361</v>
      </c>
      <c r="C645" s="516">
        <v>7.9930917653357101</v>
      </c>
      <c r="D645" s="517">
        <f t="shared" si="9"/>
        <v>7.741793920737595</v>
      </c>
      <c r="E645" s="517"/>
      <c r="F645" s="517"/>
      <c r="G645" s="517"/>
      <c r="H645" s="518"/>
    </row>
    <row r="646" spans="2:8" ht="11.5" customHeight="1">
      <c r="B646" s="515">
        <v>41362</v>
      </c>
      <c r="C646" s="519">
        <v>7.9883511035931001</v>
      </c>
      <c r="D646" s="520">
        <f t="shared" si="9"/>
        <v>7.741793920737595</v>
      </c>
      <c r="E646" s="520"/>
      <c r="F646" s="520"/>
      <c r="G646" s="520"/>
      <c r="H646" s="521"/>
    </row>
    <row r="647" spans="2:8" ht="11.5" customHeight="1">
      <c r="B647" s="515">
        <v>41363</v>
      </c>
      <c r="C647" s="516">
        <v>7.9883511035931001</v>
      </c>
      <c r="D647" s="517">
        <f t="shared" si="9"/>
        <v>7.741793920737595</v>
      </c>
      <c r="E647" s="517"/>
      <c r="F647" s="517"/>
      <c r="G647" s="517"/>
      <c r="H647" s="518"/>
    </row>
    <row r="648" spans="2:8" ht="11.5" customHeight="1">
      <c r="B648" s="515">
        <v>41364</v>
      </c>
      <c r="C648" s="519">
        <v>7.5110610417697101</v>
      </c>
      <c r="D648" s="520">
        <f t="shared" si="9"/>
        <v>7.741793920737595</v>
      </c>
      <c r="E648" s="520"/>
      <c r="F648" s="520"/>
      <c r="G648" s="520"/>
      <c r="H648" s="521"/>
    </row>
    <row r="649" spans="2:8" ht="11.5" customHeight="1">
      <c r="B649" s="515">
        <v>41365</v>
      </c>
      <c r="C649" s="516">
        <v>7.4304073825783599</v>
      </c>
      <c r="D649" s="517">
        <f t="shared" si="9"/>
        <v>7.741793920737595</v>
      </c>
      <c r="E649" s="517"/>
      <c r="F649" s="517"/>
      <c r="G649" s="517"/>
      <c r="H649" s="518"/>
    </row>
    <row r="650" spans="2:8" ht="11.5" customHeight="1">
      <c r="B650" s="515">
        <v>41366</v>
      </c>
      <c r="C650" s="519">
        <v>7.3985098344212998</v>
      </c>
      <c r="D650" s="520">
        <f t="shared" si="9"/>
        <v>7.741793920737595</v>
      </c>
      <c r="E650" s="520"/>
      <c r="F650" s="520"/>
      <c r="G650" s="520"/>
      <c r="H650" s="521"/>
    </row>
    <row r="651" spans="2:8" ht="11.5" customHeight="1">
      <c r="B651" s="515">
        <v>41367</v>
      </c>
      <c r="C651" s="516">
        <v>7.3997959270683697</v>
      </c>
      <c r="D651" s="517">
        <f t="shared" ref="D651:D714" si="10">$D$8</f>
        <v>7.741793920737595</v>
      </c>
      <c r="E651" s="517"/>
      <c r="F651" s="517"/>
      <c r="G651" s="517"/>
      <c r="H651" s="518"/>
    </row>
    <row r="652" spans="2:8" ht="11.5" customHeight="1">
      <c r="B652" s="515">
        <v>41368</v>
      </c>
      <c r="C652" s="519">
        <v>7.5490343329760998</v>
      </c>
      <c r="D652" s="520">
        <f t="shared" si="10"/>
        <v>7.741793920737595</v>
      </c>
      <c r="E652" s="520"/>
      <c r="F652" s="520"/>
      <c r="G652" s="520"/>
      <c r="H652" s="521"/>
    </row>
    <row r="653" spans="2:8" ht="11.5" customHeight="1">
      <c r="B653" s="515">
        <v>41369</v>
      </c>
      <c r="C653" s="516">
        <v>7.6049734275813297</v>
      </c>
      <c r="D653" s="517">
        <f t="shared" si="10"/>
        <v>7.741793920737595</v>
      </c>
      <c r="E653" s="517"/>
      <c r="F653" s="517"/>
      <c r="G653" s="517"/>
      <c r="H653" s="518"/>
    </row>
    <row r="654" spans="2:8" ht="11.5" customHeight="1">
      <c r="B654" s="515">
        <v>41370</v>
      </c>
      <c r="C654" s="519">
        <v>7.6049734275813297</v>
      </c>
      <c r="D654" s="520">
        <f t="shared" si="10"/>
        <v>7.741793920737595</v>
      </c>
      <c r="E654" s="520"/>
      <c r="F654" s="520"/>
      <c r="G654" s="520"/>
      <c r="H654" s="521"/>
    </row>
    <row r="655" spans="2:8" ht="11.5" customHeight="1">
      <c r="B655" s="515">
        <v>41371</v>
      </c>
      <c r="C655" s="516">
        <v>7.6049734275813297</v>
      </c>
      <c r="D655" s="517">
        <f t="shared" si="10"/>
        <v>7.741793920737595</v>
      </c>
      <c r="E655" s="517"/>
      <c r="F655" s="517"/>
      <c r="G655" s="517"/>
      <c r="H655" s="518"/>
    </row>
    <row r="656" spans="2:8" ht="11.5" customHeight="1">
      <c r="B656" s="515">
        <v>41372</v>
      </c>
      <c r="C656" s="519">
        <v>7.5389816012373903</v>
      </c>
      <c r="D656" s="520">
        <f t="shared" si="10"/>
        <v>7.741793920737595</v>
      </c>
      <c r="E656" s="520"/>
      <c r="F656" s="520"/>
      <c r="G656" s="520"/>
      <c r="H656" s="521"/>
    </row>
    <row r="657" spans="2:8" ht="11.5" customHeight="1">
      <c r="B657" s="515">
        <v>41373</v>
      </c>
      <c r="C657" s="516">
        <v>7.5075837101458198</v>
      </c>
      <c r="D657" s="517">
        <f t="shared" si="10"/>
        <v>7.741793920737595</v>
      </c>
      <c r="E657" s="517"/>
      <c r="F657" s="517"/>
      <c r="G657" s="517"/>
      <c r="H657" s="518"/>
    </row>
    <row r="658" spans="2:8" ht="11.5" customHeight="1">
      <c r="B658" s="515">
        <v>41374</v>
      </c>
      <c r="C658" s="519">
        <v>7.7025817449798897</v>
      </c>
      <c r="D658" s="520">
        <f t="shared" si="10"/>
        <v>7.741793920737595</v>
      </c>
      <c r="E658" s="520"/>
      <c r="F658" s="520"/>
      <c r="G658" s="520"/>
      <c r="H658" s="521"/>
    </row>
    <row r="659" spans="2:8" ht="11.5" customHeight="1">
      <c r="B659" s="515">
        <v>41375</v>
      </c>
      <c r="C659" s="516">
        <v>7.7858549149432799</v>
      </c>
      <c r="D659" s="517">
        <f t="shared" si="10"/>
        <v>7.741793920737595</v>
      </c>
      <c r="E659" s="517"/>
      <c r="F659" s="517"/>
      <c r="G659" s="517"/>
      <c r="H659" s="518"/>
    </row>
    <row r="660" spans="2:8" ht="11.5" customHeight="1">
      <c r="B660" s="515">
        <v>41376</v>
      </c>
      <c r="C660" s="519">
        <v>7.7601000456664497</v>
      </c>
      <c r="D660" s="520">
        <f t="shared" si="10"/>
        <v>7.741793920737595</v>
      </c>
      <c r="E660" s="520"/>
      <c r="F660" s="520"/>
      <c r="G660" s="520"/>
      <c r="H660" s="521"/>
    </row>
    <row r="661" spans="2:8" ht="11.5" customHeight="1">
      <c r="B661" s="515">
        <v>41377</v>
      </c>
      <c r="C661" s="516">
        <v>7.7601000456664497</v>
      </c>
      <c r="D661" s="517">
        <f t="shared" si="10"/>
        <v>7.741793920737595</v>
      </c>
      <c r="E661" s="517"/>
      <c r="F661" s="517"/>
      <c r="G661" s="517"/>
      <c r="H661" s="518"/>
    </row>
    <row r="662" spans="2:8" ht="11.5" customHeight="1">
      <c r="B662" s="515">
        <v>41378</v>
      </c>
      <c r="C662" s="519">
        <v>7.7601000456664497</v>
      </c>
      <c r="D662" s="520">
        <f t="shared" si="10"/>
        <v>7.741793920737595</v>
      </c>
      <c r="E662" s="520"/>
      <c r="F662" s="520"/>
      <c r="G662" s="520"/>
      <c r="H662" s="521"/>
    </row>
    <row r="663" spans="2:8" ht="11.5" customHeight="1">
      <c r="B663" s="515">
        <v>41379</v>
      </c>
      <c r="C663" s="516">
        <v>7.5017926681665896</v>
      </c>
      <c r="D663" s="517">
        <f t="shared" si="10"/>
        <v>7.741793920737595</v>
      </c>
      <c r="E663" s="517"/>
      <c r="F663" s="517"/>
      <c r="G663" s="517"/>
      <c r="H663" s="518"/>
    </row>
    <row r="664" spans="2:8" ht="11.5" customHeight="1">
      <c r="B664" s="515">
        <v>41380</v>
      </c>
      <c r="C664" s="519">
        <v>7.6503387390930797</v>
      </c>
      <c r="D664" s="520">
        <f t="shared" si="10"/>
        <v>7.741793920737595</v>
      </c>
      <c r="E664" s="520"/>
      <c r="F664" s="520"/>
      <c r="G664" s="520"/>
      <c r="H664" s="521"/>
    </row>
    <row r="665" spans="2:8" ht="11.5" customHeight="1">
      <c r="B665" s="515">
        <v>41381</v>
      </c>
      <c r="C665" s="516">
        <v>7.5589128881399104</v>
      </c>
      <c r="D665" s="517">
        <f t="shared" si="10"/>
        <v>7.741793920737595</v>
      </c>
      <c r="E665" s="517"/>
      <c r="F665" s="517"/>
      <c r="G665" s="517"/>
      <c r="H665" s="518"/>
    </row>
    <row r="666" spans="2:8" ht="11.5" customHeight="1">
      <c r="B666" s="515">
        <v>41382</v>
      </c>
      <c r="C666" s="519">
        <v>7.3795668847320499</v>
      </c>
      <c r="D666" s="520">
        <f t="shared" si="10"/>
        <v>7.741793920737595</v>
      </c>
      <c r="E666" s="520"/>
      <c r="F666" s="520"/>
      <c r="G666" s="520"/>
      <c r="H666" s="521"/>
    </row>
    <row r="667" spans="2:8" ht="11.5" customHeight="1">
      <c r="B667" s="515">
        <v>41383</v>
      </c>
      <c r="C667" s="516">
        <v>7.4217667394031297</v>
      </c>
      <c r="D667" s="517">
        <f t="shared" si="10"/>
        <v>7.741793920737595</v>
      </c>
      <c r="E667" s="517"/>
      <c r="F667" s="517"/>
      <c r="G667" s="517"/>
      <c r="H667" s="518"/>
    </row>
    <row r="668" spans="2:8" ht="11.5" customHeight="1">
      <c r="B668" s="515">
        <v>41384</v>
      </c>
      <c r="C668" s="519">
        <v>7.4217667394031297</v>
      </c>
      <c r="D668" s="520">
        <f t="shared" si="10"/>
        <v>7.741793920737595</v>
      </c>
      <c r="E668" s="520"/>
      <c r="F668" s="520"/>
      <c r="G668" s="520"/>
      <c r="H668" s="521"/>
    </row>
    <row r="669" spans="2:8" ht="11.5" customHeight="1">
      <c r="B669" s="515">
        <v>41385</v>
      </c>
      <c r="C669" s="516">
        <v>7.4217667394031297</v>
      </c>
      <c r="D669" s="517">
        <f t="shared" si="10"/>
        <v>7.741793920737595</v>
      </c>
      <c r="E669" s="517"/>
      <c r="F669" s="517"/>
      <c r="G669" s="517"/>
      <c r="H669" s="518"/>
    </row>
    <row r="670" spans="2:8" ht="11.5" customHeight="1">
      <c r="B670" s="515">
        <v>41386</v>
      </c>
      <c r="C670" s="519">
        <v>7.4726858587696601</v>
      </c>
      <c r="D670" s="520">
        <f t="shared" si="10"/>
        <v>7.741793920737595</v>
      </c>
      <c r="E670" s="520"/>
      <c r="F670" s="520"/>
      <c r="G670" s="520"/>
      <c r="H670" s="521"/>
    </row>
    <row r="671" spans="2:8" ht="11.5" customHeight="1">
      <c r="B671" s="515">
        <v>41387</v>
      </c>
      <c r="C671" s="516">
        <v>7.5910643503219797</v>
      </c>
      <c r="D671" s="517">
        <f t="shared" si="10"/>
        <v>7.741793920737595</v>
      </c>
      <c r="E671" s="517"/>
      <c r="F671" s="517"/>
      <c r="G671" s="517"/>
      <c r="H671" s="518"/>
    </row>
    <row r="672" spans="2:8" ht="11.5" customHeight="1">
      <c r="B672" s="515">
        <v>41388</v>
      </c>
      <c r="C672" s="519">
        <v>7.5869407393946204</v>
      </c>
      <c r="D672" s="520">
        <f t="shared" si="10"/>
        <v>7.741793920737595</v>
      </c>
      <c r="E672" s="520"/>
      <c r="F672" s="520"/>
      <c r="G672" s="520"/>
      <c r="H672" s="521"/>
    </row>
    <row r="673" spans="2:8" ht="11.5" customHeight="1">
      <c r="B673" s="515">
        <v>41389</v>
      </c>
      <c r="C673" s="516">
        <v>7.6703022435299903</v>
      </c>
      <c r="D673" s="517">
        <f t="shared" si="10"/>
        <v>7.741793920737595</v>
      </c>
      <c r="E673" s="517"/>
      <c r="F673" s="517"/>
      <c r="G673" s="517"/>
      <c r="H673" s="518"/>
    </row>
    <row r="674" spans="2:8" ht="11.5" customHeight="1">
      <c r="B674" s="515">
        <v>41390</v>
      </c>
      <c r="C674" s="519">
        <v>7.8016335144816198</v>
      </c>
      <c r="D674" s="520">
        <f t="shared" si="10"/>
        <v>7.741793920737595</v>
      </c>
      <c r="E674" s="520"/>
      <c r="F674" s="520"/>
      <c r="G674" s="520"/>
      <c r="H674" s="521"/>
    </row>
    <row r="675" spans="2:8" ht="11.5" customHeight="1">
      <c r="B675" s="515">
        <v>41391</v>
      </c>
      <c r="C675" s="516">
        <v>7.8016335144816198</v>
      </c>
      <c r="D675" s="517">
        <f t="shared" si="10"/>
        <v>7.741793920737595</v>
      </c>
      <c r="E675" s="517"/>
      <c r="F675" s="517"/>
      <c r="G675" s="517"/>
      <c r="H675" s="518"/>
    </row>
    <row r="676" spans="2:8" ht="11.5" customHeight="1">
      <c r="B676" s="515">
        <v>41392</v>
      </c>
      <c r="C676" s="519">
        <v>7.8016335144816198</v>
      </c>
      <c r="D676" s="520">
        <f t="shared" si="10"/>
        <v>7.741793920737595</v>
      </c>
      <c r="E676" s="520"/>
      <c r="F676" s="520"/>
      <c r="G676" s="520"/>
      <c r="H676" s="521"/>
    </row>
    <row r="677" spans="2:8" ht="11.5" customHeight="1">
      <c r="B677" s="515">
        <v>41393</v>
      </c>
      <c r="C677" s="516">
        <v>7.8421920104112797</v>
      </c>
      <c r="D677" s="517">
        <f t="shared" si="10"/>
        <v>7.741793920737595</v>
      </c>
      <c r="E677" s="517"/>
      <c r="F677" s="517"/>
      <c r="G677" s="517"/>
      <c r="H677" s="518"/>
    </row>
    <row r="678" spans="2:8" ht="11.5" customHeight="1">
      <c r="B678" s="515">
        <v>41394</v>
      </c>
      <c r="C678" s="519">
        <v>7.9279386168923596</v>
      </c>
      <c r="D678" s="520">
        <f t="shared" si="10"/>
        <v>7.741793920737595</v>
      </c>
      <c r="E678" s="520"/>
      <c r="F678" s="520"/>
      <c r="G678" s="520"/>
      <c r="H678" s="521"/>
    </row>
    <row r="679" spans="2:8" ht="11.5" customHeight="1">
      <c r="B679" s="515">
        <v>41395</v>
      </c>
      <c r="C679" s="516">
        <v>7.8603627747618301</v>
      </c>
      <c r="D679" s="517">
        <f t="shared" si="10"/>
        <v>7.741793920737595</v>
      </c>
      <c r="E679" s="517"/>
      <c r="F679" s="517"/>
      <c r="G679" s="517"/>
      <c r="H679" s="518"/>
    </row>
    <row r="680" spans="2:8" ht="11.5" customHeight="1">
      <c r="B680" s="515">
        <v>41396</v>
      </c>
      <c r="C680" s="519">
        <v>8.1528779516582599</v>
      </c>
      <c r="D680" s="520">
        <f t="shared" si="10"/>
        <v>7.741793920737595</v>
      </c>
      <c r="E680" s="520"/>
      <c r="F680" s="520"/>
      <c r="G680" s="520"/>
      <c r="H680" s="521"/>
    </row>
    <row r="681" spans="2:8" ht="11.5" customHeight="1">
      <c r="B681" s="515">
        <v>41397</v>
      </c>
      <c r="C681" s="516">
        <v>7.9943587313870204</v>
      </c>
      <c r="D681" s="517">
        <f t="shared" si="10"/>
        <v>7.741793920737595</v>
      </c>
      <c r="E681" s="517"/>
      <c r="F681" s="517"/>
      <c r="G681" s="517"/>
      <c r="H681" s="518"/>
    </row>
    <row r="682" spans="2:8" ht="11.5" customHeight="1">
      <c r="B682" s="515">
        <v>41398</v>
      </c>
      <c r="C682" s="519">
        <v>7.9943587313870204</v>
      </c>
      <c r="D682" s="520">
        <f t="shared" si="10"/>
        <v>7.741793920737595</v>
      </c>
      <c r="E682" s="520"/>
      <c r="F682" s="520"/>
      <c r="G682" s="520"/>
      <c r="H682" s="521"/>
    </row>
    <row r="683" spans="2:8" ht="11.5" customHeight="1">
      <c r="B683" s="515">
        <v>41399</v>
      </c>
      <c r="C683" s="516">
        <v>7.9943587313870204</v>
      </c>
      <c r="D683" s="517">
        <f t="shared" si="10"/>
        <v>7.741793920737595</v>
      </c>
      <c r="E683" s="517"/>
      <c r="F683" s="517"/>
      <c r="G683" s="517"/>
      <c r="H683" s="518"/>
    </row>
    <row r="684" spans="2:8" ht="11.5" customHeight="1">
      <c r="B684" s="515">
        <v>41400</v>
      </c>
      <c r="C684" s="519">
        <v>7.9367766368071502</v>
      </c>
      <c r="D684" s="520">
        <f t="shared" si="10"/>
        <v>7.741793920737595</v>
      </c>
      <c r="E684" s="520"/>
      <c r="F684" s="520"/>
      <c r="G684" s="520"/>
      <c r="H684" s="521"/>
    </row>
    <row r="685" spans="2:8" ht="11.5" customHeight="1">
      <c r="B685" s="515">
        <v>41401</v>
      </c>
      <c r="C685" s="516">
        <v>7.8279946058038101</v>
      </c>
      <c r="D685" s="517">
        <f t="shared" si="10"/>
        <v>7.741793920737595</v>
      </c>
      <c r="E685" s="517"/>
      <c r="F685" s="517"/>
      <c r="G685" s="517"/>
      <c r="H685" s="518"/>
    </row>
    <row r="686" spans="2:8" ht="11.5" customHeight="1">
      <c r="B686" s="515">
        <v>41402</v>
      </c>
      <c r="C686" s="519">
        <v>7.8174129440990496</v>
      </c>
      <c r="D686" s="520">
        <f t="shared" si="10"/>
        <v>7.741793920737595</v>
      </c>
      <c r="E686" s="520"/>
      <c r="F686" s="520"/>
      <c r="G686" s="520"/>
      <c r="H686" s="521"/>
    </row>
    <row r="687" spans="2:8" ht="11.5" customHeight="1">
      <c r="B687" s="515">
        <v>41403</v>
      </c>
      <c r="C687" s="516">
        <v>7.82732883814659</v>
      </c>
      <c r="D687" s="517">
        <f t="shared" si="10"/>
        <v>7.741793920737595</v>
      </c>
      <c r="E687" s="517"/>
      <c r="F687" s="517"/>
      <c r="G687" s="517"/>
      <c r="H687" s="518"/>
    </row>
    <row r="688" spans="2:8" ht="11.5" customHeight="1">
      <c r="B688" s="515">
        <v>41404</v>
      </c>
      <c r="C688" s="519">
        <v>7.8119631187338996</v>
      </c>
      <c r="D688" s="520">
        <f t="shared" si="10"/>
        <v>7.741793920737595</v>
      </c>
      <c r="E688" s="520"/>
      <c r="F688" s="520"/>
      <c r="G688" s="520"/>
      <c r="H688" s="521"/>
    </row>
    <row r="689" spans="2:8" ht="11.5" customHeight="1">
      <c r="B689" s="515">
        <v>41405</v>
      </c>
      <c r="C689" s="516">
        <v>7.8119631187338996</v>
      </c>
      <c r="D689" s="517">
        <f t="shared" si="10"/>
        <v>7.741793920737595</v>
      </c>
      <c r="E689" s="517"/>
      <c r="F689" s="517"/>
      <c r="G689" s="517"/>
      <c r="H689" s="518"/>
    </row>
    <row r="690" spans="2:8" ht="11.5" customHeight="1">
      <c r="B690" s="515">
        <v>41406</v>
      </c>
      <c r="C690" s="519">
        <v>7.8119631187338996</v>
      </c>
      <c r="D690" s="520">
        <f t="shared" si="10"/>
        <v>7.741793920737595</v>
      </c>
      <c r="E690" s="520"/>
      <c r="F690" s="520"/>
      <c r="G690" s="520"/>
      <c r="H690" s="521"/>
    </row>
    <row r="691" spans="2:8" ht="11.5" customHeight="1">
      <c r="B691" s="515">
        <v>41407</v>
      </c>
      <c r="C691" s="516">
        <v>7.8348456133756601</v>
      </c>
      <c r="D691" s="517">
        <f t="shared" si="10"/>
        <v>7.741793920737595</v>
      </c>
      <c r="E691" s="517"/>
      <c r="F691" s="517"/>
      <c r="G691" s="517"/>
      <c r="H691" s="518"/>
    </row>
    <row r="692" spans="2:8" ht="11.5" customHeight="1">
      <c r="B692" s="515">
        <v>41408</v>
      </c>
      <c r="C692" s="519">
        <v>7.997312760822</v>
      </c>
      <c r="D692" s="520">
        <f t="shared" si="10"/>
        <v>7.741793920737595</v>
      </c>
      <c r="E692" s="520"/>
      <c r="F692" s="520"/>
      <c r="G692" s="520"/>
      <c r="H692" s="521"/>
    </row>
    <row r="693" spans="2:8" ht="11.5" customHeight="1">
      <c r="B693" s="515">
        <v>41409</v>
      </c>
      <c r="C693" s="516">
        <v>7.9494286104951097</v>
      </c>
      <c r="D693" s="517">
        <f t="shared" si="10"/>
        <v>7.741793920737595</v>
      </c>
      <c r="E693" s="517"/>
      <c r="F693" s="517"/>
      <c r="G693" s="517"/>
      <c r="H693" s="518"/>
    </row>
    <row r="694" spans="2:8" ht="11.5" customHeight="1">
      <c r="B694" s="515">
        <v>41410</v>
      </c>
      <c r="C694" s="519">
        <v>7.8831507165314401</v>
      </c>
      <c r="D694" s="520">
        <f t="shared" si="10"/>
        <v>7.741793920737595</v>
      </c>
      <c r="E694" s="520"/>
      <c r="F694" s="520"/>
      <c r="G694" s="520"/>
      <c r="H694" s="521"/>
    </row>
    <row r="695" spans="2:8" ht="11.5" customHeight="1">
      <c r="B695" s="515">
        <v>41411</v>
      </c>
      <c r="C695" s="516">
        <v>7.9301189326627597</v>
      </c>
      <c r="D695" s="517">
        <f t="shared" si="10"/>
        <v>7.741793920737595</v>
      </c>
      <c r="E695" s="517"/>
      <c r="F695" s="517"/>
      <c r="G695" s="517"/>
      <c r="H695" s="518"/>
    </row>
    <row r="696" spans="2:8" ht="11.5" customHeight="1">
      <c r="B696" s="515">
        <v>41412</v>
      </c>
      <c r="C696" s="519">
        <v>7.9301189326627597</v>
      </c>
      <c r="D696" s="520">
        <f t="shared" si="10"/>
        <v>7.741793920737595</v>
      </c>
      <c r="E696" s="520"/>
      <c r="F696" s="520"/>
      <c r="G696" s="520"/>
      <c r="H696" s="521"/>
    </row>
    <row r="697" spans="2:8" ht="11.5" customHeight="1">
      <c r="B697" s="515">
        <v>41413</v>
      </c>
      <c r="C697" s="516">
        <v>7.9301189326627597</v>
      </c>
      <c r="D697" s="517">
        <f t="shared" si="10"/>
        <v>7.741793920737595</v>
      </c>
      <c r="E697" s="517"/>
      <c r="F697" s="517"/>
      <c r="G697" s="517"/>
      <c r="H697" s="518"/>
    </row>
    <row r="698" spans="2:8" ht="11.5" customHeight="1">
      <c r="B698" s="515">
        <v>41414</v>
      </c>
      <c r="C698" s="519">
        <v>7.8932654817969103</v>
      </c>
      <c r="D698" s="520">
        <f t="shared" si="10"/>
        <v>7.741793920737595</v>
      </c>
      <c r="E698" s="520"/>
      <c r="F698" s="520"/>
      <c r="G698" s="520"/>
      <c r="H698" s="521"/>
    </row>
    <row r="699" spans="2:8" ht="11.5" customHeight="1">
      <c r="B699" s="515">
        <v>41415</v>
      </c>
      <c r="C699" s="516">
        <v>7.9005972148101202</v>
      </c>
      <c r="D699" s="517">
        <f t="shared" si="10"/>
        <v>7.741793920737595</v>
      </c>
      <c r="E699" s="517"/>
      <c r="F699" s="517"/>
      <c r="G699" s="517"/>
      <c r="H699" s="518"/>
    </row>
    <row r="700" spans="2:8" ht="11.5" customHeight="1">
      <c r="B700" s="515">
        <v>41416</v>
      </c>
      <c r="C700" s="519">
        <v>7.7406985907325501</v>
      </c>
      <c r="D700" s="520">
        <f t="shared" si="10"/>
        <v>7.741793920737595</v>
      </c>
      <c r="E700" s="520"/>
      <c r="F700" s="520"/>
      <c r="G700" s="520"/>
      <c r="H700" s="521"/>
    </row>
    <row r="701" spans="2:8" ht="11.5" customHeight="1">
      <c r="B701" s="515">
        <v>41417</v>
      </c>
      <c r="C701" s="516">
        <v>7.7260250954412699</v>
      </c>
      <c r="D701" s="517">
        <f t="shared" si="10"/>
        <v>7.741793920737595</v>
      </c>
      <c r="E701" s="517"/>
      <c r="F701" s="517"/>
      <c r="G701" s="517"/>
      <c r="H701" s="518"/>
    </row>
    <row r="702" spans="2:8" ht="11.5" customHeight="1">
      <c r="B702" s="515">
        <v>41418</v>
      </c>
      <c r="C702" s="519">
        <v>7.6412616811595804</v>
      </c>
      <c r="D702" s="520">
        <f t="shared" si="10"/>
        <v>7.741793920737595</v>
      </c>
      <c r="E702" s="520"/>
      <c r="F702" s="520"/>
      <c r="G702" s="520"/>
      <c r="H702" s="521"/>
    </row>
    <row r="703" spans="2:8" ht="11.5" customHeight="1">
      <c r="B703" s="515">
        <v>41419</v>
      </c>
      <c r="C703" s="516">
        <v>7.6412616811595804</v>
      </c>
      <c r="D703" s="517">
        <f t="shared" si="10"/>
        <v>7.741793920737595</v>
      </c>
      <c r="E703" s="517"/>
      <c r="F703" s="517"/>
      <c r="G703" s="517"/>
      <c r="H703" s="518"/>
    </row>
    <row r="704" spans="2:8" ht="11.5" customHeight="1">
      <c r="B704" s="515">
        <v>41420</v>
      </c>
      <c r="C704" s="519">
        <v>7.6412616811595804</v>
      </c>
      <c r="D704" s="520">
        <f t="shared" si="10"/>
        <v>7.741793920737595</v>
      </c>
      <c r="E704" s="520"/>
      <c r="F704" s="520"/>
      <c r="G704" s="520"/>
      <c r="H704" s="521"/>
    </row>
    <row r="705" spans="2:8" ht="11.5" customHeight="1">
      <c r="B705" s="515">
        <v>41421</v>
      </c>
      <c r="C705" s="516">
        <v>7.6418341968504304</v>
      </c>
      <c r="D705" s="517">
        <f t="shared" si="10"/>
        <v>7.741793920737595</v>
      </c>
      <c r="E705" s="517"/>
      <c r="F705" s="517"/>
      <c r="G705" s="517"/>
      <c r="H705" s="518"/>
    </row>
    <row r="706" spans="2:8" ht="11.5" customHeight="1">
      <c r="B706" s="515">
        <v>41422</v>
      </c>
      <c r="C706" s="519">
        <v>7.6047075222530198</v>
      </c>
      <c r="D706" s="520">
        <f t="shared" si="10"/>
        <v>7.741793920737595</v>
      </c>
      <c r="E706" s="520"/>
      <c r="F706" s="520"/>
      <c r="G706" s="520"/>
      <c r="H706" s="521"/>
    </row>
    <row r="707" spans="2:8" ht="11.5" customHeight="1">
      <c r="B707" s="515">
        <v>41423</v>
      </c>
      <c r="C707" s="516">
        <v>7.4939274490501502</v>
      </c>
      <c r="D707" s="517">
        <f t="shared" si="10"/>
        <v>7.741793920737595</v>
      </c>
      <c r="E707" s="517"/>
      <c r="F707" s="517"/>
      <c r="G707" s="517"/>
      <c r="H707" s="518"/>
    </row>
    <row r="708" spans="2:8" ht="11.5" customHeight="1">
      <c r="B708" s="515">
        <v>41424</v>
      </c>
      <c r="C708" s="519">
        <v>7.6809151535693196</v>
      </c>
      <c r="D708" s="520">
        <f t="shared" si="10"/>
        <v>7.741793920737595</v>
      </c>
      <c r="E708" s="520"/>
      <c r="F708" s="520"/>
      <c r="G708" s="520"/>
      <c r="H708" s="521"/>
    </row>
    <row r="709" spans="2:8" ht="11.5" customHeight="1">
      <c r="B709" s="515">
        <v>41425</v>
      </c>
      <c r="C709" s="516">
        <v>7.6198823936837696</v>
      </c>
      <c r="D709" s="517">
        <f t="shared" si="10"/>
        <v>7.741793920737595</v>
      </c>
      <c r="E709" s="517"/>
      <c r="F709" s="517"/>
      <c r="G709" s="517"/>
      <c r="H709" s="518"/>
    </row>
    <row r="710" spans="2:8" ht="11.5" customHeight="1">
      <c r="B710" s="515">
        <v>41426</v>
      </c>
      <c r="C710" s="519">
        <v>7.6198823936837696</v>
      </c>
      <c r="D710" s="520">
        <f t="shared" si="10"/>
        <v>7.741793920737595</v>
      </c>
      <c r="E710" s="520"/>
      <c r="F710" s="520"/>
      <c r="G710" s="520"/>
      <c r="H710" s="521"/>
    </row>
    <row r="711" spans="2:8" ht="11.5" customHeight="1">
      <c r="B711" s="515">
        <v>41427</v>
      </c>
      <c r="C711" s="516">
        <v>7.6198823936837696</v>
      </c>
      <c r="D711" s="517">
        <f t="shared" si="10"/>
        <v>7.741793920737595</v>
      </c>
      <c r="E711" s="517"/>
      <c r="F711" s="517"/>
      <c r="G711" s="517"/>
      <c r="H711" s="518"/>
    </row>
    <row r="712" spans="2:8" ht="11.5" customHeight="1">
      <c r="B712" s="515">
        <v>41428</v>
      </c>
      <c r="C712" s="519">
        <v>7.4371476176582503</v>
      </c>
      <c r="D712" s="520">
        <f t="shared" si="10"/>
        <v>7.741793920737595</v>
      </c>
      <c r="E712" s="520"/>
      <c r="F712" s="520"/>
      <c r="G712" s="520"/>
      <c r="H712" s="521"/>
    </row>
    <row r="713" spans="2:8" ht="11.5" customHeight="1">
      <c r="B713" s="515">
        <v>41429</v>
      </c>
      <c r="C713" s="516">
        <v>7.38547353478112</v>
      </c>
      <c r="D713" s="517">
        <f t="shared" si="10"/>
        <v>7.741793920737595</v>
      </c>
      <c r="E713" s="517"/>
      <c r="F713" s="517"/>
      <c r="G713" s="517"/>
      <c r="H713" s="518"/>
    </row>
    <row r="714" spans="2:8" ht="11.5" customHeight="1">
      <c r="B714" s="515">
        <v>41430</v>
      </c>
      <c r="C714" s="519">
        <v>7.3155083208092204</v>
      </c>
      <c r="D714" s="520">
        <f t="shared" si="10"/>
        <v>7.741793920737595</v>
      </c>
      <c r="E714" s="520"/>
      <c r="F714" s="520"/>
      <c r="G714" s="520"/>
      <c r="H714" s="521"/>
    </row>
    <row r="715" spans="2:8" ht="11.5" customHeight="1">
      <c r="B715" s="515">
        <v>41431</v>
      </c>
      <c r="C715" s="516">
        <v>7.4155384520030498</v>
      </c>
      <c r="D715" s="517">
        <f t="shared" ref="D715:D778" si="11">$D$8</f>
        <v>7.741793920737595</v>
      </c>
      <c r="E715" s="517"/>
      <c r="F715" s="517"/>
      <c r="G715" s="517"/>
      <c r="H715" s="518"/>
    </row>
    <row r="716" spans="2:8" ht="11.5" customHeight="1">
      <c r="B716" s="515">
        <v>41432</v>
      </c>
      <c r="C716" s="519">
        <v>7.5462776893758896</v>
      </c>
      <c r="D716" s="520">
        <f t="shared" si="11"/>
        <v>7.741793920737595</v>
      </c>
      <c r="E716" s="520"/>
      <c r="F716" s="520"/>
      <c r="G716" s="520"/>
      <c r="H716" s="521"/>
    </row>
    <row r="717" spans="2:8" ht="11.5" customHeight="1">
      <c r="B717" s="515">
        <v>41433</v>
      </c>
      <c r="C717" s="516">
        <v>7.5462776893758896</v>
      </c>
      <c r="D717" s="517">
        <f t="shared" si="11"/>
        <v>7.741793920737595</v>
      </c>
      <c r="E717" s="517"/>
      <c r="F717" s="517"/>
      <c r="G717" s="517"/>
      <c r="H717" s="518"/>
    </row>
    <row r="718" spans="2:8" ht="11.5" customHeight="1">
      <c r="B718" s="515">
        <v>41434</v>
      </c>
      <c r="C718" s="519">
        <v>7.5462776893758896</v>
      </c>
      <c r="D718" s="520">
        <f t="shared" si="11"/>
        <v>7.741793920737595</v>
      </c>
      <c r="E718" s="520"/>
      <c r="F718" s="520"/>
      <c r="G718" s="520"/>
      <c r="H718" s="521"/>
    </row>
    <row r="719" spans="2:8" ht="11.5" customHeight="1">
      <c r="B719" s="515">
        <v>41435</v>
      </c>
      <c r="C719" s="516">
        <v>7.7478633134593098</v>
      </c>
      <c r="D719" s="517">
        <f t="shared" si="11"/>
        <v>7.741793920737595</v>
      </c>
      <c r="E719" s="517"/>
      <c r="F719" s="517"/>
      <c r="G719" s="517"/>
      <c r="H719" s="518"/>
    </row>
    <row r="720" spans="2:8" ht="11.5" customHeight="1">
      <c r="B720" s="515">
        <v>41436</v>
      </c>
      <c r="C720" s="519">
        <v>7.63032118790884</v>
      </c>
      <c r="D720" s="520">
        <f t="shared" si="11"/>
        <v>7.741793920737595</v>
      </c>
      <c r="E720" s="520"/>
      <c r="F720" s="520"/>
      <c r="G720" s="520"/>
      <c r="H720" s="521"/>
    </row>
    <row r="721" spans="2:8" ht="11.5" customHeight="1">
      <c r="B721" s="515">
        <v>41437</v>
      </c>
      <c r="C721" s="516">
        <v>7.5523302328878197</v>
      </c>
      <c r="D721" s="517">
        <f t="shared" si="11"/>
        <v>7.741793920737595</v>
      </c>
      <c r="E721" s="517"/>
      <c r="F721" s="517"/>
      <c r="G721" s="517"/>
      <c r="H721" s="518"/>
    </row>
    <row r="722" spans="2:8" ht="11.5" customHeight="1">
      <c r="B722" s="515">
        <v>41438</v>
      </c>
      <c r="C722" s="519">
        <v>7.5791760493354401</v>
      </c>
      <c r="D722" s="520">
        <f t="shared" si="11"/>
        <v>7.741793920737595</v>
      </c>
      <c r="E722" s="520"/>
      <c r="F722" s="520"/>
      <c r="G722" s="520"/>
      <c r="H722" s="521"/>
    </row>
    <row r="723" spans="2:8" ht="11.5" customHeight="1">
      <c r="B723" s="515">
        <v>41439</v>
      </c>
      <c r="C723" s="516">
        <v>7.6122224594371204</v>
      </c>
      <c r="D723" s="517">
        <f t="shared" si="11"/>
        <v>7.741793920737595</v>
      </c>
      <c r="E723" s="517"/>
      <c r="F723" s="517"/>
      <c r="G723" s="517"/>
      <c r="H723" s="518"/>
    </row>
    <row r="724" spans="2:8" ht="11.5" customHeight="1">
      <c r="B724" s="515">
        <v>41440</v>
      </c>
      <c r="C724" s="519">
        <v>7.6122224594371204</v>
      </c>
      <c r="D724" s="520">
        <f t="shared" si="11"/>
        <v>7.741793920737595</v>
      </c>
      <c r="E724" s="520"/>
      <c r="F724" s="520"/>
      <c r="G724" s="520"/>
      <c r="H724" s="521"/>
    </row>
    <row r="725" spans="2:8" ht="11.5" customHeight="1">
      <c r="B725" s="515">
        <v>41441</v>
      </c>
      <c r="C725" s="516">
        <v>7.6122224594371204</v>
      </c>
      <c r="D725" s="517">
        <f t="shared" si="11"/>
        <v>7.741793920737595</v>
      </c>
      <c r="E725" s="517"/>
      <c r="F725" s="517"/>
      <c r="G725" s="517"/>
      <c r="H725" s="518"/>
    </row>
    <row r="726" spans="2:8" ht="11.5" customHeight="1">
      <c r="B726" s="515">
        <v>41442</v>
      </c>
      <c r="C726" s="519">
        <v>7.7279483237817601</v>
      </c>
      <c r="D726" s="520">
        <f t="shared" si="11"/>
        <v>7.741793920737595</v>
      </c>
      <c r="E726" s="520"/>
      <c r="F726" s="520"/>
      <c r="G726" s="520"/>
      <c r="H726" s="521"/>
    </row>
    <row r="727" spans="2:8" ht="11.5" customHeight="1">
      <c r="B727" s="515">
        <v>41443</v>
      </c>
      <c r="C727" s="516">
        <v>7.7716881183131399</v>
      </c>
      <c r="D727" s="517">
        <f t="shared" si="11"/>
        <v>7.741793920737595</v>
      </c>
      <c r="E727" s="517"/>
      <c r="F727" s="517"/>
      <c r="G727" s="517"/>
      <c r="H727" s="518"/>
    </row>
    <row r="728" spans="2:8" ht="11.5" customHeight="1">
      <c r="B728" s="515">
        <v>41444</v>
      </c>
      <c r="C728" s="519">
        <v>7.8038738902357903</v>
      </c>
      <c r="D728" s="520">
        <f t="shared" si="11"/>
        <v>7.741793920737595</v>
      </c>
      <c r="E728" s="520"/>
      <c r="F728" s="520"/>
      <c r="G728" s="520"/>
      <c r="H728" s="521"/>
    </row>
    <row r="729" spans="2:8" ht="11.5" customHeight="1">
      <c r="B729" s="515">
        <v>41445</v>
      </c>
      <c r="C729" s="516">
        <v>7.6706976150581898</v>
      </c>
      <c r="D729" s="517">
        <f t="shared" si="11"/>
        <v>7.741793920737595</v>
      </c>
      <c r="E729" s="517"/>
      <c r="F729" s="517"/>
      <c r="G729" s="517"/>
      <c r="H729" s="518"/>
    </row>
    <row r="730" spans="2:8" ht="11.5" customHeight="1">
      <c r="B730" s="515">
        <v>41446</v>
      </c>
      <c r="C730" s="519">
        <v>7.75873414090354</v>
      </c>
      <c r="D730" s="520">
        <f t="shared" si="11"/>
        <v>7.741793920737595</v>
      </c>
      <c r="E730" s="520"/>
      <c r="F730" s="520"/>
      <c r="G730" s="520"/>
      <c r="H730" s="521"/>
    </row>
    <row r="731" spans="2:8" ht="11.5" customHeight="1">
      <c r="B731" s="515">
        <v>41447</v>
      </c>
      <c r="C731" s="516">
        <v>7.75873414090354</v>
      </c>
      <c r="D731" s="517">
        <f t="shared" si="11"/>
        <v>7.741793920737595</v>
      </c>
      <c r="E731" s="517"/>
      <c r="F731" s="517"/>
      <c r="G731" s="517"/>
      <c r="H731" s="518"/>
    </row>
    <row r="732" spans="2:8" ht="11.5" customHeight="1">
      <c r="B732" s="515">
        <v>41448</v>
      </c>
      <c r="C732" s="519">
        <v>7.75873414090354</v>
      </c>
      <c r="D732" s="520">
        <f t="shared" si="11"/>
        <v>7.741793920737595</v>
      </c>
      <c r="E732" s="520"/>
      <c r="F732" s="520"/>
      <c r="G732" s="520"/>
      <c r="H732" s="521"/>
    </row>
    <row r="733" spans="2:8" ht="11.5" customHeight="1">
      <c r="B733" s="515">
        <v>41449</v>
      </c>
      <c r="C733" s="516">
        <v>7.6556679907763998</v>
      </c>
      <c r="D733" s="517">
        <f t="shared" si="11"/>
        <v>7.741793920737595</v>
      </c>
      <c r="E733" s="517"/>
      <c r="F733" s="517"/>
      <c r="G733" s="517"/>
      <c r="H733" s="518"/>
    </row>
    <row r="734" spans="2:8" ht="11.5" customHeight="1">
      <c r="B734" s="515">
        <v>41450</v>
      </c>
      <c r="C734" s="519">
        <v>7.7945393709312096</v>
      </c>
      <c r="D734" s="520">
        <f t="shared" si="11"/>
        <v>7.741793920737595</v>
      </c>
      <c r="E734" s="520"/>
      <c r="F734" s="520"/>
      <c r="G734" s="520"/>
      <c r="H734" s="521"/>
    </row>
    <row r="735" spans="2:8" ht="11.5" customHeight="1">
      <c r="B735" s="515">
        <v>41451</v>
      </c>
      <c r="C735" s="516">
        <v>7.8739106225487099</v>
      </c>
      <c r="D735" s="517">
        <f t="shared" si="11"/>
        <v>7.741793920737595</v>
      </c>
      <c r="E735" s="517"/>
      <c r="F735" s="517"/>
      <c r="G735" s="517"/>
      <c r="H735" s="518"/>
    </row>
    <row r="736" spans="2:8" ht="11.5" customHeight="1">
      <c r="B736" s="515">
        <v>41452</v>
      </c>
      <c r="C736" s="519">
        <v>8.0005178063843196</v>
      </c>
      <c r="D736" s="520">
        <f t="shared" si="11"/>
        <v>7.741793920737595</v>
      </c>
      <c r="E736" s="520"/>
      <c r="F736" s="520"/>
      <c r="G736" s="520"/>
      <c r="H736" s="521"/>
    </row>
    <row r="737" spans="2:8" ht="11.5" customHeight="1">
      <c r="B737" s="515">
        <v>41453</v>
      </c>
      <c r="C737" s="516">
        <v>8.0116952581974399</v>
      </c>
      <c r="D737" s="517">
        <f t="shared" si="11"/>
        <v>7.741793920737595</v>
      </c>
      <c r="E737" s="517"/>
      <c r="F737" s="517"/>
      <c r="G737" s="517"/>
      <c r="H737" s="518"/>
    </row>
    <row r="738" spans="2:8" ht="11.5" customHeight="1">
      <c r="B738" s="515">
        <v>41454</v>
      </c>
      <c r="C738" s="519">
        <v>8.0116952581974399</v>
      </c>
      <c r="D738" s="520">
        <f t="shared" si="11"/>
        <v>7.741793920737595</v>
      </c>
      <c r="E738" s="520"/>
      <c r="F738" s="520"/>
      <c r="G738" s="520"/>
      <c r="H738" s="521"/>
    </row>
    <row r="739" spans="2:8" ht="11.5" customHeight="1">
      <c r="B739" s="515">
        <v>41455</v>
      </c>
      <c r="C739" s="516">
        <v>7.4458629048570799</v>
      </c>
      <c r="D739" s="517">
        <f t="shared" si="11"/>
        <v>7.741793920737595</v>
      </c>
      <c r="E739" s="517"/>
      <c r="F739" s="517"/>
      <c r="G739" s="517"/>
      <c r="H739" s="518"/>
    </row>
    <row r="740" spans="2:8" ht="11.5" customHeight="1">
      <c r="B740" s="515">
        <v>41456</v>
      </c>
      <c r="C740" s="519">
        <v>7.4748972470553801</v>
      </c>
      <c r="D740" s="520">
        <f t="shared" si="11"/>
        <v>7.741793920737595</v>
      </c>
      <c r="E740" s="520"/>
      <c r="F740" s="520"/>
      <c r="G740" s="520"/>
      <c r="H740" s="521"/>
    </row>
    <row r="741" spans="2:8" ht="11.5" customHeight="1">
      <c r="B741" s="515">
        <v>41457</v>
      </c>
      <c r="C741" s="516">
        <v>7.4302531227329496</v>
      </c>
      <c r="D741" s="517">
        <f t="shared" si="11"/>
        <v>7.741793920737595</v>
      </c>
      <c r="E741" s="517"/>
      <c r="F741" s="517"/>
      <c r="G741" s="517"/>
      <c r="H741" s="518"/>
    </row>
    <row r="742" spans="2:8" ht="11.5" customHeight="1">
      <c r="B742" s="515">
        <v>41458</v>
      </c>
      <c r="C742" s="519">
        <v>7.5047690561323597</v>
      </c>
      <c r="D742" s="520">
        <f t="shared" si="11"/>
        <v>7.741793920737595</v>
      </c>
      <c r="E742" s="520"/>
      <c r="F742" s="520"/>
      <c r="G742" s="520"/>
      <c r="H742" s="521"/>
    </row>
    <row r="743" spans="2:8" ht="11.5" customHeight="1">
      <c r="B743" s="515">
        <v>41459</v>
      </c>
      <c r="C743" s="516">
        <v>7.50687359879851</v>
      </c>
      <c r="D743" s="517">
        <f t="shared" si="11"/>
        <v>7.741793920737595</v>
      </c>
      <c r="E743" s="517"/>
      <c r="F743" s="517"/>
      <c r="G743" s="517"/>
      <c r="H743" s="518"/>
    </row>
    <row r="744" spans="2:8" ht="11.5" customHeight="1">
      <c r="B744" s="515">
        <v>41460</v>
      </c>
      <c r="C744" s="519">
        <v>7.5467128075165499</v>
      </c>
      <c r="D744" s="520">
        <f t="shared" si="11"/>
        <v>7.741793920737595</v>
      </c>
      <c r="E744" s="520"/>
      <c r="F744" s="520"/>
      <c r="G744" s="520"/>
      <c r="H744" s="521"/>
    </row>
    <row r="745" spans="2:8" ht="11.5" customHeight="1">
      <c r="B745" s="515">
        <v>41461</v>
      </c>
      <c r="C745" s="516">
        <v>7.5467128075165499</v>
      </c>
      <c r="D745" s="517">
        <f t="shared" si="11"/>
        <v>7.741793920737595</v>
      </c>
      <c r="E745" s="517"/>
      <c r="F745" s="517"/>
      <c r="G745" s="517"/>
      <c r="H745" s="518"/>
    </row>
    <row r="746" spans="2:8" ht="11.5" customHeight="1">
      <c r="B746" s="515">
        <v>41462</v>
      </c>
      <c r="C746" s="519">
        <v>7.5467128075165499</v>
      </c>
      <c r="D746" s="520">
        <f t="shared" si="11"/>
        <v>7.741793920737595</v>
      </c>
      <c r="E746" s="520"/>
      <c r="F746" s="520"/>
      <c r="G746" s="520"/>
      <c r="H746" s="521"/>
    </row>
    <row r="747" spans="2:8" ht="11.5" customHeight="1">
      <c r="B747" s="515">
        <v>41463</v>
      </c>
      <c r="C747" s="516">
        <v>7.5697098276431198</v>
      </c>
      <c r="D747" s="517">
        <f t="shared" si="11"/>
        <v>7.741793920737595</v>
      </c>
      <c r="E747" s="517"/>
      <c r="F747" s="517"/>
      <c r="G747" s="517"/>
      <c r="H747" s="518"/>
    </row>
    <row r="748" spans="2:8" ht="11.5" customHeight="1">
      <c r="B748" s="515">
        <v>41464</v>
      </c>
      <c r="C748" s="519">
        <v>7.6716160096974502</v>
      </c>
      <c r="D748" s="520">
        <f t="shared" si="11"/>
        <v>7.741793920737595</v>
      </c>
      <c r="E748" s="520"/>
      <c r="F748" s="520"/>
      <c r="G748" s="520"/>
      <c r="H748" s="521"/>
    </row>
    <row r="749" spans="2:8" ht="11.5" customHeight="1">
      <c r="B749" s="515">
        <v>41465</v>
      </c>
      <c r="C749" s="516">
        <v>7.7388806041270399</v>
      </c>
      <c r="D749" s="517">
        <f t="shared" si="11"/>
        <v>7.741793920737595</v>
      </c>
      <c r="E749" s="517"/>
      <c r="F749" s="517"/>
      <c r="G749" s="517"/>
      <c r="H749" s="518"/>
    </row>
    <row r="750" spans="2:8" ht="11.5" customHeight="1">
      <c r="B750" s="515">
        <v>41466</v>
      </c>
      <c r="C750" s="519">
        <v>7.7786874339670202</v>
      </c>
      <c r="D750" s="520">
        <f t="shared" si="11"/>
        <v>7.741793920737595</v>
      </c>
      <c r="E750" s="520"/>
      <c r="F750" s="520"/>
      <c r="G750" s="520"/>
      <c r="H750" s="521"/>
    </row>
    <row r="751" spans="2:8" ht="11.5" customHeight="1">
      <c r="B751" s="515">
        <v>41467</v>
      </c>
      <c r="C751" s="516">
        <v>7.8386957624871698</v>
      </c>
      <c r="D751" s="517">
        <f t="shared" si="11"/>
        <v>7.741793920737595</v>
      </c>
      <c r="E751" s="517"/>
      <c r="F751" s="517"/>
      <c r="G751" s="517"/>
      <c r="H751" s="518"/>
    </row>
    <row r="752" spans="2:8" ht="11.5" customHeight="1">
      <c r="B752" s="515">
        <v>41468</v>
      </c>
      <c r="C752" s="519">
        <v>7.8386957624871698</v>
      </c>
      <c r="D752" s="520">
        <f t="shared" si="11"/>
        <v>7.741793920737595</v>
      </c>
      <c r="E752" s="520"/>
      <c r="F752" s="520"/>
      <c r="G752" s="520"/>
      <c r="H752" s="521"/>
    </row>
    <row r="753" spans="2:8" ht="11.5" customHeight="1">
      <c r="B753" s="515">
        <v>41469</v>
      </c>
      <c r="C753" s="516">
        <v>7.8386957624871698</v>
      </c>
      <c r="D753" s="517">
        <f t="shared" si="11"/>
        <v>7.741793920737595</v>
      </c>
      <c r="E753" s="517"/>
      <c r="F753" s="517"/>
      <c r="G753" s="517"/>
      <c r="H753" s="518"/>
    </row>
    <row r="754" spans="2:8" ht="11.5" customHeight="1">
      <c r="B754" s="515">
        <v>41470</v>
      </c>
      <c r="C754" s="519">
        <v>7.9169619423585802</v>
      </c>
      <c r="D754" s="520">
        <f t="shared" si="11"/>
        <v>7.741793920737595</v>
      </c>
      <c r="E754" s="520"/>
      <c r="F754" s="520"/>
      <c r="G754" s="520"/>
      <c r="H754" s="521"/>
    </row>
    <row r="755" spans="2:8" ht="11.5" customHeight="1">
      <c r="B755" s="515">
        <v>41471</v>
      </c>
      <c r="C755" s="516">
        <v>7.86780677738978</v>
      </c>
      <c r="D755" s="517">
        <f t="shared" si="11"/>
        <v>7.741793920737595</v>
      </c>
      <c r="E755" s="517"/>
      <c r="F755" s="517"/>
      <c r="G755" s="517"/>
      <c r="H755" s="518"/>
    </row>
    <row r="756" spans="2:8" ht="11.5" customHeight="1">
      <c r="B756" s="515">
        <v>41472</v>
      </c>
      <c r="C756" s="519">
        <v>7.9658081750825902</v>
      </c>
      <c r="D756" s="520">
        <f t="shared" si="11"/>
        <v>7.741793920737595</v>
      </c>
      <c r="E756" s="520"/>
      <c r="F756" s="520"/>
      <c r="G756" s="520"/>
      <c r="H756" s="521"/>
    </row>
    <row r="757" spans="2:8" ht="11.5" customHeight="1">
      <c r="B757" s="515">
        <v>41473</v>
      </c>
      <c r="C757" s="516">
        <v>7.9118659319929296</v>
      </c>
      <c r="D757" s="517">
        <f t="shared" si="11"/>
        <v>7.741793920737595</v>
      </c>
      <c r="E757" s="517"/>
      <c r="F757" s="517"/>
      <c r="G757" s="517"/>
      <c r="H757" s="518"/>
    </row>
    <row r="758" spans="2:8" ht="11.5" customHeight="1">
      <c r="B758" s="515">
        <v>41474</v>
      </c>
      <c r="C758" s="519">
        <v>7.8813640929045299</v>
      </c>
      <c r="D758" s="520">
        <f t="shared" si="11"/>
        <v>7.741793920737595</v>
      </c>
      <c r="E758" s="520"/>
      <c r="F758" s="520"/>
      <c r="G758" s="520"/>
      <c r="H758" s="521"/>
    </row>
    <row r="759" spans="2:8" ht="11.5" customHeight="1">
      <c r="B759" s="515">
        <v>41475</v>
      </c>
      <c r="C759" s="516">
        <v>7.8813640929045299</v>
      </c>
      <c r="D759" s="517">
        <f t="shared" si="11"/>
        <v>7.741793920737595</v>
      </c>
      <c r="E759" s="517"/>
      <c r="F759" s="517"/>
      <c r="G759" s="517"/>
      <c r="H759" s="518"/>
    </row>
    <row r="760" spans="2:8" ht="11.5" customHeight="1">
      <c r="B760" s="515">
        <v>41476</v>
      </c>
      <c r="C760" s="519">
        <v>7.8813640929045299</v>
      </c>
      <c r="D760" s="520">
        <f t="shared" si="11"/>
        <v>7.741793920737595</v>
      </c>
      <c r="E760" s="520"/>
      <c r="F760" s="520"/>
      <c r="G760" s="520"/>
      <c r="H760" s="521"/>
    </row>
    <row r="761" spans="2:8" ht="11.5" customHeight="1">
      <c r="B761" s="515">
        <v>41477</v>
      </c>
      <c r="C761" s="516">
        <v>7.8939029267460201</v>
      </c>
      <c r="D761" s="517">
        <f t="shared" si="11"/>
        <v>7.741793920737595</v>
      </c>
      <c r="E761" s="517"/>
      <c r="F761" s="517"/>
      <c r="G761" s="517"/>
      <c r="H761" s="518"/>
    </row>
    <row r="762" spans="2:8" ht="11.5" customHeight="1">
      <c r="B762" s="515">
        <v>41478</v>
      </c>
      <c r="C762" s="519">
        <v>7.9031604973023102</v>
      </c>
      <c r="D762" s="520">
        <f t="shared" si="11"/>
        <v>7.741793920737595</v>
      </c>
      <c r="E762" s="520"/>
      <c r="F762" s="520"/>
      <c r="G762" s="520"/>
      <c r="H762" s="521"/>
    </row>
    <row r="763" spans="2:8" ht="11.5" customHeight="1">
      <c r="B763" s="515">
        <v>41479</v>
      </c>
      <c r="C763" s="516">
        <v>7.9763768949251697</v>
      </c>
      <c r="D763" s="517">
        <f t="shared" si="11"/>
        <v>7.741793920737595</v>
      </c>
      <c r="E763" s="517"/>
      <c r="F763" s="517"/>
      <c r="G763" s="517"/>
      <c r="H763" s="518"/>
    </row>
    <row r="764" spans="2:8" ht="11.5" customHeight="1">
      <c r="B764" s="515">
        <v>41480</v>
      </c>
      <c r="C764" s="519">
        <v>9.1146623883408697</v>
      </c>
      <c r="D764" s="520">
        <f t="shared" si="11"/>
        <v>7.741793920737595</v>
      </c>
      <c r="E764" s="520"/>
      <c r="F764" s="520"/>
      <c r="G764" s="520"/>
      <c r="H764" s="521"/>
    </row>
    <row r="765" spans="2:8" ht="11.5" customHeight="1">
      <c r="B765" s="515">
        <v>41481</v>
      </c>
      <c r="C765" s="516">
        <v>9.0765414647309903</v>
      </c>
      <c r="D765" s="517">
        <f t="shared" si="11"/>
        <v>7.741793920737595</v>
      </c>
      <c r="E765" s="517"/>
      <c r="F765" s="517"/>
      <c r="G765" s="517"/>
      <c r="H765" s="518"/>
    </row>
    <row r="766" spans="2:8" ht="11.5" customHeight="1">
      <c r="B766" s="515">
        <v>41482</v>
      </c>
      <c r="C766" s="519">
        <v>9.0765414647309903</v>
      </c>
      <c r="D766" s="520">
        <f t="shared" si="11"/>
        <v>7.741793920737595</v>
      </c>
      <c r="E766" s="520"/>
      <c r="F766" s="520"/>
      <c r="G766" s="520"/>
      <c r="H766" s="521"/>
    </row>
    <row r="767" spans="2:8" ht="11.5" customHeight="1">
      <c r="B767" s="515">
        <v>41483</v>
      </c>
      <c r="C767" s="516">
        <v>9.0765414647309903</v>
      </c>
      <c r="D767" s="517">
        <f t="shared" si="11"/>
        <v>7.741793920737595</v>
      </c>
      <c r="E767" s="517"/>
      <c r="F767" s="517"/>
      <c r="G767" s="517"/>
      <c r="H767" s="518"/>
    </row>
    <row r="768" spans="2:8" ht="11.5" customHeight="1">
      <c r="B768" s="515">
        <v>41484</v>
      </c>
      <c r="C768" s="519">
        <v>9.2255359763465208</v>
      </c>
      <c r="D768" s="520">
        <f t="shared" si="11"/>
        <v>7.741793920737595</v>
      </c>
      <c r="E768" s="520"/>
      <c r="F768" s="520"/>
      <c r="G768" s="520"/>
      <c r="H768" s="521"/>
    </row>
    <row r="769" spans="2:8" ht="11.5" customHeight="1">
      <c r="B769" s="515">
        <v>41485</v>
      </c>
      <c r="C769" s="516">
        <v>9.4979455088175495</v>
      </c>
      <c r="D769" s="517">
        <f t="shared" si="11"/>
        <v>7.741793920737595</v>
      </c>
      <c r="E769" s="517"/>
      <c r="F769" s="517"/>
      <c r="G769" s="517"/>
      <c r="H769" s="518"/>
    </row>
    <row r="770" spans="2:8" ht="11.5" customHeight="1">
      <c r="B770" s="515">
        <v>41486</v>
      </c>
      <c r="C770" s="519">
        <v>9.4222957018852007</v>
      </c>
      <c r="D770" s="520">
        <f t="shared" si="11"/>
        <v>7.741793920737595</v>
      </c>
      <c r="E770" s="520"/>
      <c r="F770" s="520"/>
      <c r="G770" s="520"/>
      <c r="H770" s="521"/>
    </row>
    <row r="771" spans="2:8" ht="11.5" customHeight="1">
      <c r="B771" s="515">
        <v>41487</v>
      </c>
      <c r="C771" s="516">
        <v>9.6603464026984405</v>
      </c>
      <c r="D771" s="517">
        <f t="shared" si="11"/>
        <v>7.741793920737595</v>
      </c>
      <c r="E771" s="517"/>
      <c r="F771" s="517"/>
      <c r="G771" s="517"/>
      <c r="H771" s="518"/>
    </row>
    <row r="772" spans="2:8" ht="11.5" customHeight="1">
      <c r="B772" s="515">
        <v>41488</v>
      </c>
      <c r="C772" s="519">
        <v>9.8168680796157997</v>
      </c>
      <c r="D772" s="520">
        <f t="shared" si="11"/>
        <v>7.741793920737595</v>
      </c>
      <c r="E772" s="520"/>
      <c r="F772" s="520"/>
      <c r="G772" s="520"/>
      <c r="H772" s="521"/>
    </row>
    <row r="773" spans="2:8" ht="11.5" customHeight="1">
      <c r="B773" s="515">
        <v>41489</v>
      </c>
      <c r="C773" s="516">
        <v>9.8168680796157997</v>
      </c>
      <c r="D773" s="517">
        <f t="shared" si="11"/>
        <v>7.741793920737595</v>
      </c>
      <c r="E773" s="517"/>
      <c r="F773" s="517"/>
      <c r="G773" s="517"/>
      <c r="H773" s="518"/>
    </row>
    <row r="774" spans="2:8" ht="11.5" customHeight="1">
      <c r="B774" s="515">
        <v>41490</v>
      </c>
      <c r="C774" s="519">
        <v>9.8168680796157997</v>
      </c>
      <c r="D774" s="520">
        <f t="shared" si="11"/>
        <v>7.741793920737595</v>
      </c>
      <c r="E774" s="520"/>
      <c r="F774" s="520"/>
      <c r="G774" s="520"/>
      <c r="H774" s="521"/>
    </row>
    <row r="775" spans="2:8" ht="11.5" customHeight="1">
      <c r="B775" s="515">
        <v>41491</v>
      </c>
      <c r="C775" s="516">
        <v>9.9892792410489992</v>
      </c>
      <c r="D775" s="517">
        <f t="shared" si="11"/>
        <v>7.741793920737595</v>
      </c>
      <c r="E775" s="517"/>
      <c r="F775" s="517"/>
      <c r="G775" s="517"/>
      <c r="H775" s="518"/>
    </row>
    <row r="776" spans="2:8" ht="11.5" customHeight="1">
      <c r="B776" s="515">
        <v>41492</v>
      </c>
      <c r="C776" s="519">
        <v>9.8673079217073898</v>
      </c>
      <c r="D776" s="520">
        <f t="shared" si="11"/>
        <v>7.741793920737595</v>
      </c>
      <c r="E776" s="520"/>
      <c r="F776" s="520"/>
      <c r="G776" s="520"/>
      <c r="H776" s="521"/>
    </row>
    <row r="777" spans="2:8" ht="11.5" customHeight="1">
      <c r="B777" s="515">
        <v>41493</v>
      </c>
      <c r="C777" s="516">
        <v>9.8311152290525197</v>
      </c>
      <c r="D777" s="517">
        <f t="shared" si="11"/>
        <v>7.741793920737595</v>
      </c>
      <c r="E777" s="517"/>
      <c r="F777" s="517"/>
      <c r="G777" s="517"/>
      <c r="H777" s="518"/>
    </row>
    <row r="778" spans="2:8" ht="11.5" customHeight="1">
      <c r="B778" s="515">
        <v>41494</v>
      </c>
      <c r="C778" s="519">
        <v>9.9291810961774996</v>
      </c>
      <c r="D778" s="520">
        <f t="shared" si="11"/>
        <v>7.741793920737595</v>
      </c>
      <c r="E778" s="520"/>
      <c r="F778" s="520"/>
      <c r="G778" s="520"/>
      <c r="H778" s="521"/>
    </row>
    <row r="779" spans="2:8" ht="11.5" customHeight="1">
      <c r="B779" s="515">
        <v>41495</v>
      </c>
      <c r="C779" s="516">
        <v>10.0001567037729</v>
      </c>
      <c r="D779" s="517">
        <f t="shared" ref="D779:D842" si="12">$D$8</f>
        <v>7.741793920737595</v>
      </c>
      <c r="E779" s="517"/>
      <c r="F779" s="517"/>
      <c r="G779" s="517"/>
      <c r="H779" s="518"/>
    </row>
    <row r="780" spans="2:8" ht="11.5" customHeight="1">
      <c r="B780" s="515">
        <v>41496</v>
      </c>
      <c r="C780" s="519">
        <v>10.0001567037729</v>
      </c>
      <c r="D780" s="520">
        <f t="shared" si="12"/>
        <v>7.741793920737595</v>
      </c>
      <c r="E780" s="520"/>
      <c r="F780" s="520"/>
      <c r="G780" s="520"/>
      <c r="H780" s="521"/>
    </row>
    <row r="781" spans="2:8" ht="11.5" customHeight="1">
      <c r="B781" s="515">
        <v>41497</v>
      </c>
      <c r="C781" s="516">
        <v>10.0001567037729</v>
      </c>
      <c r="D781" s="517">
        <f t="shared" si="12"/>
        <v>7.741793920737595</v>
      </c>
      <c r="E781" s="517"/>
      <c r="F781" s="517"/>
      <c r="G781" s="517"/>
      <c r="H781" s="518"/>
    </row>
    <row r="782" spans="2:8" ht="11.5" customHeight="1">
      <c r="B782" s="515">
        <v>41498</v>
      </c>
      <c r="C782" s="519">
        <v>9.9937276932126693</v>
      </c>
      <c r="D782" s="520">
        <f t="shared" si="12"/>
        <v>7.741793920737595</v>
      </c>
      <c r="E782" s="520"/>
      <c r="F782" s="520"/>
      <c r="G782" s="520"/>
      <c r="H782" s="521"/>
    </row>
    <row r="783" spans="2:8" ht="11.5" customHeight="1">
      <c r="B783" s="515">
        <v>41499</v>
      </c>
      <c r="C783" s="516">
        <v>9.8234005007320899</v>
      </c>
      <c r="D783" s="517">
        <f t="shared" si="12"/>
        <v>7.741793920737595</v>
      </c>
      <c r="E783" s="517"/>
      <c r="F783" s="517"/>
      <c r="G783" s="517"/>
      <c r="H783" s="518"/>
    </row>
    <row r="784" spans="2:8" ht="11.5" customHeight="1">
      <c r="B784" s="515">
        <v>41500</v>
      </c>
      <c r="C784" s="519">
        <v>9.7571202677377808</v>
      </c>
      <c r="D784" s="520">
        <f t="shared" si="12"/>
        <v>7.741793920737595</v>
      </c>
      <c r="E784" s="520"/>
      <c r="F784" s="520"/>
      <c r="G784" s="520"/>
      <c r="H784" s="521"/>
    </row>
    <row r="785" spans="2:8" ht="11.5" customHeight="1">
      <c r="B785" s="515">
        <v>41501</v>
      </c>
      <c r="C785" s="516">
        <v>9.6075163994171202</v>
      </c>
      <c r="D785" s="517">
        <f t="shared" si="12"/>
        <v>7.741793920737595</v>
      </c>
      <c r="E785" s="517"/>
      <c r="F785" s="517"/>
      <c r="G785" s="517"/>
      <c r="H785" s="518"/>
    </row>
    <row r="786" spans="2:8" ht="11.5" customHeight="1">
      <c r="B786" s="515">
        <v>41502</v>
      </c>
      <c r="C786" s="519">
        <v>9.7005758124457895</v>
      </c>
      <c r="D786" s="520">
        <f t="shared" si="12"/>
        <v>7.741793920737595</v>
      </c>
      <c r="E786" s="520"/>
      <c r="F786" s="520"/>
      <c r="G786" s="520"/>
      <c r="H786" s="521"/>
    </row>
    <row r="787" spans="2:8" ht="11.5" customHeight="1">
      <c r="B787" s="515">
        <v>41503</v>
      </c>
      <c r="C787" s="516">
        <v>9.7005758124457895</v>
      </c>
      <c r="D787" s="517">
        <f t="shared" si="12"/>
        <v>7.741793920737595</v>
      </c>
      <c r="E787" s="517"/>
      <c r="F787" s="517"/>
      <c r="G787" s="517"/>
      <c r="H787" s="518"/>
    </row>
    <row r="788" spans="2:8" ht="11.5" customHeight="1">
      <c r="B788" s="515">
        <v>41504</v>
      </c>
      <c r="C788" s="519">
        <v>9.7005758124457895</v>
      </c>
      <c r="D788" s="520">
        <f t="shared" si="12"/>
        <v>7.741793920737595</v>
      </c>
      <c r="E788" s="520"/>
      <c r="F788" s="520"/>
      <c r="G788" s="520"/>
      <c r="H788" s="521"/>
    </row>
    <row r="789" spans="2:8" ht="11.5" customHeight="1">
      <c r="B789" s="515">
        <v>41505</v>
      </c>
      <c r="C789" s="516">
        <v>9.7318912675048406</v>
      </c>
      <c r="D789" s="517">
        <f t="shared" si="12"/>
        <v>7.741793920737595</v>
      </c>
      <c r="E789" s="517"/>
      <c r="F789" s="517"/>
      <c r="G789" s="517"/>
      <c r="H789" s="518"/>
    </row>
    <row r="790" spans="2:8" ht="11.5" customHeight="1">
      <c r="B790" s="515">
        <v>41506</v>
      </c>
      <c r="C790" s="519">
        <v>9.7975280018710205</v>
      </c>
      <c r="D790" s="520">
        <f t="shared" si="12"/>
        <v>7.741793920737595</v>
      </c>
      <c r="E790" s="520"/>
      <c r="F790" s="520"/>
      <c r="G790" s="520"/>
      <c r="H790" s="521"/>
    </row>
    <row r="791" spans="2:8" ht="11.5" customHeight="1">
      <c r="B791" s="515">
        <v>41507</v>
      </c>
      <c r="C791" s="516">
        <v>9.8034372691922709</v>
      </c>
      <c r="D791" s="517">
        <f t="shared" si="12"/>
        <v>7.741793920737595</v>
      </c>
      <c r="E791" s="517"/>
      <c r="F791" s="517"/>
      <c r="G791" s="517"/>
      <c r="H791" s="518"/>
    </row>
    <row r="792" spans="2:8" ht="11.5" customHeight="1">
      <c r="B792" s="515">
        <v>41508</v>
      </c>
      <c r="C792" s="519">
        <v>9.8944940707345008</v>
      </c>
      <c r="D792" s="520">
        <f t="shared" si="12"/>
        <v>7.741793920737595</v>
      </c>
      <c r="E792" s="520"/>
      <c r="F792" s="520"/>
      <c r="G792" s="520"/>
      <c r="H792" s="521"/>
    </row>
    <row r="793" spans="2:8" ht="11.5" customHeight="1">
      <c r="B793" s="515">
        <v>41509</v>
      </c>
      <c r="C793" s="516">
        <v>10.185635812816599</v>
      </c>
      <c r="D793" s="517">
        <f t="shared" si="12"/>
        <v>7.741793920737595</v>
      </c>
      <c r="E793" s="517"/>
      <c r="F793" s="517"/>
      <c r="G793" s="517"/>
      <c r="H793" s="518"/>
    </row>
    <row r="794" spans="2:8" ht="11.5" customHeight="1">
      <c r="B794" s="515">
        <v>41510</v>
      </c>
      <c r="C794" s="519">
        <v>10.185635812816599</v>
      </c>
      <c r="D794" s="520">
        <f t="shared" si="12"/>
        <v>7.741793920737595</v>
      </c>
      <c r="E794" s="520"/>
      <c r="F794" s="520"/>
      <c r="G794" s="520"/>
      <c r="H794" s="521"/>
    </row>
    <row r="795" spans="2:8" ht="11.5" customHeight="1">
      <c r="B795" s="515">
        <v>41511</v>
      </c>
      <c r="C795" s="516">
        <v>10.185635812816599</v>
      </c>
      <c r="D795" s="517">
        <f t="shared" si="12"/>
        <v>7.741793920737595</v>
      </c>
      <c r="E795" s="517"/>
      <c r="F795" s="517"/>
      <c r="G795" s="517"/>
      <c r="H795" s="518"/>
    </row>
    <row r="796" spans="2:8" ht="11.5" customHeight="1">
      <c r="B796" s="515">
        <v>41512</v>
      </c>
      <c r="C796" s="519">
        <v>10.3347316886131</v>
      </c>
      <c r="D796" s="520">
        <f t="shared" si="12"/>
        <v>7.741793920737595</v>
      </c>
      <c r="E796" s="520"/>
      <c r="F796" s="520"/>
      <c r="G796" s="520"/>
      <c r="H796" s="521"/>
    </row>
    <row r="797" spans="2:8" ht="11.5" customHeight="1">
      <c r="B797" s="515">
        <v>41513</v>
      </c>
      <c r="C797" s="516">
        <v>10.0063589488733</v>
      </c>
      <c r="D797" s="517">
        <f t="shared" si="12"/>
        <v>7.741793920737595</v>
      </c>
      <c r="E797" s="517"/>
      <c r="F797" s="517"/>
      <c r="G797" s="517"/>
      <c r="H797" s="518"/>
    </row>
    <row r="798" spans="2:8" ht="11.5" customHeight="1">
      <c r="B798" s="515">
        <v>41514</v>
      </c>
      <c r="C798" s="519">
        <v>10.138050531253199</v>
      </c>
      <c r="D798" s="520">
        <f t="shared" si="12"/>
        <v>7.741793920737595</v>
      </c>
      <c r="E798" s="520"/>
      <c r="F798" s="520"/>
      <c r="G798" s="520"/>
      <c r="H798" s="521"/>
    </row>
    <row r="799" spans="2:8" ht="11.5" customHeight="1">
      <c r="B799" s="515">
        <v>41515</v>
      </c>
      <c r="C799" s="516">
        <v>10.3285429632357</v>
      </c>
      <c r="D799" s="517">
        <f t="shared" si="12"/>
        <v>7.741793920737595</v>
      </c>
      <c r="E799" s="517"/>
      <c r="F799" s="517"/>
      <c r="G799" s="517"/>
      <c r="H799" s="518"/>
    </row>
    <row r="800" spans="2:8" ht="11.5" customHeight="1">
      <c r="B800" s="515">
        <v>41516</v>
      </c>
      <c r="C800" s="519">
        <v>10.3268366325101</v>
      </c>
      <c r="D800" s="520">
        <f t="shared" si="12"/>
        <v>7.741793920737595</v>
      </c>
      <c r="E800" s="520"/>
      <c r="F800" s="520"/>
      <c r="G800" s="520"/>
      <c r="H800" s="521"/>
    </row>
    <row r="801" spans="2:8" ht="11.5" customHeight="1">
      <c r="B801" s="515">
        <v>41517</v>
      </c>
      <c r="C801" s="516">
        <v>10.3268366325101</v>
      </c>
      <c r="D801" s="517">
        <f t="shared" si="12"/>
        <v>7.741793920737595</v>
      </c>
      <c r="E801" s="517"/>
      <c r="F801" s="517"/>
      <c r="G801" s="517"/>
      <c r="H801" s="518"/>
    </row>
    <row r="802" spans="2:8" ht="11.5" customHeight="1">
      <c r="B802" s="515">
        <v>41518</v>
      </c>
      <c r="C802" s="519">
        <v>10.3268366325101</v>
      </c>
      <c r="D802" s="520">
        <f t="shared" si="12"/>
        <v>7.741793920737595</v>
      </c>
      <c r="E802" s="520"/>
      <c r="F802" s="520"/>
      <c r="G802" s="520"/>
      <c r="H802" s="521"/>
    </row>
    <row r="803" spans="2:8" ht="11.5" customHeight="1">
      <c r="B803" s="515">
        <v>41519</v>
      </c>
      <c r="C803" s="516">
        <v>10.330102664260901</v>
      </c>
      <c r="D803" s="517">
        <f t="shared" si="12"/>
        <v>7.741793920737595</v>
      </c>
      <c r="E803" s="517"/>
      <c r="F803" s="517"/>
      <c r="G803" s="517"/>
      <c r="H803" s="518"/>
    </row>
    <row r="804" spans="2:8" ht="11.5" customHeight="1">
      <c r="B804" s="515">
        <v>41520</v>
      </c>
      <c r="C804" s="519">
        <v>10.438433492710599</v>
      </c>
      <c r="D804" s="520">
        <f t="shared" si="12"/>
        <v>7.741793920737595</v>
      </c>
      <c r="E804" s="520"/>
      <c r="F804" s="520"/>
      <c r="G804" s="520"/>
      <c r="H804" s="521"/>
    </row>
    <row r="805" spans="2:8" ht="11.5" customHeight="1">
      <c r="B805" s="515">
        <v>41521</v>
      </c>
      <c r="C805" s="516">
        <v>10.466835188533899</v>
      </c>
      <c r="D805" s="517">
        <f t="shared" si="12"/>
        <v>7.741793920737595</v>
      </c>
      <c r="E805" s="517"/>
      <c r="F805" s="517"/>
      <c r="G805" s="517"/>
      <c r="H805" s="518"/>
    </row>
    <row r="806" spans="2:8" ht="11.5" customHeight="1">
      <c r="B806" s="515">
        <v>41522</v>
      </c>
      <c r="C806" s="519">
        <v>10.633787503663401</v>
      </c>
      <c r="D806" s="520">
        <f t="shared" si="12"/>
        <v>7.741793920737595</v>
      </c>
      <c r="E806" s="520"/>
      <c r="F806" s="520"/>
      <c r="G806" s="520"/>
      <c r="H806" s="521"/>
    </row>
    <row r="807" spans="2:8" ht="11.5" customHeight="1">
      <c r="B807" s="515">
        <v>41523</v>
      </c>
      <c r="C807" s="516">
        <v>10.8598381588529</v>
      </c>
      <c r="D807" s="517">
        <f t="shared" si="12"/>
        <v>7.741793920737595</v>
      </c>
      <c r="E807" s="517"/>
      <c r="F807" s="517"/>
      <c r="G807" s="517"/>
      <c r="H807" s="518"/>
    </row>
    <row r="808" spans="2:8" ht="11.5" customHeight="1">
      <c r="B808" s="515">
        <v>41524</v>
      </c>
      <c r="C808" s="519">
        <v>10.8598381588529</v>
      </c>
      <c r="D808" s="520">
        <f t="shared" si="12"/>
        <v>7.741793920737595</v>
      </c>
      <c r="E808" s="520"/>
      <c r="F808" s="520"/>
      <c r="G808" s="520"/>
      <c r="H808" s="521"/>
    </row>
    <row r="809" spans="2:8" ht="11.5" customHeight="1">
      <c r="B809" s="515">
        <v>41525</v>
      </c>
      <c r="C809" s="516">
        <v>10.8598381588529</v>
      </c>
      <c r="D809" s="517">
        <f t="shared" si="12"/>
        <v>7.741793920737595</v>
      </c>
      <c r="E809" s="517"/>
      <c r="F809" s="517"/>
      <c r="G809" s="517"/>
      <c r="H809" s="518"/>
    </row>
    <row r="810" spans="2:8" ht="11.5" customHeight="1">
      <c r="B810" s="515">
        <v>41526</v>
      </c>
      <c r="C810" s="519">
        <v>11.0035276079916</v>
      </c>
      <c r="D810" s="520">
        <f t="shared" si="12"/>
        <v>7.741793920737595</v>
      </c>
      <c r="E810" s="520"/>
      <c r="F810" s="520"/>
      <c r="G810" s="520"/>
      <c r="H810" s="521"/>
    </row>
    <row r="811" spans="2:8" ht="11.5" customHeight="1">
      <c r="B811" s="515">
        <v>41527</v>
      </c>
      <c r="C811" s="516">
        <v>11.0050157679142</v>
      </c>
      <c r="D811" s="517">
        <f t="shared" si="12"/>
        <v>7.741793920737595</v>
      </c>
      <c r="E811" s="517"/>
      <c r="F811" s="517"/>
      <c r="G811" s="517"/>
      <c r="H811" s="518"/>
    </row>
    <row r="812" spans="2:8" ht="11.5" customHeight="1">
      <c r="B812" s="515">
        <v>41528</v>
      </c>
      <c r="C812" s="519">
        <v>11.2314883687228</v>
      </c>
      <c r="D812" s="520">
        <f t="shared" si="12"/>
        <v>7.741793920737595</v>
      </c>
      <c r="E812" s="520"/>
      <c r="F812" s="520"/>
      <c r="G812" s="520"/>
      <c r="H812" s="521"/>
    </row>
    <row r="813" spans="2:8" ht="11.5" customHeight="1">
      <c r="B813" s="515">
        <v>41529</v>
      </c>
      <c r="C813" s="516">
        <v>11.1828484743848</v>
      </c>
      <c r="D813" s="517">
        <f t="shared" si="12"/>
        <v>7.741793920737595</v>
      </c>
      <c r="E813" s="517"/>
      <c r="F813" s="517"/>
      <c r="G813" s="517"/>
      <c r="H813" s="518"/>
    </row>
    <row r="814" spans="2:8" ht="11.5" customHeight="1">
      <c r="B814" s="515">
        <v>41530</v>
      </c>
      <c r="C814" s="519">
        <v>11.1150176070306</v>
      </c>
      <c r="D814" s="520">
        <f t="shared" si="12"/>
        <v>7.741793920737595</v>
      </c>
      <c r="E814" s="520"/>
      <c r="F814" s="520"/>
      <c r="G814" s="520"/>
      <c r="H814" s="521"/>
    </row>
    <row r="815" spans="2:8" ht="11.5" customHeight="1">
      <c r="B815" s="515">
        <v>41531</v>
      </c>
      <c r="C815" s="516">
        <v>11.1150176070306</v>
      </c>
      <c r="D815" s="517">
        <f t="shared" si="12"/>
        <v>7.741793920737595</v>
      </c>
      <c r="E815" s="517"/>
      <c r="F815" s="517"/>
      <c r="G815" s="517"/>
      <c r="H815" s="518"/>
    </row>
    <row r="816" spans="2:8" ht="11.5" customHeight="1">
      <c r="B816" s="515">
        <v>41532</v>
      </c>
      <c r="C816" s="519">
        <v>11.1150176070306</v>
      </c>
      <c r="D816" s="520">
        <f t="shared" si="12"/>
        <v>7.741793920737595</v>
      </c>
      <c r="E816" s="520"/>
      <c r="F816" s="520"/>
      <c r="G816" s="520"/>
      <c r="H816" s="521"/>
    </row>
    <row r="817" spans="2:8" ht="11.5" customHeight="1">
      <c r="B817" s="515">
        <v>41533</v>
      </c>
      <c r="C817" s="516">
        <v>10.847815287820801</v>
      </c>
      <c r="D817" s="517">
        <f t="shared" si="12"/>
        <v>7.741793920737595</v>
      </c>
      <c r="E817" s="517"/>
      <c r="F817" s="517"/>
      <c r="G817" s="517"/>
      <c r="H817" s="518"/>
    </row>
    <row r="818" spans="2:8" ht="11.5" customHeight="1">
      <c r="B818" s="515">
        <v>41534</v>
      </c>
      <c r="C818" s="519">
        <v>11.270409627331199</v>
      </c>
      <c r="D818" s="520">
        <f t="shared" si="12"/>
        <v>7.741793920737595</v>
      </c>
      <c r="E818" s="520"/>
      <c r="F818" s="520"/>
      <c r="G818" s="520"/>
      <c r="H818" s="521"/>
    </row>
    <row r="819" spans="2:8" ht="11.5" customHeight="1">
      <c r="B819" s="515">
        <v>41535</v>
      </c>
      <c r="C819" s="516">
        <v>11.4275289672202</v>
      </c>
      <c r="D819" s="517">
        <f t="shared" si="12"/>
        <v>7.741793920737595</v>
      </c>
      <c r="E819" s="517"/>
      <c r="F819" s="517"/>
      <c r="G819" s="517"/>
      <c r="H819" s="518"/>
    </row>
    <row r="820" spans="2:8" ht="11.5" customHeight="1">
      <c r="B820" s="515">
        <v>41536</v>
      </c>
      <c r="C820" s="519">
        <v>11.6307063857275</v>
      </c>
      <c r="D820" s="520">
        <f t="shared" si="12"/>
        <v>7.741793920737595</v>
      </c>
      <c r="E820" s="520"/>
      <c r="F820" s="520"/>
      <c r="G820" s="520"/>
      <c r="H820" s="521"/>
    </row>
    <row r="821" spans="2:8" ht="11.5" customHeight="1">
      <c r="B821" s="515">
        <v>41537</v>
      </c>
      <c r="C821" s="516">
        <v>11.7983179282334</v>
      </c>
      <c r="D821" s="517">
        <f t="shared" si="12"/>
        <v>7.741793920737595</v>
      </c>
      <c r="E821" s="517"/>
      <c r="F821" s="517"/>
      <c r="G821" s="517"/>
      <c r="H821" s="518"/>
    </row>
    <row r="822" spans="2:8" ht="11.5" customHeight="1">
      <c r="B822" s="515">
        <v>41538</v>
      </c>
      <c r="C822" s="519">
        <v>11.7983179282334</v>
      </c>
      <c r="D822" s="520">
        <f t="shared" si="12"/>
        <v>7.741793920737595</v>
      </c>
      <c r="E822" s="520"/>
      <c r="F822" s="520"/>
      <c r="G822" s="520"/>
      <c r="H822" s="521"/>
    </row>
    <row r="823" spans="2:8" ht="11.5" customHeight="1">
      <c r="B823" s="515">
        <v>41539</v>
      </c>
      <c r="C823" s="516">
        <v>11.7983179282334</v>
      </c>
      <c r="D823" s="517">
        <f t="shared" si="12"/>
        <v>7.741793920737595</v>
      </c>
      <c r="E823" s="517"/>
      <c r="F823" s="517"/>
      <c r="G823" s="517"/>
      <c r="H823" s="518"/>
    </row>
    <row r="824" spans="2:8" ht="11.5" customHeight="1">
      <c r="B824" s="515">
        <v>41540</v>
      </c>
      <c r="C824" s="519">
        <v>11.6561767515815</v>
      </c>
      <c r="D824" s="520">
        <f t="shared" si="12"/>
        <v>7.741793920737595</v>
      </c>
      <c r="E824" s="520"/>
      <c r="F824" s="520"/>
      <c r="G824" s="520"/>
      <c r="H824" s="521"/>
    </row>
    <row r="825" spans="2:8" ht="11.5" customHeight="1">
      <c r="B825" s="515">
        <v>41541</v>
      </c>
      <c r="C825" s="516">
        <v>11.822335676224901</v>
      </c>
      <c r="D825" s="517">
        <f t="shared" si="12"/>
        <v>7.741793920737595</v>
      </c>
      <c r="E825" s="517"/>
      <c r="F825" s="517"/>
      <c r="G825" s="517"/>
      <c r="H825" s="518"/>
    </row>
    <row r="826" spans="2:8" ht="11.5" customHeight="1">
      <c r="B826" s="515">
        <v>41542</v>
      </c>
      <c r="C826" s="519">
        <v>11.979315230589201</v>
      </c>
      <c r="D826" s="520">
        <f t="shared" si="12"/>
        <v>7.741793920737595</v>
      </c>
      <c r="E826" s="520"/>
      <c r="F826" s="520"/>
      <c r="G826" s="520"/>
      <c r="H826" s="521"/>
    </row>
    <row r="827" spans="2:8" ht="11.5" customHeight="1">
      <c r="B827" s="515">
        <v>41543</v>
      </c>
      <c r="C827" s="516">
        <v>12.1429067441708</v>
      </c>
      <c r="D827" s="517">
        <f t="shared" si="12"/>
        <v>7.741793920737595</v>
      </c>
      <c r="E827" s="517"/>
      <c r="F827" s="517"/>
      <c r="G827" s="517"/>
      <c r="H827" s="518"/>
    </row>
    <row r="828" spans="2:8" ht="11.5" customHeight="1">
      <c r="B828" s="515">
        <v>41544</v>
      </c>
      <c r="C828" s="519">
        <v>12.2147953504951</v>
      </c>
      <c r="D828" s="520">
        <f t="shared" si="12"/>
        <v>7.741793920737595</v>
      </c>
      <c r="E828" s="520"/>
      <c r="F828" s="520"/>
      <c r="G828" s="520"/>
      <c r="H828" s="521"/>
    </row>
    <row r="829" spans="2:8" ht="11.5" customHeight="1">
      <c r="B829" s="515">
        <v>41545</v>
      </c>
      <c r="C829" s="516">
        <v>12.2147953504951</v>
      </c>
      <c r="D829" s="517">
        <f t="shared" si="12"/>
        <v>7.741793920737595</v>
      </c>
      <c r="E829" s="517"/>
      <c r="F829" s="517"/>
      <c r="G829" s="517"/>
      <c r="H829" s="518"/>
    </row>
    <row r="830" spans="2:8" ht="11.5" customHeight="1">
      <c r="B830" s="515">
        <v>41546</v>
      </c>
      <c r="C830" s="519">
        <v>12.2147953504951</v>
      </c>
      <c r="D830" s="520">
        <f t="shared" si="12"/>
        <v>7.741793920737595</v>
      </c>
      <c r="E830" s="520"/>
      <c r="F830" s="520"/>
      <c r="G830" s="520"/>
      <c r="H830" s="521"/>
    </row>
    <row r="831" spans="2:8" ht="11.5" customHeight="1">
      <c r="B831" s="515">
        <v>41547</v>
      </c>
      <c r="C831" s="516">
        <v>11.099339959917099</v>
      </c>
      <c r="D831" s="517">
        <f t="shared" si="12"/>
        <v>7.741793920737595</v>
      </c>
      <c r="E831" s="517"/>
      <c r="F831" s="517"/>
      <c r="G831" s="517"/>
      <c r="H831" s="518"/>
    </row>
    <row r="832" spans="2:8" ht="11.5" customHeight="1">
      <c r="B832" s="515">
        <v>41548</v>
      </c>
      <c r="C832" s="519">
        <v>11.2053217475308</v>
      </c>
      <c r="D832" s="520">
        <f t="shared" si="12"/>
        <v>7.741793920737595</v>
      </c>
      <c r="E832" s="520"/>
      <c r="F832" s="520"/>
      <c r="G832" s="520"/>
      <c r="H832" s="521"/>
    </row>
    <row r="833" spans="2:8" ht="11.5" customHeight="1">
      <c r="B833" s="515">
        <v>41549</v>
      </c>
      <c r="C833" s="516">
        <v>11.2203204868177</v>
      </c>
      <c r="D833" s="517">
        <f t="shared" si="12"/>
        <v>7.741793920737595</v>
      </c>
      <c r="E833" s="517"/>
      <c r="F833" s="517"/>
      <c r="G833" s="517"/>
      <c r="H833" s="518"/>
    </row>
    <row r="834" spans="2:8" ht="11.5" customHeight="1">
      <c r="B834" s="515">
        <v>41550</v>
      </c>
      <c r="C834" s="519">
        <v>11.0257096700304</v>
      </c>
      <c r="D834" s="520">
        <f t="shared" si="12"/>
        <v>7.741793920737595</v>
      </c>
      <c r="E834" s="520"/>
      <c r="F834" s="520"/>
      <c r="G834" s="520"/>
      <c r="H834" s="521"/>
    </row>
    <row r="835" spans="2:8" ht="11.5" customHeight="1">
      <c r="B835" s="515">
        <v>41551</v>
      </c>
      <c r="C835" s="516">
        <v>11.3304196516338</v>
      </c>
      <c r="D835" s="517">
        <f t="shared" si="12"/>
        <v>7.741793920737595</v>
      </c>
      <c r="E835" s="517"/>
      <c r="F835" s="517"/>
      <c r="G835" s="517"/>
      <c r="H835" s="518"/>
    </row>
    <row r="836" spans="2:8" ht="11.5" customHeight="1">
      <c r="B836" s="515">
        <v>41552</v>
      </c>
      <c r="C836" s="519">
        <v>11.3304196516338</v>
      </c>
      <c r="D836" s="520">
        <f t="shared" si="12"/>
        <v>7.741793920737595</v>
      </c>
      <c r="E836" s="520"/>
      <c r="F836" s="520"/>
      <c r="G836" s="520"/>
      <c r="H836" s="521"/>
    </row>
    <row r="837" spans="2:8" ht="11.5" customHeight="1">
      <c r="B837" s="515">
        <v>41553</v>
      </c>
      <c r="C837" s="516">
        <v>11.3304196516338</v>
      </c>
      <c r="D837" s="517">
        <f t="shared" si="12"/>
        <v>7.741793920737595</v>
      </c>
      <c r="E837" s="517"/>
      <c r="F837" s="517"/>
      <c r="G837" s="517"/>
      <c r="H837" s="518"/>
    </row>
    <row r="838" spans="2:8" ht="11.5" customHeight="1">
      <c r="B838" s="515">
        <v>41554</v>
      </c>
      <c r="C838" s="519">
        <v>11.1783377602942</v>
      </c>
      <c r="D838" s="520">
        <f t="shared" si="12"/>
        <v>7.741793920737595</v>
      </c>
      <c r="E838" s="520"/>
      <c r="F838" s="520"/>
      <c r="G838" s="520"/>
      <c r="H838" s="521"/>
    </row>
    <row r="839" spans="2:8" ht="11.5" customHeight="1">
      <c r="B839" s="515">
        <v>41555</v>
      </c>
      <c r="C839" s="516">
        <v>10.526753484241</v>
      </c>
      <c r="D839" s="517">
        <f t="shared" si="12"/>
        <v>7.741793920737595</v>
      </c>
      <c r="E839" s="517"/>
      <c r="F839" s="517"/>
      <c r="G839" s="517"/>
      <c r="H839" s="518"/>
    </row>
    <row r="840" spans="2:8" ht="11.5" customHeight="1">
      <c r="B840" s="515">
        <v>41556</v>
      </c>
      <c r="C840" s="519">
        <v>10.4377065001469</v>
      </c>
      <c r="D840" s="520">
        <f t="shared" si="12"/>
        <v>7.741793920737595</v>
      </c>
      <c r="E840" s="520"/>
      <c r="F840" s="520"/>
      <c r="G840" s="520"/>
      <c r="H840" s="521"/>
    </row>
    <row r="841" spans="2:8" ht="11.5" customHeight="1">
      <c r="B841" s="515">
        <v>41557</v>
      </c>
      <c r="C841" s="516">
        <v>10.9326318229759</v>
      </c>
      <c r="D841" s="517">
        <f t="shared" si="12"/>
        <v>7.741793920737595</v>
      </c>
      <c r="E841" s="517"/>
      <c r="F841" s="517"/>
      <c r="G841" s="517"/>
      <c r="H841" s="518"/>
    </row>
    <row r="842" spans="2:8" ht="11.5" customHeight="1">
      <c r="B842" s="515">
        <v>41558</v>
      </c>
      <c r="C842" s="519">
        <v>11.0061102867508</v>
      </c>
      <c r="D842" s="520">
        <f t="shared" si="12"/>
        <v>7.741793920737595</v>
      </c>
      <c r="E842" s="520"/>
      <c r="F842" s="520"/>
      <c r="G842" s="520"/>
      <c r="H842" s="521"/>
    </row>
    <row r="843" spans="2:8" ht="11.5" customHeight="1">
      <c r="B843" s="515">
        <v>41559</v>
      </c>
      <c r="C843" s="516">
        <v>11.0061102867508</v>
      </c>
      <c r="D843" s="517">
        <f t="shared" ref="D843:D906" si="13">$D$8</f>
        <v>7.741793920737595</v>
      </c>
      <c r="E843" s="517"/>
      <c r="F843" s="517"/>
      <c r="G843" s="517"/>
      <c r="H843" s="518"/>
    </row>
    <row r="844" spans="2:8" ht="11.5" customHeight="1">
      <c r="B844" s="515">
        <v>41560</v>
      </c>
      <c r="C844" s="519">
        <v>11.0061102867508</v>
      </c>
      <c r="D844" s="520">
        <f t="shared" si="13"/>
        <v>7.741793920737595</v>
      </c>
      <c r="E844" s="520"/>
      <c r="F844" s="520"/>
      <c r="G844" s="520"/>
      <c r="H844" s="521"/>
    </row>
    <row r="845" spans="2:8" ht="11.5" customHeight="1">
      <c r="B845" s="515">
        <v>41561</v>
      </c>
      <c r="C845" s="516">
        <v>11.057819304712</v>
      </c>
      <c r="D845" s="517">
        <f t="shared" si="13"/>
        <v>7.741793920737595</v>
      </c>
      <c r="E845" s="517"/>
      <c r="F845" s="517"/>
      <c r="G845" s="517"/>
      <c r="H845" s="518"/>
    </row>
    <row r="846" spans="2:8" ht="11.5" customHeight="1">
      <c r="B846" s="515">
        <v>41562</v>
      </c>
      <c r="C846" s="519">
        <v>10.99713848222</v>
      </c>
      <c r="D846" s="520">
        <f t="shared" si="13"/>
        <v>7.741793920737595</v>
      </c>
      <c r="E846" s="520"/>
      <c r="F846" s="520"/>
      <c r="G846" s="520"/>
      <c r="H846" s="521"/>
    </row>
    <row r="847" spans="2:8" ht="11.5" customHeight="1">
      <c r="B847" s="515">
        <v>41563</v>
      </c>
      <c r="C847" s="516">
        <v>11.2881700566296</v>
      </c>
      <c r="D847" s="517">
        <f t="shared" si="13"/>
        <v>7.741793920737595</v>
      </c>
      <c r="E847" s="517"/>
      <c r="F847" s="517"/>
      <c r="G847" s="517"/>
      <c r="H847" s="518"/>
    </row>
    <row r="848" spans="2:8" ht="11.5" customHeight="1">
      <c r="B848" s="515">
        <v>41564</v>
      </c>
      <c r="C848" s="519">
        <v>11.441341024384499</v>
      </c>
      <c r="D848" s="520">
        <f t="shared" si="13"/>
        <v>7.741793920737595</v>
      </c>
      <c r="E848" s="520"/>
      <c r="F848" s="520"/>
      <c r="G848" s="520"/>
      <c r="H848" s="521"/>
    </row>
    <row r="849" spans="2:8" ht="11.5" customHeight="1">
      <c r="B849" s="515">
        <v>41565</v>
      </c>
      <c r="C849" s="516">
        <v>11.7283360339938</v>
      </c>
      <c r="D849" s="517">
        <f t="shared" si="13"/>
        <v>7.741793920737595</v>
      </c>
      <c r="E849" s="517"/>
      <c r="F849" s="517"/>
      <c r="G849" s="517"/>
      <c r="H849" s="518"/>
    </row>
    <row r="850" spans="2:8" ht="11.5" customHeight="1">
      <c r="B850" s="515">
        <v>41566</v>
      </c>
      <c r="C850" s="519">
        <v>11.7283360339938</v>
      </c>
      <c r="D850" s="520">
        <f t="shared" si="13"/>
        <v>7.741793920737595</v>
      </c>
      <c r="E850" s="520"/>
      <c r="F850" s="520"/>
      <c r="G850" s="520"/>
      <c r="H850" s="521"/>
    </row>
    <row r="851" spans="2:8" ht="11.5" customHeight="1">
      <c r="B851" s="515">
        <v>41567</v>
      </c>
      <c r="C851" s="516">
        <v>11.7283360339938</v>
      </c>
      <c r="D851" s="517">
        <f t="shared" si="13"/>
        <v>7.741793920737595</v>
      </c>
      <c r="E851" s="517"/>
      <c r="F851" s="517"/>
      <c r="G851" s="517"/>
      <c r="H851" s="518"/>
    </row>
    <row r="852" spans="2:8" ht="11.5" customHeight="1">
      <c r="B852" s="515">
        <v>41568</v>
      </c>
      <c r="C852" s="519">
        <v>11.696645472126599</v>
      </c>
      <c r="D852" s="520">
        <f t="shared" si="13"/>
        <v>7.741793920737595</v>
      </c>
      <c r="E852" s="520"/>
      <c r="F852" s="520"/>
      <c r="G852" s="520"/>
      <c r="H852" s="521"/>
    </row>
    <row r="853" spans="2:8" ht="11.5" customHeight="1">
      <c r="B853" s="515">
        <v>41569</v>
      </c>
      <c r="C853" s="516">
        <v>11.464190703179399</v>
      </c>
      <c r="D853" s="517">
        <f t="shared" si="13"/>
        <v>7.741793920737595</v>
      </c>
      <c r="E853" s="517"/>
      <c r="F853" s="517"/>
      <c r="G853" s="517"/>
      <c r="H853" s="518"/>
    </row>
    <row r="854" spans="2:8" ht="11.5" customHeight="1">
      <c r="B854" s="515">
        <v>41570</v>
      </c>
      <c r="C854" s="519">
        <v>11.2563167974908</v>
      </c>
      <c r="D854" s="520">
        <f t="shared" si="13"/>
        <v>7.741793920737595</v>
      </c>
      <c r="E854" s="520"/>
      <c r="F854" s="520"/>
      <c r="G854" s="520"/>
      <c r="H854" s="521"/>
    </row>
    <row r="855" spans="2:8" ht="11.5" customHeight="1">
      <c r="B855" s="515">
        <v>41571</v>
      </c>
      <c r="C855" s="516">
        <v>11.4393434173711</v>
      </c>
      <c r="D855" s="517">
        <f t="shared" si="13"/>
        <v>7.741793920737595</v>
      </c>
      <c r="E855" s="517"/>
      <c r="F855" s="517"/>
      <c r="G855" s="517"/>
      <c r="H855" s="518"/>
    </row>
    <row r="856" spans="2:8" ht="11.5" customHeight="1">
      <c r="B856" s="515">
        <v>41572</v>
      </c>
      <c r="C856" s="519">
        <v>11.3046542722469</v>
      </c>
      <c r="D856" s="520">
        <f t="shared" si="13"/>
        <v>7.741793920737595</v>
      </c>
      <c r="E856" s="520"/>
      <c r="F856" s="520"/>
      <c r="G856" s="520"/>
      <c r="H856" s="521"/>
    </row>
    <row r="857" spans="2:8" ht="11.5" customHeight="1">
      <c r="B857" s="515">
        <v>41573</v>
      </c>
      <c r="C857" s="516">
        <v>11.3046542722469</v>
      </c>
      <c r="D857" s="517">
        <f t="shared" si="13"/>
        <v>7.741793920737595</v>
      </c>
      <c r="E857" s="517"/>
      <c r="F857" s="517"/>
      <c r="G857" s="517"/>
      <c r="H857" s="518"/>
    </row>
    <row r="858" spans="2:8" ht="11.5" customHeight="1">
      <c r="B858" s="515">
        <v>41574</v>
      </c>
      <c r="C858" s="519">
        <v>11.3046542722469</v>
      </c>
      <c r="D858" s="520">
        <f t="shared" si="13"/>
        <v>7.741793920737595</v>
      </c>
      <c r="E858" s="520"/>
      <c r="F858" s="520"/>
      <c r="G858" s="520"/>
      <c r="H858" s="521"/>
    </row>
    <row r="859" spans="2:8" ht="11.5" customHeight="1">
      <c r="B859" s="515">
        <v>41575</v>
      </c>
      <c r="C859" s="516">
        <v>11.008690280850599</v>
      </c>
      <c r="D859" s="517">
        <f t="shared" si="13"/>
        <v>7.741793920737595</v>
      </c>
      <c r="E859" s="517"/>
      <c r="F859" s="517"/>
      <c r="G859" s="517"/>
      <c r="H859" s="518"/>
    </row>
    <row r="860" spans="2:8" ht="11.5" customHeight="1">
      <c r="B860" s="515">
        <v>41576</v>
      </c>
      <c r="C860" s="519">
        <v>10.9436088636478</v>
      </c>
      <c r="D860" s="520">
        <f t="shared" si="13"/>
        <v>7.741793920737595</v>
      </c>
      <c r="E860" s="520"/>
      <c r="F860" s="520"/>
      <c r="G860" s="520"/>
      <c r="H860" s="521"/>
    </row>
    <row r="861" spans="2:8" ht="11.5" customHeight="1">
      <c r="B861" s="515">
        <v>41577</v>
      </c>
      <c r="C861" s="516">
        <v>10.814167999513799</v>
      </c>
      <c r="D861" s="517">
        <f t="shared" si="13"/>
        <v>7.741793920737595</v>
      </c>
      <c r="E861" s="517"/>
      <c r="F861" s="517"/>
      <c r="G861" s="517"/>
      <c r="H861" s="518"/>
    </row>
    <row r="862" spans="2:8" ht="11.5" customHeight="1">
      <c r="B862" s="515">
        <v>41578</v>
      </c>
      <c r="C862" s="519">
        <v>10.9666274382308</v>
      </c>
      <c r="D862" s="520">
        <f t="shared" si="13"/>
        <v>7.741793920737595</v>
      </c>
      <c r="E862" s="520"/>
      <c r="F862" s="520"/>
      <c r="G862" s="520"/>
      <c r="H862" s="521"/>
    </row>
    <row r="863" spans="2:8" ht="11.5" customHeight="1">
      <c r="B863" s="515">
        <v>41579</v>
      </c>
      <c r="C863" s="516">
        <v>10.9664337726712</v>
      </c>
      <c r="D863" s="517">
        <f t="shared" si="13"/>
        <v>7.741793920737595</v>
      </c>
      <c r="E863" s="517"/>
      <c r="F863" s="517"/>
      <c r="G863" s="517"/>
      <c r="H863" s="518"/>
    </row>
    <row r="864" spans="2:8" ht="11.5" customHeight="1">
      <c r="B864" s="515">
        <v>41580</v>
      </c>
      <c r="C864" s="519">
        <v>10.9664337726712</v>
      </c>
      <c r="D864" s="520">
        <f t="shared" si="13"/>
        <v>7.741793920737595</v>
      </c>
      <c r="E864" s="520"/>
      <c r="F864" s="520"/>
      <c r="G864" s="520"/>
      <c r="H864" s="521"/>
    </row>
    <row r="865" spans="2:8" ht="11.5" customHeight="1">
      <c r="B865" s="515">
        <v>41581</v>
      </c>
      <c r="C865" s="516">
        <v>10.9664337726712</v>
      </c>
      <c r="D865" s="517">
        <f t="shared" si="13"/>
        <v>7.741793920737595</v>
      </c>
      <c r="E865" s="517"/>
      <c r="F865" s="517"/>
      <c r="G865" s="517"/>
      <c r="H865" s="518"/>
    </row>
    <row r="866" spans="2:8" ht="11.5" customHeight="1">
      <c r="B866" s="515">
        <v>41582</v>
      </c>
      <c r="C866" s="519">
        <v>10.8961572999716</v>
      </c>
      <c r="D866" s="520">
        <f t="shared" si="13"/>
        <v>7.741793920737595</v>
      </c>
      <c r="E866" s="520"/>
      <c r="F866" s="520"/>
      <c r="G866" s="520"/>
      <c r="H866" s="521"/>
    </row>
    <row r="867" spans="2:8" ht="11.5" customHeight="1">
      <c r="B867" s="515">
        <v>41583</v>
      </c>
      <c r="C867" s="516">
        <v>11.1630741536174</v>
      </c>
      <c r="D867" s="517">
        <f t="shared" si="13"/>
        <v>7.741793920737595</v>
      </c>
      <c r="E867" s="517"/>
      <c r="F867" s="517"/>
      <c r="G867" s="517"/>
      <c r="H867" s="518"/>
    </row>
    <row r="868" spans="2:8" ht="11.5" customHeight="1">
      <c r="B868" s="515">
        <v>41584</v>
      </c>
      <c r="C868" s="519">
        <v>11.006193048890101</v>
      </c>
      <c r="D868" s="520">
        <f t="shared" si="13"/>
        <v>7.741793920737595</v>
      </c>
      <c r="E868" s="520"/>
      <c r="F868" s="520"/>
      <c r="G868" s="520"/>
      <c r="H868" s="521"/>
    </row>
    <row r="869" spans="2:8" ht="11.5" customHeight="1">
      <c r="B869" s="515">
        <v>41585</v>
      </c>
      <c r="C869" s="516">
        <v>11.5793699528445</v>
      </c>
      <c r="D869" s="517">
        <f t="shared" si="13"/>
        <v>7.741793920737595</v>
      </c>
      <c r="E869" s="517"/>
      <c r="F869" s="517"/>
      <c r="G869" s="517"/>
      <c r="H869" s="518"/>
    </row>
    <row r="870" spans="2:8" ht="11.5" customHeight="1">
      <c r="B870" s="515">
        <v>41586</v>
      </c>
      <c r="C870" s="519">
        <v>11.534707556161401</v>
      </c>
      <c r="D870" s="520">
        <f t="shared" si="13"/>
        <v>7.741793920737595</v>
      </c>
      <c r="E870" s="520"/>
      <c r="F870" s="520"/>
      <c r="G870" s="520"/>
      <c r="H870" s="521"/>
    </row>
    <row r="871" spans="2:8" ht="11.5" customHeight="1">
      <c r="B871" s="515">
        <v>41587</v>
      </c>
      <c r="C871" s="516">
        <v>11.534707556161401</v>
      </c>
      <c r="D871" s="517">
        <f t="shared" si="13"/>
        <v>7.741793920737595</v>
      </c>
      <c r="E871" s="517"/>
      <c r="F871" s="517"/>
      <c r="G871" s="517"/>
      <c r="H871" s="518"/>
    </row>
    <row r="872" spans="2:8" ht="11.5" customHeight="1">
      <c r="B872" s="515">
        <v>41588</v>
      </c>
      <c r="C872" s="519">
        <v>11.534707556161401</v>
      </c>
      <c r="D872" s="520">
        <f t="shared" si="13"/>
        <v>7.741793920737595</v>
      </c>
      <c r="E872" s="520"/>
      <c r="F872" s="520"/>
      <c r="G872" s="520"/>
      <c r="H872" s="521"/>
    </row>
    <row r="873" spans="2:8" ht="11.5" customHeight="1">
      <c r="B873" s="515">
        <v>41589</v>
      </c>
      <c r="C873" s="516">
        <v>11.438561427143799</v>
      </c>
      <c r="D873" s="517">
        <f t="shared" si="13"/>
        <v>7.741793920737595</v>
      </c>
      <c r="E873" s="517"/>
      <c r="F873" s="517"/>
      <c r="G873" s="517"/>
      <c r="H873" s="518"/>
    </row>
    <row r="874" spans="2:8" ht="11.5" customHeight="1">
      <c r="B874" s="515">
        <v>41590</v>
      </c>
      <c r="C874" s="519">
        <v>11.531094799519501</v>
      </c>
      <c r="D874" s="520">
        <f t="shared" si="13"/>
        <v>7.741793920737595</v>
      </c>
      <c r="E874" s="520"/>
      <c r="F874" s="520"/>
      <c r="G874" s="520"/>
      <c r="H874" s="521"/>
    </row>
    <row r="875" spans="2:8" ht="11.5" customHeight="1">
      <c r="B875" s="515">
        <v>41591</v>
      </c>
      <c r="C875" s="516">
        <v>11.917596534836401</v>
      </c>
      <c r="D875" s="517">
        <f t="shared" si="13"/>
        <v>7.741793920737595</v>
      </c>
      <c r="E875" s="517"/>
      <c r="F875" s="517"/>
      <c r="G875" s="517"/>
      <c r="H875" s="518"/>
    </row>
    <row r="876" spans="2:8" ht="11.5" customHeight="1">
      <c r="B876" s="515">
        <v>41592</v>
      </c>
      <c r="C876" s="519">
        <v>12.0185459869827</v>
      </c>
      <c r="D876" s="520">
        <f t="shared" si="13"/>
        <v>7.741793920737595</v>
      </c>
      <c r="E876" s="520"/>
      <c r="F876" s="520"/>
      <c r="G876" s="520"/>
      <c r="H876" s="521"/>
    </row>
    <row r="877" spans="2:8" ht="11.5" customHeight="1">
      <c r="B877" s="515">
        <v>41593</v>
      </c>
      <c r="C877" s="516">
        <v>12.086159659454299</v>
      </c>
      <c r="D877" s="517">
        <f t="shared" si="13"/>
        <v>7.741793920737595</v>
      </c>
      <c r="E877" s="517"/>
      <c r="F877" s="517"/>
      <c r="G877" s="517"/>
      <c r="H877" s="518"/>
    </row>
    <row r="878" spans="2:8" ht="11.5" customHeight="1">
      <c r="B878" s="515">
        <v>41594</v>
      </c>
      <c r="C878" s="519">
        <v>12.086159659454299</v>
      </c>
      <c r="D878" s="520">
        <f t="shared" si="13"/>
        <v>7.741793920737595</v>
      </c>
      <c r="E878" s="520"/>
      <c r="F878" s="520"/>
      <c r="G878" s="520"/>
      <c r="H878" s="521"/>
    </row>
    <row r="879" spans="2:8" ht="11.5" customHeight="1">
      <c r="B879" s="515">
        <v>41595</v>
      </c>
      <c r="C879" s="516">
        <v>12.086159659454299</v>
      </c>
      <c r="D879" s="517">
        <f t="shared" si="13"/>
        <v>7.741793920737595</v>
      </c>
      <c r="E879" s="517"/>
      <c r="F879" s="517"/>
      <c r="G879" s="517"/>
      <c r="H879" s="518"/>
    </row>
    <row r="880" spans="2:8" ht="11.5" customHeight="1">
      <c r="B880" s="515">
        <v>41596</v>
      </c>
      <c r="C880" s="519">
        <v>11.4818767530726</v>
      </c>
      <c r="D880" s="520">
        <f t="shared" si="13"/>
        <v>7.741793920737595</v>
      </c>
      <c r="E880" s="520"/>
      <c r="F880" s="520"/>
      <c r="G880" s="520"/>
      <c r="H880" s="521"/>
    </row>
    <row r="881" spans="2:8" ht="11.5" customHeight="1">
      <c r="B881" s="515">
        <v>41597</v>
      </c>
      <c r="C881" s="516">
        <v>11.4745806760452</v>
      </c>
      <c r="D881" s="517">
        <f t="shared" si="13"/>
        <v>7.741793920737595</v>
      </c>
      <c r="E881" s="517"/>
      <c r="F881" s="517"/>
      <c r="G881" s="517"/>
      <c r="H881" s="518"/>
    </row>
    <row r="882" spans="2:8" ht="11.5" customHeight="1">
      <c r="B882" s="515">
        <v>41598</v>
      </c>
      <c r="C882" s="519">
        <v>11.398826435621</v>
      </c>
      <c r="D882" s="520">
        <f t="shared" si="13"/>
        <v>7.741793920737595</v>
      </c>
      <c r="E882" s="520"/>
      <c r="F882" s="520"/>
      <c r="G882" s="520"/>
      <c r="H882" s="521"/>
    </row>
    <row r="883" spans="2:8" ht="11.5" customHeight="1">
      <c r="B883" s="515">
        <v>41599</v>
      </c>
      <c r="C883" s="516">
        <v>11.5432615499937</v>
      </c>
      <c r="D883" s="517">
        <f t="shared" si="13"/>
        <v>7.741793920737595</v>
      </c>
      <c r="E883" s="517"/>
      <c r="F883" s="517"/>
      <c r="G883" s="517"/>
      <c r="H883" s="518"/>
    </row>
    <row r="884" spans="2:8" ht="11.5" customHeight="1">
      <c r="B884" s="515">
        <v>41600</v>
      </c>
      <c r="C884" s="519">
        <v>11.523154110825599</v>
      </c>
      <c r="D884" s="520">
        <f t="shared" si="13"/>
        <v>7.741793920737595</v>
      </c>
      <c r="E884" s="520"/>
      <c r="F884" s="520"/>
      <c r="G884" s="520"/>
      <c r="H884" s="521"/>
    </row>
    <row r="885" spans="2:8" ht="11.5" customHeight="1">
      <c r="B885" s="515">
        <v>41601</v>
      </c>
      <c r="C885" s="516">
        <v>11.523154110825599</v>
      </c>
      <c r="D885" s="517">
        <f t="shared" si="13"/>
        <v>7.741793920737595</v>
      </c>
      <c r="E885" s="517"/>
      <c r="F885" s="517"/>
      <c r="G885" s="517"/>
      <c r="H885" s="518"/>
    </row>
    <row r="886" spans="2:8" ht="11.5" customHeight="1">
      <c r="B886" s="515">
        <v>41602</v>
      </c>
      <c r="C886" s="519">
        <v>11.523154110825599</v>
      </c>
      <c r="D886" s="520">
        <f t="shared" si="13"/>
        <v>7.741793920737595</v>
      </c>
      <c r="E886" s="520"/>
      <c r="F886" s="520"/>
      <c r="G886" s="520"/>
      <c r="H886" s="521"/>
    </row>
    <row r="887" spans="2:8" ht="11.5" customHeight="1">
      <c r="B887" s="515">
        <v>41603</v>
      </c>
      <c r="C887" s="516">
        <v>11.222977852957699</v>
      </c>
      <c r="D887" s="517">
        <f t="shared" si="13"/>
        <v>7.741793920737595</v>
      </c>
      <c r="E887" s="517"/>
      <c r="F887" s="517"/>
      <c r="G887" s="517"/>
      <c r="H887" s="518"/>
    </row>
    <row r="888" spans="2:8" ht="11.5" customHeight="1">
      <c r="B888" s="515">
        <v>41604</v>
      </c>
      <c r="C888" s="519">
        <v>11.580823419727199</v>
      </c>
      <c r="D888" s="520">
        <f t="shared" si="13"/>
        <v>7.741793920737595</v>
      </c>
      <c r="E888" s="520"/>
      <c r="F888" s="520"/>
      <c r="G888" s="520"/>
      <c r="H888" s="521"/>
    </row>
    <row r="889" spans="2:8" ht="11.5" customHeight="1">
      <c r="B889" s="515">
        <v>41605</v>
      </c>
      <c r="C889" s="516">
        <v>11.6443869067798</v>
      </c>
      <c r="D889" s="517">
        <f t="shared" si="13"/>
        <v>7.741793920737595</v>
      </c>
      <c r="E889" s="517"/>
      <c r="F889" s="517"/>
      <c r="G889" s="517"/>
      <c r="H889" s="518"/>
    </row>
    <row r="890" spans="2:8" ht="11.5" customHeight="1">
      <c r="B890" s="515">
        <v>41606</v>
      </c>
      <c r="C890" s="519">
        <v>11.6463692684392</v>
      </c>
      <c r="D890" s="520">
        <f t="shared" si="13"/>
        <v>7.741793920737595</v>
      </c>
      <c r="E890" s="520"/>
      <c r="F890" s="520"/>
      <c r="G890" s="520"/>
      <c r="H890" s="521"/>
    </row>
    <row r="891" spans="2:8" ht="11.5" customHeight="1">
      <c r="B891" s="515">
        <v>41607</v>
      </c>
      <c r="C891" s="516">
        <v>11.720524616376601</v>
      </c>
      <c r="D891" s="517">
        <f t="shared" si="13"/>
        <v>7.741793920737595</v>
      </c>
      <c r="E891" s="517"/>
      <c r="F891" s="517"/>
      <c r="G891" s="517"/>
      <c r="H891" s="518"/>
    </row>
    <row r="892" spans="2:8" ht="11.5" customHeight="1">
      <c r="B892" s="515">
        <v>41608</v>
      </c>
      <c r="C892" s="519">
        <v>11.720524616376601</v>
      </c>
      <c r="D892" s="520">
        <f t="shared" si="13"/>
        <v>7.741793920737595</v>
      </c>
      <c r="E892" s="520"/>
      <c r="F892" s="520"/>
      <c r="G892" s="520"/>
      <c r="H892" s="521"/>
    </row>
    <row r="893" spans="2:8" ht="11.5" customHeight="1">
      <c r="B893" s="515">
        <v>41609</v>
      </c>
      <c r="C893" s="516">
        <v>11.720524616376601</v>
      </c>
      <c r="D893" s="517">
        <f t="shared" si="13"/>
        <v>7.741793920737595</v>
      </c>
      <c r="E893" s="517"/>
      <c r="F893" s="517"/>
      <c r="G893" s="517"/>
      <c r="H893" s="518"/>
    </row>
    <row r="894" spans="2:8" ht="11.5" customHeight="1">
      <c r="B894" s="515">
        <v>41610</v>
      </c>
      <c r="C894" s="519">
        <v>11.655324041793801</v>
      </c>
      <c r="D894" s="520">
        <f t="shared" si="13"/>
        <v>7.741793920737595</v>
      </c>
      <c r="E894" s="520"/>
      <c r="F894" s="520"/>
      <c r="G894" s="520"/>
      <c r="H894" s="521"/>
    </row>
    <row r="895" spans="2:8" ht="11.5" customHeight="1">
      <c r="B895" s="515">
        <v>41611</v>
      </c>
      <c r="C895" s="516">
        <v>11.600702073535301</v>
      </c>
      <c r="D895" s="517">
        <f t="shared" si="13"/>
        <v>7.741793920737595</v>
      </c>
      <c r="E895" s="517"/>
      <c r="F895" s="517"/>
      <c r="G895" s="517"/>
      <c r="H895" s="518"/>
    </row>
    <row r="896" spans="2:8" ht="11.5" customHeight="1">
      <c r="B896" s="515">
        <v>41612</v>
      </c>
      <c r="C896" s="519">
        <v>11.9298285945153</v>
      </c>
      <c r="D896" s="520">
        <f t="shared" si="13"/>
        <v>7.741793920737595</v>
      </c>
      <c r="E896" s="520"/>
      <c r="F896" s="520"/>
      <c r="G896" s="520"/>
      <c r="H896" s="521"/>
    </row>
    <row r="897" spans="2:8" ht="11.5" customHeight="1">
      <c r="B897" s="515">
        <v>41613</v>
      </c>
      <c r="C897" s="516">
        <v>11.983708811488</v>
      </c>
      <c r="D897" s="517">
        <f t="shared" si="13"/>
        <v>7.741793920737595</v>
      </c>
      <c r="E897" s="517"/>
      <c r="F897" s="517"/>
      <c r="G897" s="517"/>
      <c r="H897" s="518"/>
    </row>
    <row r="898" spans="2:8" ht="11.5" customHeight="1">
      <c r="B898" s="515">
        <v>41614</v>
      </c>
      <c r="C898" s="519">
        <v>11.9173652616645</v>
      </c>
      <c r="D898" s="520">
        <f t="shared" si="13"/>
        <v>7.741793920737595</v>
      </c>
      <c r="E898" s="520"/>
      <c r="F898" s="520"/>
      <c r="G898" s="520"/>
      <c r="H898" s="521"/>
    </row>
    <row r="899" spans="2:8" ht="11.5" customHeight="1">
      <c r="B899" s="515">
        <v>41615</v>
      </c>
      <c r="C899" s="516">
        <v>11.9173652616645</v>
      </c>
      <c r="D899" s="517">
        <f t="shared" si="13"/>
        <v>7.741793920737595</v>
      </c>
      <c r="E899" s="517"/>
      <c r="F899" s="517"/>
      <c r="G899" s="517"/>
      <c r="H899" s="518"/>
    </row>
    <row r="900" spans="2:8" ht="11.5" customHeight="1">
      <c r="B900" s="515">
        <v>41616</v>
      </c>
      <c r="C900" s="519">
        <v>11.9173652616645</v>
      </c>
      <c r="D900" s="520">
        <f t="shared" si="13"/>
        <v>7.741793920737595</v>
      </c>
      <c r="E900" s="520"/>
      <c r="F900" s="520"/>
      <c r="G900" s="520"/>
      <c r="H900" s="521"/>
    </row>
    <row r="901" spans="2:8" ht="11.5" customHeight="1">
      <c r="B901" s="515">
        <v>41617</v>
      </c>
      <c r="C901" s="516">
        <v>12.107511026424801</v>
      </c>
      <c r="D901" s="517">
        <f t="shared" si="13"/>
        <v>7.741793920737595</v>
      </c>
      <c r="E901" s="517"/>
      <c r="F901" s="517"/>
      <c r="G901" s="517"/>
      <c r="H901" s="518"/>
    </row>
    <row r="902" spans="2:8" ht="11.5" customHeight="1">
      <c r="B902" s="515">
        <v>41618</v>
      </c>
      <c r="C902" s="519">
        <v>12.354963669936501</v>
      </c>
      <c r="D902" s="520">
        <f t="shared" si="13"/>
        <v>7.741793920737595</v>
      </c>
      <c r="E902" s="520"/>
      <c r="F902" s="520"/>
      <c r="G902" s="520"/>
      <c r="H902" s="521"/>
    </row>
    <row r="903" spans="2:8" ht="11.5" customHeight="1">
      <c r="B903" s="515">
        <v>41619</v>
      </c>
      <c r="C903" s="516">
        <v>12.1662857208941</v>
      </c>
      <c r="D903" s="517">
        <f t="shared" si="13"/>
        <v>7.741793920737595</v>
      </c>
      <c r="E903" s="517"/>
      <c r="F903" s="517"/>
      <c r="G903" s="517"/>
      <c r="H903" s="518"/>
    </row>
    <row r="904" spans="2:8" ht="11.5" customHeight="1">
      <c r="B904" s="515">
        <v>41620</v>
      </c>
      <c r="C904" s="519">
        <v>12.5461651040135</v>
      </c>
      <c r="D904" s="520">
        <f t="shared" si="13"/>
        <v>7.741793920737595</v>
      </c>
      <c r="E904" s="520"/>
      <c r="F904" s="520"/>
      <c r="G904" s="520"/>
      <c r="H904" s="521"/>
    </row>
    <row r="905" spans="2:8" ht="11.5" customHeight="1">
      <c r="B905" s="515">
        <v>41621</v>
      </c>
      <c r="C905" s="516">
        <v>12.8664794109506</v>
      </c>
      <c r="D905" s="517">
        <f t="shared" si="13"/>
        <v>7.741793920737595</v>
      </c>
      <c r="E905" s="517"/>
      <c r="F905" s="517"/>
      <c r="G905" s="517"/>
      <c r="H905" s="518"/>
    </row>
    <row r="906" spans="2:8" ht="11.5" customHeight="1">
      <c r="B906" s="515">
        <v>41622</v>
      </c>
      <c r="C906" s="519">
        <v>12.8664794109506</v>
      </c>
      <c r="D906" s="520">
        <f t="shared" si="13"/>
        <v>7.741793920737595</v>
      </c>
      <c r="E906" s="520"/>
      <c r="F906" s="520"/>
      <c r="G906" s="520"/>
      <c r="H906" s="521"/>
    </row>
    <row r="907" spans="2:8" ht="11.5" customHeight="1">
      <c r="B907" s="515">
        <v>41623</v>
      </c>
      <c r="C907" s="516">
        <v>12.8664794109506</v>
      </c>
      <c r="D907" s="517">
        <f t="shared" ref="D907:D923" si="14">$D$8</f>
        <v>7.741793920737595</v>
      </c>
      <c r="E907" s="517"/>
      <c r="F907" s="517"/>
      <c r="G907" s="517"/>
      <c r="H907" s="518"/>
    </row>
    <row r="908" spans="2:8" ht="11.5" customHeight="1">
      <c r="B908" s="515">
        <v>41624</v>
      </c>
      <c r="C908" s="519">
        <v>12.8934643153704</v>
      </c>
      <c r="D908" s="520">
        <f t="shared" si="14"/>
        <v>7.741793920737595</v>
      </c>
      <c r="E908" s="520"/>
      <c r="F908" s="520"/>
      <c r="G908" s="520"/>
      <c r="H908" s="521"/>
    </row>
    <row r="909" spans="2:8" ht="11.5" customHeight="1">
      <c r="B909" s="515">
        <v>41625</v>
      </c>
      <c r="C909" s="516">
        <v>13.067132805206199</v>
      </c>
      <c r="D909" s="517">
        <f t="shared" si="14"/>
        <v>7.741793920737595</v>
      </c>
      <c r="E909" s="517"/>
      <c r="F909" s="517"/>
      <c r="G909" s="517"/>
      <c r="H909" s="518"/>
    </row>
    <row r="910" spans="2:8" ht="11.5" customHeight="1">
      <c r="B910" s="515">
        <v>41626</v>
      </c>
      <c r="C910" s="519">
        <v>13.142986187934399</v>
      </c>
      <c r="D910" s="520">
        <f t="shared" si="14"/>
        <v>7.741793920737595</v>
      </c>
      <c r="E910" s="520"/>
      <c r="F910" s="520"/>
      <c r="G910" s="520"/>
      <c r="H910" s="521"/>
    </row>
    <row r="911" spans="2:8" ht="11.5" customHeight="1">
      <c r="B911" s="515">
        <v>41627</v>
      </c>
      <c r="C911" s="516">
        <v>13.178439768925699</v>
      </c>
      <c r="D911" s="517">
        <f t="shared" si="14"/>
        <v>7.741793920737595</v>
      </c>
      <c r="E911" s="517"/>
      <c r="F911" s="517"/>
      <c r="G911" s="517"/>
      <c r="H911" s="518"/>
    </row>
    <row r="912" spans="2:8" ht="11.5" customHeight="1">
      <c r="B912" s="515">
        <v>41628</v>
      </c>
      <c r="C912" s="519">
        <v>13.3513060945352</v>
      </c>
      <c r="D912" s="520">
        <f t="shared" si="14"/>
        <v>7.741793920737595</v>
      </c>
      <c r="E912" s="520"/>
      <c r="F912" s="520"/>
      <c r="G912" s="520"/>
      <c r="H912" s="521"/>
    </row>
    <row r="913" spans="2:8" ht="11.5" customHeight="1">
      <c r="B913" s="515">
        <v>41629</v>
      </c>
      <c r="C913" s="516">
        <v>13.3513060945352</v>
      </c>
      <c r="D913" s="517">
        <f t="shared" si="14"/>
        <v>7.741793920737595</v>
      </c>
      <c r="E913" s="517"/>
      <c r="F913" s="517"/>
      <c r="G913" s="517"/>
      <c r="H913" s="518"/>
    </row>
    <row r="914" spans="2:8" ht="11.5" customHeight="1">
      <c r="B914" s="515">
        <v>41630</v>
      </c>
      <c r="C914" s="519">
        <v>13.3513060945352</v>
      </c>
      <c r="D914" s="520">
        <f t="shared" si="14"/>
        <v>7.741793920737595</v>
      </c>
      <c r="E914" s="520"/>
      <c r="F914" s="520"/>
      <c r="G914" s="520"/>
      <c r="H914" s="521"/>
    </row>
    <row r="915" spans="2:8" ht="11.5" customHeight="1">
      <c r="B915" s="515">
        <v>41631</v>
      </c>
      <c r="C915" s="516">
        <v>13.8408242375237</v>
      </c>
      <c r="D915" s="517">
        <f t="shared" si="14"/>
        <v>7.741793920737595</v>
      </c>
      <c r="E915" s="517"/>
      <c r="F915" s="517"/>
      <c r="G915" s="517"/>
      <c r="H915" s="518"/>
    </row>
    <row r="916" spans="2:8" ht="11.5" customHeight="1">
      <c r="B916" s="515">
        <v>41632</v>
      </c>
      <c r="C916" s="519">
        <v>14.0155510478809</v>
      </c>
      <c r="D916" s="520">
        <f t="shared" si="14"/>
        <v>7.741793920737595</v>
      </c>
      <c r="E916" s="520"/>
      <c r="F916" s="520"/>
      <c r="G916" s="520"/>
      <c r="H916" s="521"/>
    </row>
    <row r="917" spans="2:8" ht="11.5" customHeight="1">
      <c r="B917" s="515">
        <v>41633</v>
      </c>
      <c r="C917" s="516">
        <v>14.0152122241608</v>
      </c>
      <c r="D917" s="517">
        <f t="shared" si="14"/>
        <v>7.741793920737595</v>
      </c>
      <c r="E917" s="517"/>
      <c r="F917" s="517"/>
      <c r="G917" s="517"/>
      <c r="H917" s="518"/>
    </row>
    <row r="918" spans="2:8" ht="11.5" customHeight="1">
      <c r="B918" s="515">
        <v>41634</v>
      </c>
      <c r="C918" s="519">
        <v>14.0881594566165</v>
      </c>
      <c r="D918" s="520">
        <f t="shared" si="14"/>
        <v>7.741793920737595</v>
      </c>
      <c r="E918" s="520"/>
      <c r="F918" s="520"/>
      <c r="G918" s="520"/>
      <c r="H918" s="521"/>
    </row>
    <row r="919" spans="2:8" ht="11.5" customHeight="1">
      <c r="B919" s="515">
        <v>41635</v>
      </c>
      <c r="C919" s="516">
        <v>13.556100501178401</v>
      </c>
      <c r="D919" s="517">
        <f t="shared" si="14"/>
        <v>7.741793920737595</v>
      </c>
      <c r="E919" s="517"/>
      <c r="F919" s="517"/>
      <c r="G919" s="517"/>
      <c r="H919" s="518"/>
    </row>
    <row r="920" spans="2:8" ht="11.5" customHeight="1">
      <c r="B920" s="515">
        <v>41636</v>
      </c>
      <c r="C920" s="519">
        <v>13.556100501178401</v>
      </c>
      <c r="D920" s="520">
        <f t="shared" si="14"/>
        <v>7.741793920737595</v>
      </c>
      <c r="E920" s="520"/>
      <c r="F920" s="520"/>
      <c r="G920" s="520"/>
      <c r="H920" s="521"/>
    </row>
    <row r="921" spans="2:8" ht="11.5" customHeight="1">
      <c r="B921" s="515">
        <v>41637</v>
      </c>
      <c r="C921" s="516">
        <v>13.556100501178401</v>
      </c>
      <c r="D921" s="517">
        <f t="shared" si="14"/>
        <v>7.741793920737595</v>
      </c>
      <c r="E921" s="517"/>
      <c r="F921" s="517"/>
      <c r="G921" s="517"/>
      <c r="H921" s="518"/>
    </row>
    <row r="922" spans="2:8" ht="11.5" customHeight="1">
      <c r="B922" s="515">
        <v>41638</v>
      </c>
      <c r="C922" s="519">
        <v>13.2652343046892</v>
      </c>
      <c r="D922" s="520">
        <f t="shared" si="14"/>
        <v>7.741793920737595</v>
      </c>
      <c r="E922" s="520"/>
      <c r="F922" s="520"/>
      <c r="G922" s="520"/>
      <c r="H922" s="521"/>
    </row>
    <row r="923" spans="2:8" ht="11.5" customHeight="1">
      <c r="B923" s="515">
        <v>41639</v>
      </c>
      <c r="C923" s="516">
        <v>13.5475734489749</v>
      </c>
      <c r="D923" s="517">
        <f t="shared" si="14"/>
        <v>7.741793920737595</v>
      </c>
      <c r="E923" s="517"/>
      <c r="F923" s="517"/>
      <c r="G923" s="517"/>
      <c r="H923" s="518"/>
    </row>
    <row r="924" spans="2:8" ht="11.5" customHeight="1">
      <c r="B924" s="515">
        <v>41640</v>
      </c>
      <c r="C924" s="519">
        <v>13.546448384361</v>
      </c>
      <c r="D924" s="520"/>
      <c r="E924" s="520">
        <f>MEDIAN($C$924:$C$2019)</f>
        <v>4.5901786723363251</v>
      </c>
      <c r="F924" s="520"/>
      <c r="G924" s="520"/>
      <c r="H924" s="521"/>
    </row>
    <row r="925" spans="2:8" ht="11.5" customHeight="1">
      <c r="B925" s="515">
        <v>41641</v>
      </c>
      <c r="C925" s="516">
        <v>13.6017090994605</v>
      </c>
      <c r="D925" s="517"/>
      <c r="E925" s="517">
        <f>$E$924</f>
        <v>4.5901786723363251</v>
      </c>
      <c r="F925" s="517"/>
      <c r="G925" s="517"/>
      <c r="H925" s="518"/>
    </row>
    <row r="926" spans="2:8" ht="11.5" customHeight="1">
      <c r="B926" s="515">
        <v>41642</v>
      </c>
      <c r="C926" s="519">
        <v>13.738608927009301</v>
      </c>
      <c r="D926" s="520"/>
      <c r="E926" s="520">
        <f>$E$924</f>
        <v>4.5901786723363251</v>
      </c>
      <c r="F926" s="520"/>
      <c r="G926" s="520"/>
      <c r="H926" s="521"/>
    </row>
    <row r="927" spans="2:8" ht="11.5" customHeight="1">
      <c r="B927" s="515">
        <v>41643</v>
      </c>
      <c r="C927" s="516">
        <v>13.738608927009301</v>
      </c>
      <c r="D927" s="517"/>
      <c r="E927" s="517">
        <f t="shared" ref="E927:E990" si="15">$E$924</f>
        <v>4.5901786723363251</v>
      </c>
      <c r="F927" s="517"/>
      <c r="G927" s="517"/>
      <c r="H927" s="518"/>
    </row>
    <row r="928" spans="2:8" ht="11.5" customHeight="1">
      <c r="B928" s="515">
        <v>41644</v>
      </c>
      <c r="C928" s="519">
        <v>13.738608927009301</v>
      </c>
      <c r="D928" s="520"/>
      <c r="E928" s="520">
        <f t="shared" si="15"/>
        <v>4.5901786723363251</v>
      </c>
      <c r="F928" s="520"/>
      <c r="G928" s="520"/>
      <c r="H928" s="521"/>
    </row>
    <row r="929" spans="2:8" ht="11.5" customHeight="1">
      <c r="B929" s="515">
        <v>41645</v>
      </c>
      <c r="C929" s="516">
        <v>14.0173312787367</v>
      </c>
      <c r="D929" s="517"/>
      <c r="E929" s="517">
        <f t="shared" si="15"/>
        <v>4.5901786723363251</v>
      </c>
      <c r="F929" s="517"/>
      <c r="G929" s="517"/>
      <c r="H929" s="518"/>
    </row>
    <row r="930" spans="2:8" ht="11.5" customHeight="1">
      <c r="B930" s="515">
        <v>41646</v>
      </c>
      <c r="C930" s="519">
        <v>14.172211199148601</v>
      </c>
      <c r="D930" s="520"/>
      <c r="E930" s="520">
        <f t="shared" si="15"/>
        <v>4.5901786723363251</v>
      </c>
      <c r="F930" s="520"/>
      <c r="G930" s="520"/>
      <c r="H930" s="521"/>
    </row>
    <row r="931" spans="2:8" ht="11.5" customHeight="1">
      <c r="B931" s="515">
        <v>41647</v>
      </c>
      <c r="C931" s="516">
        <v>14.1725260058796</v>
      </c>
      <c r="D931" s="517"/>
      <c r="E931" s="517">
        <f t="shared" si="15"/>
        <v>4.5901786723363251</v>
      </c>
      <c r="F931" s="517"/>
      <c r="G931" s="517"/>
      <c r="H931" s="518"/>
    </row>
    <row r="932" spans="2:8" ht="11.5" customHeight="1">
      <c r="B932" s="515">
        <v>41648</v>
      </c>
      <c r="C932" s="519">
        <v>13.9584366401085</v>
      </c>
      <c r="D932" s="520"/>
      <c r="E932" s="520">
        <f t="shared" si="15"/>
        <v>4.5901786723363251</v>
      </c>
      <c r="F932" s="520"/>
      <c r="G932" s="520"/>
      <c r="H932" s="521"/>
    </row>
    <row r="933" spans="2:8" ht="11.5" customHeight="1">
      <c r="B933" s="515">
        <v>41649</v>
      </c>
      <c r="C933" s="516">
        <v>14.0683700920787</v>
      </c>
      <c r="D933" s="517"/>
      <c r="E933" s="517">
        <f t="shared" si="15"/>
        <v>4.5901786723363251</v>
      </c>
      <c r="F933" s="517"/>
      <c r="G933" s="517"/>
      <c r="H933" s="518"/>
    </row>
    <row r="934" spans="2:8" ht="11.5" customHeight="1">
      <c r="B934" s="515">
        <v>41650</v>
      </c>
      <c r="C934" s="519">
        <v>14.0683700920787</v>
      </c>
      <c r="D934" s="520"/>
      <c r="E934" s="520">
        <f t="shared" si="15"/>
        <v>4.5901786723363251</v>
      </c>
      <c r="F934" s="520"/>
      <c r="G934" s="520"/>
      <c r="H934" s="521"/>
    </row>
    <row r="935" spans="2:8" ht="11.5" customHeight="1">
      <c r="B935" s="515">
        <v>41651</v>
      </c>
      <c r="C935" s="516">
        <v>14.0683700920787</v>
      </c>
      <c r="D935" s="517"/>
      <c r="E935" s="517">
        <f t="shared" si="15"/>
        <v>4.5901786723363251</v>
      </c>
      <c r="F935" s="517"/>
      <c r="G935" s="517"/>
      <c r="H935" s="518"/>
    </row>
    <row r="936" spans="2:8" ht="11.5" customHeight="1">
      <c r="B936" s="515">
        <v>41652</v>
      </c>
      <c r="C936" s="519">
        <v>13.7418458737262</v>
      </c>
      <c r="D936" s="520"/>
      <c r="E936" s="520">
        <f t="shared" si="15"/>
        <v>4.5901786723363251</v>
      </c>
      <c r="F936" s="520"/>
      <c r="G936" s="520"/>
      <c r="H936" s="521"/>
    </row>
    <row r="937" spans="2:8" ht="11.5" customHeight="1">
      <c r="B937" s="515">
        <v>41653</v>
      </c>
      <c r="C937" s="516">
        <v>14.122578795939299</v>
      </c>
      <c r="D937" s="517"/>
      <c r="E937" s="517">
        <f t="shared" si="15"/>
        <v>4.5901786723363251</v>
      </c>
      <c r="F937" s="517"/>
      <c r="G937" s="517"/>
      <c r="H937" s="518"/>
    </row>
    <row r="938" spans="2:8" ht="11.5" customHeight="1">
      <c r="B938" s="515">
        <v>41654</v>
      </c>
      <c r="C938" s="519">
        <v>14.3631125078271</v>
      </c>
      <c r="D938" s="520"/>
      <c r="E938" s="520">
        <f t="shared" si="15"/>
        <v>4.5901786723363251</v>
      </c>
      <c r="F938" s="520"/>
      <c r="G938" s="520"/>
      <c r="H938" s="521"/>
    </row>
    <row r="939" spans="2:8" ht="11.5" customHeight="1">
      <c r="B939" s="515">
        <v>41655</v>
      </c>
      <c r="C939" s="516">
        <v>14.4536021503099</v>
      </c>
      <c r="D939" s="517"/>
      <c r="E939" s="517">
        <f t="shared" si="15"/>
        <v>4.5901786723363251</v>
      </c>
      <c r="F939" s="517"/>
      <c r="G939" s="517"/>
      <c r="H939" s="518"/>
    </row>
    <row r="940" spans="2:8" ht="11.5" customHeight="1">
      <c r="B940" s="515">
        <v>41656</v>
      </c>
      <c r="C940" s="519">
        <v>14.359582070308001</v>
      </c>
      <c r="D940" s="520"/>
      <c r="E940" s="520">
        <f t="shared" si="15"/>
        <v>4.5901786723363251</v>
      </c>
      <c r="F940" s="520"/>
      <c r="G940" s="520"/>
      <c r="H940" s="521"/>
    </row>
    <row r="941" spans="2:8" ht="11.5" customHeight="1">
      <c r="B941" s="515">
        <v>41657</v>
      </c>
      <c r="C941" s="516">
        <v>14.359582070308001</v>
      </c>
      <c r="D941" s="517"/>
      <c r="E941" s="517">
        <f t="shared" si="15"/>
        <v>4.5901786723363251</v>
      </c>
      <c r="F941" s="517"/>
      <c r="G941" s="517"/>
      <c r="H941" s="518"/>
    </row>
    <row r="942" spans="2:8" ht="11.5" customHeight="1">
      <c r="B942" s="515">
        <v>41658</v>
      </c>
      <c r="C942" s="519">
        <v>14.359582070308001</v>
      </c>
      <c r="D942" s="520"/>
      <c r="E942" s="520">
        <f t="shared" si="15"/>
        <v>4.5901786723363251</v>
      </c>
      <c r="F942" s="520"/>
      <c r="G942" s="520"/>
      <c r="H942" s="521"/>
    </row>
    <row r="943" spans="2:8" ht="11.5" customHeight="1">
      <c r="B943" s="515">
        <v>41659</v>
      </c>
      <c r="C943" s="516">
        <v>14.357004916185399</v>
      </c>
      <c r="D943" s="517"/>
      <c r="E943" s="517">
        <f t="shared" si="15"/>
        <v>4.5901786723363251</v>
      </c>
      <c r="F943" s="517"/>
      <c r="G943" s="517"/>
      <c r="H943" s="518"/>
    </row>
    <row r="944" spans="2:8" ht="11.5" customHeight="1">
      <c r="B944" s="515">
        <v>41660</v>
      </c>
      <c r="C944" s="519">
        <v>14.611468793919901</v>
      </c>
      <c r="D944" s="520"/>
      <c r="E944" s="520">
        <f t="shared" si="15"/>
        <v>4.5901786723363251</v>
      </c>
      <c r="F944" s="520"/>
      <c r="G944" s="520"/>
      <c r="H944" s="521"/>
    </row>
    <row r="945" spans="2:8" ht="11.5" customHeight="1">
      <c r="B945" s="515">
        <v>41661</v>
      </c>
      <c r="C945" s="516">
        <v>14.531571475167301</v>
      </c>
      <c r="D945" s="517"/>
      <c r="E945" s="517">
        <f t="shared" si="15"/>
        <v>4.5901786723363251</v>
      </c>
      <c r="F945" s="517"/>
      <c r="G945" s="517"/>
      <c r="H945" s="518"/>
    </row>
    <row r="946" spans="2:8" ht="11.5" customHeight="1">
      <c r="B946" s="515">
        <v>41662</v>
      </c>
      <c r="C946" s="519">
        <v>14.3573409782719</v>
      </c>
      <c r="D946" s="520"/>
      <c r="E946" s="520">
        <f t="shared" si="15"/>
        <v>4.5901786723363251</v>
      </c>
      <c r="F946" s="520"/>
      <c r="G946" s="520"/>
      <c r="H946" s="521"/>
    </row>
    <row r="947" spans="2:8" ht="11.5" customHeight="1">
      <c r="B947" s="515">
        <v>41663</v>
      </c>
      <c r="C947" s="516">
        <v>13.8469455571053</v>
      </c>
      <c r="D947" s="517"/>
      <c r="E947" s="517">
        <f t="shared" si="15"/>
        <v>4.5901786723363251</v>
      </c>
      <c r="F947" s="517"/>
      <c r="G947" s="517"/>
      <c r="H947" s="518"/>
    </row>
    <row r="948" spans="2:8" ht="11.5" customHeight="1">
      <c r="B948" s="515">
        <v>41664</v>
      </c>
      <c r="C948" s="519">
        <v>13.8469455571053</v>
      </c>
      <c r="D948" s="520"/>
      <c r="E948" s="520">
        <f t="shared" si="15"/>
        <v>4.5901786723363251</v>
      </c>
      <c r="F948" s="520"/>
      <c r="G948" s="520"/>
      <c r="H948" s="521"/>
    </row>
    <row r="949" spans="2:8" ht="11.5" customHeight="1">
      <c r="B949" s="515">
        <v>41665</v>
      </c>
      <c r="C949" s="516">
        <v>13.8469455571053</v>
      </c>
      <c r="D949" s="517"/>
      <c r="E949" s="517">
        <f t="shared" si="15"/>
        <v>4.5901786723363251</v>
      </c>
      <c r="F949" s="517"/>
      <c r="G949" s="517"/>
      <c r="H949" s="518"/>
    </row>
    <row r="950" spans="2:8" ht="11.5" customHeight="1">
      <c r="B950" s="515">
        <v>41666</v>
      </c>
      <c r="C950" s="519">
        <v>13.5243095160347</v>
      </c>
      <c r="D950" s="520"/>
      <c r="E950" s="520">
        <f t="shared" si="15"/>
        <v>4.5901786723363251</v>
      </c>
      <c r="F950" s="520"/>
      <c r="G950" s="520"/>
      <c r="H950" s="521"/>
    </row>
    <row r="951" spans="2:8" ht="11.5" customHeight="1">
      <c r="B951" s="515">
        <v>41667</v>
      </c>
      <c r="C951" s="516">
        <v>13.953686054463899</v>
      </c>
      <c r="D951" s="517"/>
      <c r="E951" s="517">
        <f t="shared" si="15"/>
        <v>4.5901786723363251</v>
      </c>
      <c r="F951" s="517"/>
      <c r="G951" s="517"/>
      <c r="H951" s="518"/>
    </row>
    <row r="952" spans="2:8" ht="11.5" customHeight="1">
      <c r="B952" s="515">
        <v>41668</v>
      </c>
      <c r="C952" s="519">
        <v>13.60781417964</v>
      </c>
      <c r="D952" s="520"/>
      <c r="E952" s="520">
        <f t="shared" si="15"/>
        <v>4.5901786723363251</v>
      </c>
      <c r="F952" s="520"/>
      <c r="G952" s="520"/>
      <c r="H952" s="521"/>
    </row>
    <row r="953" spans="2:8" ht="11.5" customHeight="1">
      <c r="B953" s="515">
        <v>41669</v>
      </c>
      <c r="C953" s="516">
        <v>14.779051875502899</v>
      </c>
      <c r="D953" s="517"/>
      <c r="E953" s="517">
        <f t="shared" si="15"/>
        <v>4.5901786723363251</v>
      </c>
      <c r="F953" s="517"/>
      <c r="G953" s="517"/>
      <c r="H953" s="518"/>
    </row>
    <row r="954" spans="2:8" ht="11.5" customHeight="1">
      <c r="B954" s="515">
        <v>41670</v>
      </c>
      <c r="C954" s="519">
        <v>15.2034883123825</v>
      </c>
      <c r="D954" s="520"/>
      <c r="E954" s="520">
        <f t="shared" si="15"/>
        <v>4.5901786723363251</v>
      </c>
      <c r="F954" s="520"/>
      <c r="G954" s="520"/>
      <c r="H954" s="521"/>
    </row>
    <row r="955" spans="2:8" ht="11.5" customHeight="1">
      <c r="B955" s="515">
        <v>41671</v>
      </c>
      <c r="C955" s="516">
        <v>15.2034883123825</v>
      </c>
      <c r="D955" s="517"/>
      <c r="E955" s="517">
        <f t="shared" si="15"/>
        <v>4.5901786723363251</v>
      </c>
      <c r="F955" s="517"/>
      <c r="G955" s="517"/>
      <c r="H955" s="518"/>
    </row>
    <row r="956" spans="2:8" ht="11.5" customHeight="1">
      <c r="B956" s="515">
        <v>41672</v>
      </c>
      <c r="C956" s="519">
        <v>15.2034883123825</v>
      </c>
      <c r="D956" s="520"/>
      <c r="E956" s="520">
        <f t="shared" si="15"/>
        <v>4.5901786723363251</v>
      </c>
      <c r="F956" s="520"/>
      <c r="G956" s="520"/>
      <c r="H956" s="521"/>
    </row>
    <row r="957" spans="2:8" ht="11.5" customHeight="1">
      <c r="B957" s="515">
        <v>41673</v>
      </c>
      <c r="C957" s="516">
        <v>14.8573931685087</v>
      </c>
      <c r="D957" s="517"/>
      <c r="E957" s="517">
        <f t="shared" si="15"/>
        <v>4.5901786723363251</v>
      </c>
      <c r="F957" s="517"/>
      <c r="G957" s="517"/>
      <c r="H957" s="518"/>
    </row>
    <row r="958" spans="2:8" ht="11.5" customHeight="1">
      <c r="B958" s="515">
        <v>41674</v>
      </c>
      <c r="C958" s="519">
        <v>15.090271614311501</v>
      </c>
      <c r="D958" s="520"/>
      <c r="E958" s="520">
        <f t="shared" si="15"/>
        <v>4.5901786723363251</v>
      </c>
      <c r="F958" s="520"/>
      <c r="G958" s="520"/>
      <c r="H958" s="521"/>
    </row>
    <row r="959" spans="2:8" ht="11.5" customHeight="1">
      <c r="B959" s="515">
        <v>41675</v>
      </c>
      <c r="C959" s="516">
        <v>14.957023279454701</v>
      </c>
      <c r="D959" s="517"/>
      <c r="E959" s="517">
        <f t="shared" si="15"/>
        <v>4.5901786723363251</v>
      </c>
      <c r="F959" s="517"/>
      <c r="G959" s="517"/>
      <c r="H959" s="518"/>
    </row>
    <row r="960" spans="2:8" ht="11.5" customHeight="1">
      <c r="B960" s="515">
        <v>41676</v>
      </c>
      <c r="C960" s="519">
        <v>14.704432569567301</v>
      </c>
      <c r="D960" s="520"/>
      <c r="E960" s="520">
        <f t="shared" si="15"/>
        <v>4.5901786723363251</v>
      </c>
      <c r="F960" s="520"/>
      <c r="G960" s="520"/>
      <c r="H960" s="521"/>
    </row>
    <row r="961" spans="2:8" ht="11.5" customHeight="1">
      <c r="B961" s="515">
        <v>41677</v>
      </c>
      <c r="C961" s="516">
        <v>15.239114193062001</v>
      </c>
      <c r="D961" s="517"/>
      <c r="E961" s="517">
        <f t="shared" si="15"/>
        <v>4.5901786723363251</v>
      </c>
      <c r="F961" s="517"/>
      <c r="G961" s="517"/>
      <c r="H961" s="518"/>
    </row>
    <row r="962" spans="2:8" ht="11.5" customHeight="1">
      <c r="B962" s="515">
        <v>41678</v>
      </c>
      <c r="C962" s="519">
        <v>15.239114193062001</v>
      </c>
      <c r="D962" s="520"/>
      <c r="E962" s="520">
        <f t="shared" si="15"/>
        <v>4.5901786723363251</v>
      </c>
      <c r="F962" s="520"/>
      <c r="G962" s="520"/>
      <c r="H962" s="521"/>
    </row>
    <row r="963" spans="2:8" ht="11.5" customHeight="1">
      <c r="B963" s="515">
        <v>41679</v>
      </c>
      <c r="C963" s="516">
        <v>15.239114193062001</v>
      </c>
      <c r="D963" s="517"/>
      <c r="E963" s="517">
        <f t="shared" si="15"/>
        <v>4.5901786723363251</v>
      </c>
      <c r="F963" s="517"/>
      <c r="G963" s="517"/>
      <c r="H963" s="518"/>
    </row>
    <row r="964" spans="2:8" ht="11.5" customHeight="1">
      <c r="B964" s="515">
        <v>41680</v>
      </c>
      <c r="C964" s="519">
        <v>15.185212936769799</v>
      </c>
      <c r="D964" s="520"/>
      <c r="E964" s="520">
        <f t="shared" si="15"/>
        <v>4.5901786723363251</v>
      </c>
      <c r="F964" s="520"/>
      <c r="G964" s="520"/>
      <c r="H964" s="521"/>
    </row>
    <row r="965" spans="2:8" ht="11.5" customHeight="1">
      <c r="B965" s="515">
        <v>41681</v>
      </c>
      <c r="C965" s="516">
        <v>15.4119386164095</v>
      </c>
      <c r="D965" s="517"/>
      <c r="E965" s="517">
        <f t="shared" si="15"/>
        <v>4.5901786723363251</v>
      </c>
      <c r="F965" s="517"/>
      <c r="G965" s="517"/>
      <c r="H965" s="518"/>
    </row>
    <row r="966" spans="2:8" ht="11.5" customHeight="1">
      <c r="B966" s="515">
        <v>41682</v>
      </c>
      <c r="C966" s="519">
        <v>15.414122672612701</v>
      </c>
      <c r="D966" s="520"/>
      <c r="E966" s="520">
        <f t="shared" si="15"/>
        <v>4.5901786723363251</v>
      </c>
      <c r="F966" s="520"/>
      <c r="G966" s="520"/>
      <c r="H966" s="521"/>
    </row>
    <row r="967" spans="2:8" ht="11.5" customHeight="1">
      <c r="B967" s="515">
        <v>41683</v>
      </c>
      <c r="C967" s="516">
        <v>15.896697107425901</v>
      </c>
      <c r="D967" s="517"/>
      <c r="E967" s="517">
        <f t="shared" si="15"/>
        <v>4.5901786723363251</v>
      </c>
      <c r="F967" s="517"/>
      <c r="G967" s="517"/>
      <c r="H967" s="518"/>
    </row>
    <row r="968" spans="2:8" ht="11.5" customHeight="1">
      <c r="B968" s="515">
        <v>41684</v>
      </c>
      <c r="C968" s="519">
        <v>15.8687499446581</v>
      </c>
      <c r="D968" s="520"/>
      <c r="E968" s="520">
        <f t="shared" si="15"/>
        <v>4.5901786723363251</v>
      </c>
      <c r="F968" s="520"/>
      <c r="G968" s="520"/>
      <c r="H968" s="521"/>
    </row>
    <row r="969" spans="2:8" ht="11.5" customHeight="1">
      <c r="B969" s="515">
        <v>41685</v>
      </c>
      <c r="C969" s="516">
        <v>15.8687499446581</v>
      </c>
      <c r="D969" s="517"/>
      <c r="E969" s="517">
        <f t="shared" si="15"/>
        <v>4.5901786723363251</v>
      </c>
      <c r="F969" s="517"/>
      <c r="G969" s="517"/>
      <c r="H969" s="518"/>
    </row>
    <row r="970" spans="2:8" ht="11.5" customHeight="1">
      <c r="B970" s="515">
        <v>41686</v>
      </c>
      <c r="C970" s="519">
        <v>15.8687499446581</v>
      </c>
      <c r="D970" s="520"/>
      <c r="E970" s="520">
        <f t="shared" si="15"/>
        <v>4.5901786723363251</v>
      </c>
      <c r="F970" s="520"/>
      <c r="G970" s="520"/>
      <c r="H970" s="521"/>
    </row>
    <row r="971" spans="2:8" ht="11.5" customHeight="1">
      <c r="B971" s="515">
        <v>41687</v>
      </c>
      <c r="C971" s="516">
        <v>15.870195829421</v>
      </c>
      <c r="D971" s="517"/>
      <c r="E971" s="517">
        <f t="shared" si="15"/>
        <v>4.5901786723363251</v>
      </c>
      <c r="F971" s="517"/>
      <c r="G971" s="517"/>
      <c r="H971" s="518"/>
    </row>
    <row r="972" spans="2:8" ht="11.5" customHeight="1">
      <c r="B972" s="515">
        <v>41688</v>
      </c>
      <c r="C972" s="519">
        <v>15.9897941664291</v>
      </c>
      <c r="D972" s="520"/>
      <c r="E972" s="520">
        <f t="shared" si="15"/>
        <v>4.5901786723363251</v>
      </c>
      <c r="F972" s="520"/>
      <c r="G972" s="520"/>
      <c r="H972" s="521"/>
    </row>
    <row r="973" spans="2:8" ht="11.5" customHeight="1">
      <c r="B973" s="515">
        <v>41689</v>
      </c>
      <c r="C973" s="516">
        <v>15.972769238489001</v>
      </c>
      <c r="D973" s="517"/>
      <c r="E973" s="517">
        <f t="shared" si="15"/>
        <v>4.5901786723363251</v>
      </c>
      <c r="F973" s="517"/>
      <c r="G973" s="517"/>
      <c r="H973" s="518"/>
    </row>
    <row r="974" spans="2:8" ht="11.5" customHeight="1">
      <c r="B974" s="515">
        <v>41690</v>
      </c>
      <c r="C974" s="519">
        <v>16.271629335418499</v>
      </c>
      <c r="D974" s="520"/>
      <c r="E974" s="520">
        <f t="shared" si="15"/>
        <v>4.5901786723363251</v>
      </c>
      <c r="F974" s="520"/>
      <c r="G974" s="520"/>
      <c r="H974" s="521"/>
    </row>
    <row r="975" spans="2:8" ht="11.5" customHeight="1">
      <c r="B975" s="515">
        <v>41691</v>
      </c>
      <c r="C975" s="516">
        <v>16.165847805609701</v>
      </c>
      <c r="D975" s="517"/>
      <c r="E975" s="517">
        <f t="shared" si="15"/>
        <v>4.5901786723363251</v>
      </c>
      <c r="F975" s="517"/>
      <c r="G975" s="517"/>
      <c r="H975" s="518"/>
    </row>
    <row r="976" spans="2:8" ht="11.5" customHeight="1">
      <c r="B976" s="515">
        <v>41692</v>
      </c>
      <c r="C976" s="519">
        <v>16.165847805609701</v>
      </c>
      <c r="D976" s="520"/>
      <c r="E976" s="520">
        <f t="shared" si="15"/>
        <v>4.5901786723363251</v>
      </c>
      <c r="F976" s="520"/>
      <c r="G976" s="520"/>
      <c r="H976" s="521"/>
    </row>
    <row r="977" spans="2:8" ht="11.5" customHeight="1">
      <c r="B977" s="515">
        <v>41693</v>
      </c>
      <c r="C977" s="516">
        <v>16.165847805609701</v>
      </c>
      <c r="D977" s="517"/>
      <c r="E977" s="517">
        <f t="shared" si="15"/>
        <v>4.5901786723363251</v>
      </c>
      <c r="F977" s="517"/>
      <c r="G977" s="517"/>
      <c r="H977" s="518"/>
    </row>
    <row r="978" spans="2:8" ht="11.5" customHeight="1">
      <c r="B978" s="515">
        <v>41694</v>
      </c>
      <c r="C978" s="519">
        <v>16.5176925374288</v>
      </c>
      <c r="D978" s="520"/>
      <c r="E978" s="520">
        <f t="shared" si="15"/>
        <v>4.5901786723363251</v>
      </c>
      <c r="F978" s="520"/>
      <c r="G978" s="520"/>
      <c r="H978" s="521"/>
    </row>
    <row r="979" spans="2:8" ht="11.5" customHeight="1">
      <c r="B979" s="515">
        <v>41695</v>
      </c>
      <c r="C979" s="516">
        <v>16.487675193031301</v>
      </c>
      <c r="D979" s="517"/>
      <c r="E979" s="517">
        <f t="shared" si="15"/>
        <v>4.5901786723363251</v>
      </c>
      <c r="F979" s="517"/>
      <c r="G979" s="517"/>
      <c r="H979" s="518"/>
    </row>
    <row r="980" spans="2:8" ht="11.5" customHeight="1">
      <c r="B980" s="515">
        <v>41696</v>
      </c>
      <c r="C980" s="519">
        <v>16.556687380532001</v>
      </c>
      <c r="D980" s="520"/>
      <c r="E980" s="520">
        <f t="shared" si="15"/>
        <v>4.5901786723363251</v>
      </c>
      <c r="F980" s="520"/>
      <c r="G980" s="520"/>
      <c r="H980" s="521"/>
    </row>
    <row r="981" spans="2:8" ht="11.5" customHeight="1">
      <c r="B981" s="515">
        <v>41697</v>
      </c>
      <c r="C981" s="516">
        <v>16.8139875386852</v>
      </c>
      <c r="D981" s="517"/>
      <c r="E981" s="517">
        <f t="shared" si="15"/>
        <v>4.5901786723363251</v>
      </c>
      <c r="F981" s="517"/>
      <c r="G981" s="517"/>
      <c r="H981" s="518"/>
    </row>
    <row r="982" spans="2:8" ht="11.5" customHeight="1">
      <c r="B982" s="515">
        <v>41698</v>
      </c>
      <c r="C982" s="519">
        <v>16.6252158714111</v>
      </c>
      <c r="D982" s="520"/>
      <c r="E982" s="520">
        <f t="shared" si="15"/>
        <v>4.5901786723363251</v>
      </c>
      <c r="F982" s="520"/>
      <c r="G982" s="520"/>
      <c r="H982" s="521"/>
    </row>
    <row r="983" spans="2:8" ht="11.5" customHeight="1">
      <c r="B983" s="515">
        <v>41699</v>
      </c>
      <c r="C983" s="516">
        <v>16.6252158714111</v>
      </c>
      <c r="D983" s="517"/>
      <c r="E983" s="517">
        <f t="shared" si="15"/>
        <v>4.5901786723363251</v>
      </c>
      <c r="F983" s="517"/>
      <c r="G983" s="517"/>
      <c r="H983" s="518"/>
    </row>
    <row r="984" spans="2:8" ht="11.5" customHeight="1">
      <c r="B984" s="515">
        <v>41700</v>
      </c>
      <c r="C984" s="519">
        <v>16.6252158714111</v>
      </c>
      <c r="D984" s="520"/>
      <c r="E984" s="520">
        <f t="shared" si="15"/>
        <v>4.5901786723363251</v>
      </c>
      <c r="F984" s="520"/>
      <c r="G984" s="520"/>
      <c r="H984" s="521"/>
    </row>
    <row r="985" spans="2:8" ht="11.5" customHeight="1">
      <c r="B985" s="515">
        <v>41701</v>
      </c>
      <c r="C985" s="516">
        <v>16.470038066247799</v>
      </c>
      <c r="D985" s="517"/>
      <c r="E985" s="517">
        <f t="shared" si="15"/>
        <v>4.5901786723363251</v>
      </c>
      <c r="F985" s="517"/>
      <c r="G985" s="517"/>
      <c r="H985" s="518"/>
    </row>
    <row r="986" spans="2:8" ht="11.5" customHeight="1">
      <c r="B986" s="515">
        <v>41702</v>
      </c>
      <c r="C986" s="519">
        <v>17.024579284580199</v>
      </c>
      <c r="D986" s="520"/>
      <c r="E986" s="520">
        <f t="shared" si="15"/>
        <v>4.5901786723363251</v>
      </c>
      <c r="F986" s="520"/>
      <c r="G986" s="520"/>
      <c r="H986" s="521"/>
    </row>
    <row r="987" spans="2:8" ht="11.5" customHeight="1">
      <c r="B987" s="515">
        <v>41703</v>
      </c>
      <c r="C987" s="516">
        <v>17.3681168534421</v>
      </c>
      <c r="D987" s="517"/>
      <c r="E987" s="517">
        <f t="shared" si="15"/>
        <v>4.5901786723363251</v>
      </c>
      <c r="F987" s="517"/>
      <c r="G987" s="517"/>
      <c r="H987" s="518"/>
    </row>
    <row r="988" spans="2:8" ht="11.5" customHeight="1">
      <c r="B988" s="515">
        <v>41704</v>
      </c>
      <c r="C988" s="519">
        <v>17.325956819244201</v>
      </c>
      <c r="D988" s="520"/>
      <c r="E988" s="520">
        <f t="shared" si="15"/>
        <v>4.5901786723363251</v>
      </c>
      <c r="F988" s="520"/>
      <c r="G988" s="520"/>
      <c r="H988" s="521"/>
    </row>
    <row r="989" spans="2:8" ht="11.5" customHeight="1">
      <c r="B989" s="515">
        <v>41705</v>
      </c>
      <c r="C989" s="516">
        <v>17.027032644597401</v>
      </c>
      <c r="D989" s="517"/>
      <c r="E989" s="517">
        <f t="shared" si="15"/>
        <v>4.5901786723363251</v>
      </c>
      <c r="F989" s="517"/>
      <c r="G989" s="517"/>
      <c r="H989" s="518"/>
    </row>
    <row r="990" spans="2:8" ht="11.5" customHeight="1">
      <c r="B990" s="515">
        <v>41706</v>
      </c>
      <c r="C990" s="519">
        <v>17.027032644597401</v>
      </c>
      <c r="D990" s="520"/>
      <c r="E990" s="520">
        <f t="shared" si="15"/>
        <v>4.5901786723363251</v>
      </c>
      <c r="F990" s="520"/>
      <c r="G990" s="520"/>
      <c r="H990" s="521"/>
    </row>
    <row r="991" spans="2:8" ht="11.5" customHeight="1">
      <c r="B991" s="515">
        <v>41707</v>
      </c>
      <c r="C991" s="516">
        <v>17.027032644597401</v>
      </c>
      <c r="D991" s="517"/>
      <c r="E991" s="517">
        <f t="shared" ref="E991:E1054" si="16">$E$924</f>
        <v>4.5901786723363251</v>
      </c>
      <c r="F991" s="517"/>
      <c r="G991" s="517"/>
      <c r="H991" s="518"/>
    </row>
    <row r="992" spans="2:8" ht="11.5" customHeight="1">
      <c r="B992" s="515">
        <v>41708</v>
      </c>
      <c r="C992" s="519">
        <v>17.147755602853302</v>
      </c>
      <c r="D992" s="520"/>
      <c r="E992" s="520">
        <f t="shared" si="16"/>
        <v>4.5901786723363251</v>
      </c>
      <c r="F992" s="520"/>
      <c r="G992" s="520"/>
      <c r="H992" s="521"/>
    </row>
    <row r="993" spans="2:8" ht="11.5" customHeight="1">
      <c r="B993" s="515">
        <v>41709</v>
      </c>
      <c r="C993" s="516">
        <v>16.791902956873901</v>
      </c>
      <c r="D993" s="517"/>
      <c r="E993" s="517">
        <f t="shared" si="16"/>
        <v>4.5901786723363251</v>
      </c>
      <c r="F993" s="517"/>
      <c r="G993" s="517"/>
      <c r="H993" s="518"/>
    </row>
    <row r="994" spans="2:8" ht="11.5" customHeight="1">
      <c r="B994" s="515">
        <v>41710</v>
      </c>
      <c r="C994" s="519">
        <v>17.0204224551971</v>
      </c>
      <c r="D994" s="520"/>
      <c r="E994" s="520">
        <f t="shared" si="16"/>
        <v>4.5901786723363251</v>
      </c>
      <c r="F994" s="520"/>
      <c r="G994" s="520"/>
      <c r="H994" s="521"/>
    </row>
    <row r="995" spans="2:8" ht="11.5" customHeight="1">
      <c r="B995" s="515">
        <v>41711</v>
      </c>
      <c r="C995" s="516">
        <v>16.604058295769001</v>
      </c>
      <c r="D995" s="517"/>
      <c r="E995" s="517">
        <f t="shared" si="16"/>
        <v>4.5901786723363251</v>
      </c>
      <c r="F995" s="517"/>
      <c r="G995" s="517"/>
      <c r="H995" s="518"/>
    </row>
    <row r="996" spans="2:8" ht="11.5" customHeight="1">
      <c r="B996" s="515">
        <v>41712</v>
      </c>
      <c r="C996" s="519">
        <v>16.4062243893657</v>
      </c>
      <c r="D996" s="520"/>
      <c r="E996" s="520">
        <f t="shared" si="16"/>
        <v>4.5901786723363251</v>
      </c>
      <c r="F996" s="520"/>
      <c r="G996" s="520"/>
      <c r="H996" s="521"/>
    </row>
    <row r="997" spans="2:8" ht="11.5" customHeight="1">
      <c r="B997" s="515">
        <v>41713</v>
      </c>
      <c r="C997" s="516">
        <v>16.4062243893657</v>
      </c>
      <c r="D997" s="517"/>
      <c r="E997" s="517">
        <f t="shared" si="16"/>
        <v>4.5901786723363251</v>
      </c>
      <c r="F997" s="517"/>
      <c r="G997" s="517"/>
      <c r="H997" s="518"/>
    </row>
    <row r="998" spans="2:8" ht="11.5" customHeight="1">
      <c r="B998" s="515">
        <v>41714</v>
      </c>
      <c r="C998" s="519">
        <v>16.4062243893657</v>
      </c>
      <c r="D998" s="520"/>
      <c r="E998" s="520">
        <f t="shared" si="16"/>
        <v>4.5901786723363251</v>
      </c>
      <c r="F998" s="520"/>
      <c r="G998" s="520"/>
      <c r="H998" s="521"/>
    </row>
    <row r="999" spans="2:8" ht="11.5" customHeight="1">
      <c r="B999" s="515">
        <v>41715</v>
      </c>
      <c r="C999" s="516">
        <v>16.594586439526399</v>
      </c>
      <c r="D999" s="517"/>
      <c r="E999" s="517">
        <f t="shared" si="16"/>
        <v>4.5901786723363251</v>
      </c>
      <c r="F999" s="517"/>
      <c r="G999" s="517"/>
      <c r="H999" s="518"/>
    </row>
    <row r="1000" spans="2:8" ht="11.5" customHeight="1">
      <c r="B1000" s="515">
        <v>41716</v>
      </c>
      <c r="C1000" s="519">
        <v>16.7836463035623</v>
      </c>
      <c r="D1000" s="520"/>
      <c r="E1000" s="520">
        <f t="shared" si="16"/>
        <v>4.5901786723363251</v>
      </c>
      <c r="F1000" s="520"/>
      <c r="G1000" s="520"/>
      <c r="H1000" s="521"/>
    </row>
    <row r="1001" spans="2:8" ht="11.5" customHeight="1">
      <c r="B1001" s="515">
        <v>41717</v>
      </c>
      <c r="C1001" s="516">
        <v>16.5133127676201</v>
      </c>
      <c r="D1001" s="517"/>
      <c r="E1001" s="517">
        <f t="shared" si="16"/>
        <v>4.5901786723363251</v>
      </c>
      <c r="F1001" s="517"/>
      <c r="G1001" s="517"/>
      <c r="H1001" s="518"/>
    </row>
    <row r="1002" spans="2:8" ht="11.5" customHeight="1">
      <c r="B1002" s="515">
        <v>41718</v>
      </c>
      <c r="C1002" s="519">
        <v>16.1745748016283</v>
      </c>
      <c r="D1002" s="520"/>
      <c r="E1002" s="520">
        <f t="shared" si="16"/>
        <v>4.5901786723363251</v>
      </c>
      <c r="F1002" s="520"/>
      <c r="G1002" s="520"/>
      <c r="H1002" s="521"/>
    </row>
    <row r="1003" spans="2:8" ht="11.5" customHeight="1">
      <c r="B1003" s="515">
        <v>41719</v>
      </c>
      <c r="C1003" s="516">
        <v>16.0513161320576</v>
      </c>
      <c r="D1003" s="517"/>
      <c r="E1003" s="517">
        <f t="shared" si="16"/>
        <v>4.5901786723363251</v>
      </c>
      <c r="F1003" s="517"/>
      <c r="G1003" s="517"/>
      <c r="H1003" s="518"/>
    </row>
    <row r="1004" spans="2:8" ht="11.5" customHeight="1">
      <c r="B1004" s="515">
        <v>41720</v>
      </c>
      <c r="C1004" s="519">
        <v>16.0513161320576</v>
      </c>
      <c r="D1004" s="520"/>
      <c r="E1004" s="520">
        <f t="shared" si="16"/>
        <v>4.5901786723363251</v>
      </c>
      <c r="F1004" s="520"/>
      <c r="G1004" s="520"/>
      <c r="H1004" s="521"/>
    </row>
    <row r="1005" spans="2:8" ht="11.5" customHeight="1">
      <c r="B1005" s="515">
        <v>41721</v>
      </c>
      <c r="C1005" s="516">
        <v>16.0513161320576</v>
      </c>
      <c r="D1005" s="517"/>
      <c r="E1005" s="517">
        <f t="shared" si="16"/>
        <v>4.5901786723363251</v>
      </c>
      <c r="F1005" s="517"/>
      <c r="G1005" s="517"/>
      <c r="H1005" s="518"/>
    </row>
    <row r="1006" spans="2:8" ht="11.5" customHeight="1">
      <c r="B1006" s="515">
        <v>41722</v>
      </c>
      <c r="C1006" s="519">
        <v>15.373002685953301</v>
      </c>
      <c r="D1006" s="520"/>
      <c r="E1006" s="520">
        <f t="shared" si="16"/>
        <v>4.5901786723363251</v>
      </c>
      <c r="F1006" s="520"/>
      <c r="G1006" s="520"/>
      <c r="H1006" s="521"/>
    </row>
    <row r="1007" spans="2:8" ht="11.5" customHeight="1">
      <c r="B1007" s="515">
        <v>41723</v>
      </c>
      <c r="C1007" s="516">
        <v>15.3751330190105</v>
      </c>
      <c r="D1007" s="517"/>
      <c r="E1007" s="517">
        <f t="shared" si="16"/>
        <v>4.5901786723363251</v>
      </c>
      <c r="F1007" s="517"/>
      <c r="G1007" s="517"/>
      <c r="H1007" s="518"/>
    </row>
    <row r="1008" spans="2:8" ht="11.5" customHeight="1">
      <c r="B1008" s="515">
        <v>41724</v>
      </c>
      <c r="C1008" s="519">
        <v>14.5552752656585</v>
      </c>
      <c r="D1008" s="520"/>
      <c r="E1008" s="520">
        <f t="shared" si="16"/>
        <v>4.5901786723363251</v>
      </c>
      <c r="F1008" s="520"/>
      <c r="G1008" s="520"/>
      <c r="H1008" s="521"/>
    </row>
    <row r="1009" spans="2:8" ht="11.5" customHeight="1">
      <c r="B1009" s="515">
        <v>41725</v>
      </c>
      <c r="C1009" s="516">
        <v>14.6225937050434</v>
      </c>
      <c r="D1009" s="517"/>
      <c r="E1009" s="517">
        <f t="shared" si="16"/>
        <v>4.5901786723363251</v>
      </c>
      <c r="F1009" s="517"/>
      <c r="G1009" s="517"/>
      <c r="H1009" s="518"/>
    </row>
    <row r="1010" spans="2:8" ht="11.5" customHeight="1">
      <c r="B1010" s="515">
        <v>41726</v>
      </c>
      <c r="C1010" s="519">
        <v>14.553950447414501</v>
      </c>
      <c r="D1010" s="520"/>
      <c r="E1010" s="520">
        <f t="shared" si="16"/>
        <v>4.5901786723363251</v>
      </c>
      <c r="F1010" s="520"/>
      <c r="G1010" s="520"/>
      <c r="H1010" s="521"/>
    </row>
    <row r="1011" spans="2:8" ht="11.5" customHeight="1">
      <c r="B1011" s="515">
        <v>41727</v>
      </c>
      <c r="C1011" s="516">
        <v>14.553950447414501</v>
      </c>
      <c r="D1011" s="517"/>
      <c r="E1011" s="517">
        <f t="shared" si="16"/>
        <v>4.5901786723363251</v>
      </c>
      <c r="F1011" s="517"/>
      <c r="G1011" s="517"/>
      <c r="H1011" s="518"/>
    </row>
    <row r="1012" spans="2:8" ht="11.5" customHeight="1">
      <c r="B1012" s="515">
        <v>41728</v>
      </c>
      <c r="C1012" s="519">
        <v>14.553950447414501</v>
      </c>
      <c r="D1012" s="520"/>
      <c r="E1012" s="520">
        <f t="shared" si="16"/>
        <v>4.5901786723363251</v>
      </c>
      <c r="F1012" s="520"/>
      <c r="G1012" s="520"/>
      <c r="H1012" s="521"/>
    </row>
    <row r="1013" spans="2:8" ht="11.5" customHeight="1">
      <c r="B1013" s="515">
        <v>41729</v>
      </c>
      <c r="C1013" s="516">
        <v>15.306850860463699</v>
      </c>
      <c r="D1013" s="517"/>
      <c r="E1013" s="517">
        <f t="shared" si="16"/>
        <v>4.5901786723363251</v>
      </c>
      <c r="F1013" s="517"/>
      <c r="G1013" s="517"/>
      <c r="H1013" s="518"/>
    </row>
    <row r="1014" spans="2:8" ht="11.5" customHeight="1">
      <c r="B1014" s="515">
        <v>41730</v>
      </c>
      <c r="C1014" s="519">
        <v>15.881500978303</v>
      </c>
      <c r="D1014" s="520"/>
      <c r="E1014" s="520">
        <f t="shared" si="16"/>
        <v>4.5901786723363251</v>
      </c>
      <c r="F1014" s="520"/>
      <c r="G1014" s="520"/>
      <c r="H1014" s="521"/>
    </row>
    <row r="1015" spans="2:8" ht="11.5" customHeight="1">
      <c r="B1015" s="515">
        <v>41731</v>
      </c>
      <c r="C1015" s="516">
        <v>15.725965031158699</v>
      </c>
      <c r="D1015" s="517"/>
      <c r="E1015" s="517">
        <f t="shared" si="16"/>
        <v>4.5901786723363251</v>
      </c>
      <c r="F1015" s="517"/>
      <c r="G1015" s="517"/>
      <c r="H1015" s="518"/>
    </row>
    <row r="1016" spans="2:8" ht="11.5" customHeight="1">
      <c r="B1016" s="515">
        <v>41732</v>
      </c>
      <c r="C1016" s="519">
        <v>14.8565293850647</v>
      </c>
      <c r="D1016" s="520"/>
      <c r="E1016" s="520">
        <f t="shared" si="16"/>
        <v>4.5901786723363251</v>
      </c>
      <c r="F1016" s="520"/>
      <c r="G1016" s="520"/>
      <c r="H1016" s="521"/>
    </row>
    <row r="1017" spans="2:8" ht="11.5" customHeight="1">
      <c r="B1017" s="515">
        <v>41733</v>
      </c>
      <c r="C1017" s="516">
        <v>14.213534167897301</v>
      </c>
      <c r="D1017" s="517"/>
      <c r="E1017" s="517">
        <f t="shared" si="16"/>
        <v>4.5901786723363251</v>
      </c>
      <c r="F1017" s="517"/>
      <c r="G1017" s="517"/>
      <c r="H1017" s="518"/>
    </row>
    <row r="1018" spans="2:8" ht="11.5" customHeight="1">
      <c r="B1018" s="515">
        <v>41734</v>
      </c>
      <c r="C1018" s="519">
        <v>14.213534167897301</v>
      </c>
      <c r="D1018" s="520"/>
      <c r="E1018" s="520">
        <f t="shared" si="16"/>
        <v>4.5901786723363251</v>
      </c>
      <c r="F1018" s="520"/>
      <c r="G1018" s="520"/>
      <c r="H1018" s="521"/>
    </row>
    <row r="1019" spans="2:8" ht="11.5" customHeight="1">
      <c r="B1019" s="515">
        <v>41735</v>
      </c>
      <c r="C1019" s="516">
        <v>14.213534167897301</v>
      </c>
      <c r="D1019" s="517"/>
      <c r="E1019" s="517">
        <f t="shared" si="16"/>
        <v>4.5901786723363251</v>
      </c>
      <c r="F1019" s="517"/>
      <c r="G1019" s="517"/>
      <c r="H1019" s="518"/>
    </row>
    <row r="1020" spans="2:8" ht="11.5" customHeight="1">
      <c r="B1020" s="515">
        <v>41736</v>
      </c>
      <c r="C1020" s="519">
        <v>14.019531915809299</v>
      </c>
      <c r="D1020" s="520"/>
      <c r="E1020" s="520">
        <f t="shared" si="16"/>
        <v>4.5901786723363251</v>
      </c>
      <c r="F1020" s="520"/>
      <c r="G1020" s="520"/>
      <c r="H1020" s="521"/>
    </row>
    <row r="1021" spans="2:8" ht="11.5" customHeight="1">
      <c r="B1021" s="515">
        <v>41737</v>
      </c>
      <c r="C1021" s="516">
        <v>14.2902332757756</v>
      </c>
      <c r="D1021" s="517"/>
      <c r="E1021" s="517">
        <f t="shared" si="16"/>
        <v>4.5901786723363251</v>
      </c>
      <c r="F1021" s="517"/>
      <c r="G1021" s="517"/>
      <c r="H1021" s="518"/>
    </row>
    <row r="1022" spans="2:8" ht="11.5" customHeight="1">
      <c r="B1022" s="515">
        <v>41738</v>
      </c>
      <c r="C1022" s="519">
        <v>15.0859235695848</v>
      </c>
      <c r="D1022" s="520"/>
      <c r="E1022" s="520">
        <f t="shared" si="16"/>
        <v>4.5901786723363251</v>
      </c>
      <c r="F1022" s="520"/>
      <c r="G1022" s="520"/>
      <c r="H1022" s="521"/>
    </row>
    <row r="1023" spans="2:8" ht="11.5" customHeight="1">
      <c r="B1023" s="515">
        <v>41739</v>
      </c>
      <c r="C1023" s="516">
        <v>14.237558493851701</v>
      </c>
      <c r="D1023" s="517"/>
      <c r="E1023" s="517">
        <f t="shared" si="16"/>
        <v>4.5901786723363251</v>
      </c>
      <c r="F1023" s="517"/>
      <c r="G1023" s="517"/>
      <c r="H1023" s="518"/>
    </row>
    <row r="1024" spans="2:8" ht="11.5" customHeight="1">
      <c r="B1024" s="515">
        <v>41740</v>
      </c>
      <c r="C1024" s="519">
        <v>13.9423646916633</v>
      </c>
      <c r="D1024" s="520"/>
      <c r="E1024" s="520">
        <f t="shared" si="16"/>
        <v>4.5901786723363251</v>
      </c>
      <c r="F1024" s="520"/>
      <c r="G1024" s="520"/>
      <c r="H1024" s="521"/>
    </row>
    <row r="1025" spans="2:8" ht="11.5" customHeight="1">
      <c r="B1025" s="515">
        <v>41741</v>
      </c>
      <c r="C1025" s="516">
        <v>13.9423646916633</v>
      </c>
      <c r="D1025" s="517"/>
      <c r="E1025" s="517">
        <f t="shared" si="16"/>
        <v>4.5901786723363251</v>
      </c>
      <c r="F1025" s="517"/>
      <c r="G1025" s="517"/>
      <c r="H1025" s="518"/>
    </row>
    <row r="1026" spans="2:8" ht="11.5" customHeight="1">
      <c r="B1026" s="515">
        <v>41742</v>
      </c>
      <c r="C1026" s="519">
        <v>13.9423646916633</v>
      </c>
      <c r="D1026" s="520"/>
      <c r="E1026" s="520">
        <f t="shared" si="16"/>
        <v>4.5901786723363251</v>
      </c>
      <c r="F1026" s="520"/>
      <c r="G1026" s="520"/>
      <c r="H1026" s="521"/>
    </row>
    <row r="1027" spans="2:8" ht="11.5" customHeight="1">
      <c r="B1027" s="515">
        <v>41743</v>
      </c>
      <c r="C1027" s="516">
        <v>14.034660808704199</v>
      </c>
      <c r="D1027" s="517"/>
      <c r="E1027" s="517">
        <f t="shared" si="16"/>
        <v>4.5901786723363251</v>
      </c>
      <c r="F1027" s="517"/>
      <c r="G1027" s="517"/>
      <c r="H1027" s="518"/>
    </row>
    <row r="1028" spans="2:8" ht="11.5" customHeight="1">
      <c r="B1028" s="515">
        <v>41744</v>
      </c>
      <c r="C1028" s="519">
        <v>14.3002341439789</v>
      </c>
      <c r="D1028" s="520"/>
      <c r="E1028" s="520">
        <f t="shared" si="16"/>
        <v>4.5901786723363251</v>
      </c>
      <c r="F1028" s="520"/>
      <c r="G1028" s="520"/>
      <c r="H1028" s="521"/>
    </row>
    <row r="1029" spans="2:8" ht="11.5" customHeight="1">
      <c r="B1029" s="515">
        <v>41745</v>
      </c>
      <c r="C1029" s="516">
        <v>14.416208946792599</v>
      </c>
      <c r="D1029" s="517"/>
      <c r="E1029" s="517">
        <f t="shared" si="16"/>
        <v>4.5901786723363251</v>
      </c>
      <c r="F1029" s="517"/>
      <c r="G1029" s="517"/>
      <c r="H1029" s="518"/>
    </row>
    <row r="1030" spans="2:8" ht="11.5" customHeight="1">
      <c r="B1030" s="515">
        <v>41746</v>
      </c>
      <c r="C1030" s="519">
        <v>14.4115881232599</v>
      </c>
      <c r="D1030" s="520"/>
      <c r="E1030" s="520">
        <f t="shared" si="16"/>
        <v>4.5901786723363251</v>
      </c>
      <c r="F1030" s="520"/>
      <c r="G1030" s="520"/>
      <c r="H1030" s="521"/>
    </row>
    <row r="1031" spans="2:8" ht="11.5" customHeight="1">
      <c r="B1031" s="515">
        <v>41747</v>
      </c>
      <c r="C1031" s="516">
        <v>14.4165935627453</v>
      </c>
      <c r="D1031" s="517"/>
      <c r="E1031" s="517">
        <f t="shared" si="16"/>
        <v>4.5901786723363251</v>
      </c>
      <c r="F1031" s="517"/>
      <c r="G1031" s="517"/>
      <c r="H1031" s="518"/>
    </row>
    <row r="1032" spans="2:8" ht="11.5" customHeight="1">
      <c r="B1032" s="515">
        <v>41748</v>
      </c>
      <c r="C1032" s="519">
        <v>14.4165935627453</v>
      </c>
      <c r="D1032" s="520"/>
      <c r="E1032" s="520">
        <f t="shared" si="16"/>
        <v>4.5901786723363251</v>
      </c>
      <c r="F1032" s="520"/>
      <c r="G1032" s="520"/>
      <c r="H1032" s="521"/>
    </row>
    <row r="1033" spans="2:8" ht="11.5" customHeight="1">
      <c r="B1033" s="515">
        <v>41749</v>
      </c>
      <c r="C1033" s="516">
        <v>14.4165935627453</v>
      </c>
      <c r="D1033" s="517"/>
      <c r="E1033" s="517">
        <f t="shared" si="16"/>
        <v>4.5901786723363251</v>
      </c>
      <c r="F1033" s="517"/>
      <c r="G1033" s="517"/>
      <c r="H1033" s="518"/>
    </row>
    <row r="1034" spans="2:8" ht="11.5" customHeight="1">
      <c r="B1034" s="515">
        <v>41750</v>
      </c>
      <c r="C1034" s="519">
        <v>14.712386498612</v>
      </c>
      <c r="D1034" s="520"/>
      <c r="E1034" s="520">
        <f t="shared" si="16"/>
        <v>4.5901786723363251</v>
      </c>
      <c r="F1034" s="520"/>
      <c r="G1034" s="520"/>
      <c r="H1034" s="521"/>
    </row>
    <row r="1035" spans="2:8" ht="11.5" customHeight="1">
      <c r="B1035" s="515">
        <v>41751</v>
      </c>
      <c r="C1035" s="516">
        <v>15.113202919547501</v>
      </c>
      <c r="D1035" s="517"/>
      <c r="E1035" s="517">
        <f t="shared" si="16"/>
        <v>4.5901786723363251</v>
      </c>
      <c r="F1035" s="517"/>
      <c r="G1035" s="517"/>
      <c r="H1035" s="518"/>
    </row>
    <row r="1036" spans="2:8" ht="11.5" customHeight="1">
      <c r="B1036" s="515">
        <v>41752</v>
      </c>
      <c r="C1036" s="519">
        <v>14.7139747697967</v>
      </c>
      <c r="D1036" s="520"/>
      <c r="E1036" s="520">
        <f t="shared" si="16"/>
        <v>4.5901786723363251</v>
      </c>
      <c r="F1036" s="520"/>
      <c r="G1036" s="520"/>
      <c r="H1036" s="521"/>
    </row>
    <row r="1037" spans="2:8" ht="11.5" customHeight="1">
      <c r="B1037" s="515">
        <v>41753</v>
      </c>
      <c r="C1037" s="516">
        <v>14.420473807718199</v>
      </c>
      <c r="D1037" s="517"/>
      <c r="E1037" s="517">
        <f t="shared" si="16"/>
        <v>4.5901786723363251</v>
      </c>
      <c r="F1037" s="517"/>
      <c r="G1037" s="517"/>
      <c r="H1037" s="518"/>
    </row>
    <row r="1038" spans="2:8" ht="11.5" customHeight="1">
      <c r="B1038" s="515">
        <v>41754</v>
      </c>
      <c r="C1038" s="519">
        <v>13.6633128429983</v>
      </c>
      <c r="D1038" s="520"/>
      <c r="E1038" s="520">
        <f t="shared" si="16"/>
        <v>4.5901786723363251</v>
      </c>
      <c r="F1038" s="520"/>
      <c r="G1038" s="520"/>
      <c r="H1038" s="521"/>
    </row>
    <row r="1039" spans="2:8" ht="11.5" customHeight="1">
      <c r="B1039" s="515">
        <v>41755</v>
      </c>
      <c r="C1039" s="516">
        <v>13.6633128429983</v>
      </c>
      <c r="D1039" s="517"/>
      <c r="E1039" s="517">
        <f t="shared" si="16"/>
        <v>4.5901786723363251</v>
      </c>
      <c r="F1039" s="517"/>
      <c r="G1039" s="517"/>
      <c r="H1039" s="518"/>
    </row>
    <row r="1040" spans="2:8" ht="11.5" customHeight="1">
      <c r="B1040" s="515">
        <v>41756</v>
      </c>
      <c r="C1040" s="519">
        <v>13.6633128429983</v>
      </c>
      <c r="D1040" s="520"/>
      <c r="E1040" s="520">
        <f t="shared" si="16"/>
        <v>4.5901786723363251</v>
      </c>
      <c r="F1040" s="520"/>
      <c r="G1040" s="520"/>
      <c r="H1040" s="521"/>
    </row>
    <row r="1041" spans="2:8" ht="11.5" customHeight="1">
      <c r="B1041" s="515">
        <v>41757</v>
      </c>
      <c r="C1041" s="516">
        <v>13.2990502229228</v>
      </c>
      <c r="D1041" s="517"/>
      <c r="E1041" s="517">
        <f t="shared" si="16"/>
        <v>4.5901786723363251</v>
      </c>
      <c r="F1041" s="517"/>
      <c r="G1041" s="517"/>
      <c r="H1041" s="518"/>
    </row>
    <row r="1042" spans="2:8" ht="11.5" customHeight="1">
      <c r="B1042" s="515">
        <v>41758</v>
      </c>
      <c r="C1042" s="519">
        <v>13.7143334083783</v>
      </c>
      <c r="D1042" s="520"/>
      <c r="E1042" s="520">
        <f t="shared" si="16"/>
        <v>4.5901786723363251</v>
      </c>
      <c r="F1042" s="520"/>
      <c r="G1042" s="520"/>
      <c r="H1042" s="521"/>
    </row>
    <row r="1043" spans="2:8" ht="11.5" customHeight="1">
      <c r="B1043" s="515">
        <v>41759</v>
      </c>
      <c r="C1043" s="516">
        <v>13.8375485372068</v>
      </c>
      <c r="D1043" s="517"/>
      <c r="E1043" s="517">
        <f t="shared" si="16"/>
        <v>4.5901786723363251</v>
      </c>
      <c r="F1043" s="517"/>
      <c r="G1043" s="517"/>
      <c r="H1043" s="518"/>
    </row>
    <row r="1044" spans="2:8" ht="11.5" customHeight="1">
      <c r="B1044" s="515">
        <v>41760</v>
      </c>
      <c r="C1044" s="519">
        <v>14.1498504617054</v>
      </c>
      <c r="D1044" s="520"/>
      <c r="E1044" s="520">
        <f t="shared" si="16"/>
        <v>4.5901786723363251</v>
      </c>
      <c r="F1044" s="520"/>
      <c r="G1044" s="520"/>
      <c r="H1044" s="521"/>
    </row>
    <row r="1045" spans="2:8" ht="11.5" customHeight="1">
      <c r="B1045" s="515">
        <v>41761</v>
      </c>
      <c r="C1045" s="516">
        <v>14.0734600779523</v>
      </c>
      <c r="D1045" s="517"/>
      <c r="E1045" s="517">
        <f t="shared" si="16"/>
        <v>4.5901786723363251</v>
      </c>
      <c r="F1045" s="517"/>
      <c r="G1045" s="517"/>
      <c r="H1045" s="518"/>
    </row>
    <row r="1046" spans="2:8" ht="11.5" customHeight="1">
      <c r="B1046" s="515">
        <v>41762</v>
      </c>
      <c r="C1046" s="519">
        <v>14.0734600779523</v>
      </c>
      <c r="D1046" s="520"/>
      <c r="E1046" s="520">
        <f t="shared" si="16"/>
        <v>4.5901786723363251</v>
      </c>
      <c r="F1046" s="520"/>
      <c r="G1046" s="520"/>
      <c r="H1046" s="521"/>
    </row>
    <row r="1047" spans="2:8" ht="11.5" customHeight="1">
      <c r="B1047" s="515">
        <v>41763</v>
      </c>
      <c r="C1047" s="516">
        <v>14.0734600779523</v>
      </c>
      <c r="D1047" s="517"/>
      <c r="E1047" s="517">
        <f t="shared" si="16"/>
        <v>4.5901786723363251</v>
      </c>
      <c r="F1047" s="517"/>
      <c r="G1047" s="517"/>
      <c r="H1047" s="518"/>
    </row>
    <row r="1048" spans="2:8" ht="11.5" customHeight="1">
      <c r="B1048" s="515">
        <v>41764</v>
      </c>
      <c r="C1048" s="519">
        <v>14.176841653187401</v>
      </c>
      <c r="D1048" s="520"/>
      <c r="E1048" s="520">
        <f t="shared" si="16"/>
        <v>4.5901786723363251</v>
      </c>
      <c r="F1048" s="520"/>
      <c r="G1048" s="520"/>
      <c r="H1048" s="521"/>
    </row>
    <row r="1049" spans="2:8" ht="11.5" customHeight="1">
      <c r="B1049" s="515">
        <v>41765</v>
      </c>
      <c r="C1049" s="516">
        <v>13.4122563933126</v>
      </c>
      <c r="D1049" s="517"/>
      <c r="E1049" s="517">
        <f t="shared" si="16"/>
        <v>4.5901786723363251</v>
      </c>
      <c r="F1049" s="517"/>
      <c r="G1049" s="517"/>
      <c r="H1049" s="518"/>
    </row>
    <row r="1050" spans="2:8" ht="11.5" customHeight="1">
      <c r="B1050" s="515">
        <v>41766</v>
      </c>
      <c r="C1050" s="519">
        <v>12.8316051103712</v>
      </c>
      <c r="D1050" s="520"/>
      <c r="E1050" s="520">
        <f t="shared" si="16"/>
        <v>4.5901786723363251</v>
      </c>
      <c r="F1050" s="520"/>
      <c r="G1050" s="520"/>
      <c r="H1050" s="521"/>
    </row>
    <row r="1051" spans="2:8" ht="11.5" customHeight="1">
      <c r="B1051" s="515">
        <v>41767</v>
      </c>
      <c r="C1051" s="516">
        <v>12.743271967026301</v>
      </c>
      <c r="D1051" s="517"/>
      <c r="E1051" s="517">
        <f t="shared" si="16"/>
        <v>4.5901786723363251</v>
      </c>
      <c r="F1051" s="517"/>
      <c r="G1051" s="517"/>
      <c r="H1051" s="518"/>
    </row>
    <row r="1052" spans="2:8" ht="11.5" customHeight="1">
      <c r="B1052" s="515">
        <v>41768</v>
      </c>
      <c r="C1052" s="519">
        <v>12.7806577169178</v>
      </c>
      <c r="D1052" s="520"/>
      <c r="E1052" s="520">
        <f t="shared" si="16"/>
        <v>4.5901786723363251</v>
      </c>
      <c r="F1052" s="520"/>
      <c r="G1052" s="520"/>
      <c r="H1052" s="521"/>
    </row>
    <row r="1053" spans="2:8" ht="11.5" customHeight="1">
      <c r="B1053" s="515">
        <v>41769</v>
      </c>
      <c r="C1053" s="516">
        <v>12.7806577169178</v>
      </c>
      <c r="D1053" s="517"/>
      <c r="E1053" s="517">
        <f t="shared" si="16"/>
        <v>4.5901786723363251</v>
      </c>
      <c r="F1053" s="517"/>
      <c r="G1053" s="517"/>
      <c r="H1053" s="518"/>
    </row>
    <row r="1054" spans="2:8" ht="11.5" customHeight="1">
      <c r="B1054" s="515">
        <v>41770</v>
      </c>
      <c r="C1054" s="519">
        <v>12.7806577169178</v>
      </c>
      <c r="D1054" s="520"/>
      <c r="E1054" s="520">
        <f t="shared" si="16"/>
        <v>4.5901786723363251</v>
      </c>
      <c r="F1054" s="520"/>
      <c r="G1054" s="520"/>
      <c r="H1054" s="521"/>
    </row>
    <row r="1055" spans="2:8" ht="11.5" customHeight="1">
      <c r="B1055" s="515">
        <v>41771</v>
      </c>
      <c r="C1055" s="516">
        <v>13.3754412021154</v>
      </c>
      <c r="D1055" s="517"/>
      <c r="E1055" s="517">
        <f t="shared" ref="E1055:E1118" si="17">$E$924</f>
        <v>4.5901786723363251</v>
      </c>
      <c r="F1055" s="517"/>
      <c r="G1055" s="517"/>
      <c r="H1055" s="518"/>
    </row>
    <row r="1056" spans="2:8" ht="11.5" customHeight="1">
      <c r="B1056" s="515">
        <v>41772</v>
      </c>
      <c r="C1056" s="519">
        <v>13.293032493406701</v>
      </c>
      <c r="D1056" s="520"/>
      <c r="E1056" s="520">
        <f t="shared" si="17"/>
        <v>4.5901786723363251</v>
      </c>
      <c r="F1056" s="520"/>
      <c r="G1056" s="520"/>
      <c r="H1056" s="521"/>
    </row>
    <row r="1057" spans="2:8" ht="11.5" customHeight="1">
      <c r="B1057" s="515">
        <v>41773</v>
      </c>
      <c r="C1057" s="516">
        <v>13.234232456068</v>
      </c>
      <c r="D1057" s="517"/>
      <c r="E1057" s="517">
        <f t="shared" si="17"/>
        <v>4.5901786723363251</v>
      </c>
      <c r="F1057" s="517"/>
      <c r="G1057" s="517"/>
      <c r="H1057" s="518"/>
    </row>
    <row r="1058" spans="2:8" ht="11.5" customHeight="1">
      <c r="B1058" s="515">
        <v>41774</v>
      </c>
      <c r="C1058" s="519">
        <v>13.050312312730201</v>
      </c>
      <c r="D1058" s="520"/>
      <c r="E1058" s="520">
        <f t="shared" si="17"/>
        <v>4.5901786723363251</v>
      </c>
      <c r="F1058" s="520"/>
      <c r="G1058" s="520"/>
      <c r="H1058" s="521"/>
    </row>
    <row r="1059" spans="2:8" ht="11.5" customHeight="1">
      <c r="B1059" s="515">
        <v>41775</v>
      </c>
      <c r="C1059" s="516">
        <v>13.0862696329791</v>
      </c>
      <c r="D1059" s="517"/>
      <c r="E1059" s="517">
        <f t="shared" si="17"/>
        <v>4.5901786723363251</v>
      </c>
      <c r="F1059" s="517"/>
      <c r="G1059" s="517"/>
      <c r="H1059" s="518"/>
    </row>
    <row r="1060" spans="2:8" ht="11.5" customHeight="1">
      <c r="B1060" s="515">
        <v>41776</v>
      </c>
      <c r="C1060" s="519">
        <v>13.0862696329791</v>
      </c>
      <c r="D1060" s="520"/>
      <c r="E1060" s="520">
        <f t="shared" si="17"/>
        <v>4.5901786723363251</v>
      </c>
      <c r="F1060" s="520"/>
      <c r="G1060" s="520"/>
      <c r="H1060" s="521"/>
    </row>
    <row r="1061" spans="2:8" ht="11.5" customHeight="1">
      <c r="B1061" s="515">
        <v>41777</v>
      </c>
      <c r="C1061" s="516">
        <v>13.0862696329791</v>
      </c>
      <c r="D1061" s="517"/>
      <c r="E1061" s="517">
        <f t="shared" si="17"/>
        <v>4.5901786723363251</v>
      </c>
      <c r="F1061" s="517"/>
      <c r="G1061" s="517"/>
      <c r="H1061" s="518"/>
    </row>
    <row r="1062" spans="2:8" ht="11.5" customHeight="1">
      <c r="B1062" s="515">
        <v>41778</v>
      </c>
      <c r="C1062" s="519">
        <v>13.3303004201174</v>
      </c>
      <c r="D1062" s="520"/>
      <c r="E1062" s="520">
        <f t="shared" si="17"/>
        <v>4.5901786723363251</v>
      </c>
      <c r="F1062" s="520"/>
      <c r="G1062" s="520"/>
      <c r="H1062" s="521"/>
    </row>
    <row r="1063" spans="2:8" ht="11.5" customHeight="1">
      <c r="B1063" s="515">
        <v>41779</v>
      </c>
      <c r="C1063" s="516">
        <v>13.247554447828101</v>
      </c>
      <c r="D1063" s="517"/>
      <c r="E1063" s="517">
        <f t="shared" si="17"/>
        <v>4.5901786723363251</v>
      </c>
      <c r="F1063" s="517"/>
      <c r="G1063" s="517"/>
      <c r="H1063" s="518"/>
    </row>
    <row r="1064" spans="2:8" ht="11.5" customHeight="1">
      <c r="B1064" s="515">
        <v>41780</v>
      </c>
      <c r="C1064" s="519">
        <v>13.5484976725465</v>
      </c>
      <c r="D1064" s="520"/>
      <c r="E1064" s="520">
        <f t="shared" si="17"/>
        <v>4.5901786723363251</v>
      </c>
      <c r="F1064" s="520"/>
      <c r="G1064" s="520"/>
      <c r="H1064" s="521"/>
    </row>
    <row r="1065" spans="2:8" ht="11.5" customHeight="1">
      <c r="B1065" s="515">
        <v>41781</v>
      </c>
      <c r="C1065" s="516">
        <v>13.658451325297399</v>
      </c>
      <c r="D1065" s="517"/>
      <c r="E1065" s="517">
        <f t="shared" si="17"/>
        <v>4.5901786723363251</v>
      </c>
      <c r="F1065" s="517"/>
      <c r="G1065" s="517"/>
      <c r="H1065" s="518"/>
    </row>
    <row r="1066" spans="2:8" ht="11.5" customHeight="1">
      <c r="B1066" s="515">
        <v>41782</v>
      </c>
      <c r="C1066" s="519">
        <v>13.8267427450943</v>
      </c>
      <c r="D1066" s="520"/>
      <c r="E1066" s="520">
        <f t="shared" si="17"/>
        <v>4.5901786723363251</v>
      </c>
      <c r="F1066" s="520"/>
      <c r="G1066" s="520"/>
      <c r="H1066" s="521"/>
    </row>
    <row r="1067" spans="2:8" ht="11.5" customHeight="1">
      <c r="B1067" s="515">
        <v>41783</v>
      </c>
      <c r="C1067" s="516">
        <v>13.8267427450943</v>
      </c>
      <c r="D1067" s="517"/>
      <c r="E1067" s="517">
        <f t="shared" si="17"/>
        <v>4.5901786723363251</v>
      </c>
      <c r="F1067" s="517"/>
      <c r="G1067" s="517"/>
      <c r="H1067" s="518"/>
    </row>
    <row r="1068" spans="2:8" ht="11.5" customHeight="1">
      <c r="B1068" s="515">
        <v>41784</v>
      </c>
      <c r="C1068" s="519">
        <v>13.8267427450943</v>
      </c>
      <c r="D1068" s="520"/>
      <c r="E1068" s="520">
        <f t="shared" si="17"/>
        <v>4.5901786723363251</v>
      </c>
      <c r="F1068" s="520"/>
      <c r="G1068" s="520"/>
      <c r="H1068" s="521"/>
    </row>
    <row r="1069" spans="2:8" ht="11.5" customHeight="1">
      <c r="B1069" s="515">
        <v>41785</v>
      </c>
      <c r="C1069" s="516">
        <v>13.8271822206581</v>
      </c>
      <c r="D1069" s="517"/>
      <c r="E1069" s="517">
        <f t="shared" si="17"/>
        <v>4.5901786723363251</v>
      </c>
      <c r="F1069" s="517"/>
      <c r="G1069" s="517"/>
      <c r="H1069" s="518"/>
    </row>
    <row r="1070" spans="2:8" ht="11.5" customHeight="1">
      <c r="B1070" s="515">
        <v>41786</v>
      </c>
      <c r="C1070" s="519">
        <v>14.2421180149367</v>
      </c>
      <c r="D1070" s="520"/>
      <c r="E1070" s="520">
        <f t="shared" si="17"/>
        <v>4.5901786723363251</v>
      </c>
      <c r="F1070" s="520"/>
      <c r="G1070" s="520"/>
      <c r="H1070" s="521"/>
    </row>
    <row r="1071" spans="2:8" ht="11.5" customHeight="1">
      <c r="B1071" s="515">
        <v>41787</v>
      </c>
      <c r="C1071" s="516">
        <v>14.340639094197099</v>
      </c>
      <c r="D1071" s="517"/>
      <c r="E1071" s="517">
        <f t="shared" si="17"/>
        <v>4.5901786723363251</v>
      </c>
      <c r="F1071" s="517"/>
      <c r="G1071" s="517"/>
      <c r="H1071" s="518"/>
    </row>
    <row r="1072" spans="2:8" ht="11.5" customHeight="1">
      <c r="B1072" s="515">
        <v>41788</v>
      </c>
      <c r="C1072" s="519">
        <v>14.427778260648401</v>
      </c>
      <c r="D1072" s="520"/>
      <c r="E1072" s="520">
        <f t="shared" si="17"/>
        <v>4.5901786723363251</v>
      </c>
      <c r="F1072" s="520"/>
      <c r="G1072" s="520"/>
      <c r="H1072" s="521"/>
    </row>
    <row r="1073" spans="2:8" ht="11.5" customHeight="1">
      <c r="B1073" s="515">
        <v>41789</v>
      </c>
      <c r="C1073" s="516">
        <v>14.1102678508091</v>
      </c>
      <c r="D1073" s="517"/>
      <c r="E1073" s="517">
        <f t="shared" si="17"/>
        <v>4.5901786723363251</v>
      </c>
      <c r="F1073" s="517"/>
      <c r="G1073" s="517"/>
      <c r="H1073" s="518"/>
    </row>
    <row r="1074" spans="2:8" ht="11.5" customHeight="1">
      <c r="B1074" s="515">
        <v>41790</v>
      </c>
      <c r="C1074" s="519">
        <v>14.1102678508091</v>
      </c>
      <c r="D1074" s="520"/>
      <c r="E1074" s="520">
        <f t="shared" si="17"/>
        <v>4.5901786723363251</v>
      </c>
      <c r="F1074" s="520"/>
      <c r="G1074" s="520"/>
      <c r="H1074" s="521"/>
    </row>
    <row r="1075" spans="2:8" ht="11.5" customHeight="1">
      <c r="B1075" s="515">
        <v>41791</v>
      </c>
      <c r="C1075" s="516">
        <v>14.1102678508091</v>
      </c>
      <c r="D1075" s="517"/>
      <c r="E1075" s="517">
        <f t="shared" si="17"/>
        <v>4.5901786723363251</v>
      </c>
      <c r="F1075" s="517"/>
      <c r="G1075" s="517"/>
      <c r="H1075" s="518"/>
    </row>
    <row r="1076" spans="2:8" ht="11.5" customHeight="1">
      <c r="B1076" s="515">
        <v>41792</v>
      </c>
      <c r="C1076" s="519">
        <v>13.9712987590558</v>
      </c>
      <c r="D1076" s="520"/>
      <c r="E1076" s="520">
        <f t="shared" si="17"/>
        <v>4.5901786723363251</v>
      </c>
      <c r="F1076" s="520"/>
      <c r="G1076" s="520"/>
      <c r="H1076" s="521"/>
    </row>
    <row r="1077" spans="2:8" ht="11.5" customHeight="1">
      <c r="B1077" s="515">
        <v>41793</v>
      </c>
      <c r="C1077" s="516">
        <v>13.944647726317999</v>
      </c>
      <c r="D1077" s="517"/>
      <c r="E1077" s="517">
        <f t="shared" si="17"/>
        <v>4.5901786723363251</v>
      </c>
      <c r="F1077" s="517"/>
      <c r="G1077" s="517"/>
      <c r="H1077" s="518"/>
    </row>
    <row r="1078" spans="2:8" ht="11.5" customHeight="1">
      <c r="B1078" s="515">
        <v>41794</v>
      </c>
      <c r="C1078" s="519">
        <v>14.023957721782701</v>
      </c>
      <c r="D1078" s="520"/>
      <c r="E1078" s="520">
        <f t="shared" si="17"/>
        <v>4.5901786723363251</v>
      </c>
      <c r="F1078" s="520"/>
      <c r="G1078" s="520"/>
      <c r="H1078" s="521"/>
    </row>
    <row r="1079" spans="2:8" ht="11.5" customHeight="1">
      <c r="B1079" s="515">
        <v>41795</v>
      </c>
      <c r="C1079" s="516">
        <v>14.1885744561561</v>
      </c>
      <c r="D1079" s="517"/>
      <c r="E1079" s="517">
        <f t="shared" si="17"/>
        <v>4.5901786723363251</v>
      </c>
      <c r="F1079" s="517"/>
      <c r="G1079" s="517"/>
      <c r="H1079" s="518"/>
    </row>
    <row r="1080" spans="2:8" ht="11.5" customHeight="1">
      <c r="B1080" s="515">
        <v>41796</v>
      </c>
      <c r="C1080" s="519">
        <v>14.1752603157754</v>
      </c>
      <c r="D1080" s="520"/>
      <c r="E1080" s="520">
        <f t="shared" si="17"/>
        <v>4.5901786723363251</v>
      </c>
      <c r="F1080" s="520"/>
      <c r="G1080" s="520"/>
      <c r="H1080" s="521"/>
    </row>
    <row r="1081" spans="2:8" ht="11.5" customHeight="1">
      <c r="B1081" s="515">
        <v>41797</v>
      </c>
      <c r="C1081" s="516">
        <v>14.1752603157754</v>
      </c>
      <c r="D1081" s="517"/>
      <c r="E1081" s="517">
        <f t="shared" si="17"/>
        <v>4.5901786723363251</v>
      </c>
      <c r="F1081" s="517"/>
      <c r="G1081" s="517"/>
      <c r="H1081" s="518"/>
    </row>
    <row r="1082" spans="2:8" ht="11.5" customHeight="1">
      <c r="B1082" s="515">
        <v>41798</v>
      </c>
      <c r="C1082" s="519">
        <v>14.1752603157754</v>
      </c>
      <c r="D1082" s="520"/>
      <c r="E1082" s="520">
        <f t="shared" si="17"/>
        <v>4.5901786723363251</v>
      </c>
      <c r="F1082" s="520"/>
      <c r="G1082" s="520"/>
      <c r="H1082" s="521"/>
    </row>
    <row r="1083" spans="2:8" ht="11.5" customHeight="1">
      <c r="B1083" s="515">
        <v>41799</v>
      </c>
      <c r="C1083" s="516">
        <v>14.3197914789818</v>
      </c>
      <c r="D1083" s="517"/>
      <c r="E1083" s="517">
        <f t="shared" si="17"/>
        <v>4.5901786723363251</v>
      </c>
      <c r="F1083" s="517"/>
      <c r="G1083" s="517"/>
      <c r="H1083" s="518"/>
    </row>
    <row r="1084" spans="2:8" ht="11.5" customHeight="1">
      <c r="B1084" s="515">
        <v>41800</v>
      </c>
      <c r="C1084" s="519">
        <v>14.7219817692253</v>
      </c>
      <c r="D1084" s="520"/>
      <c r="E1084" s="520">
        <f t="shared" si="17"/>
        <v>4.5901786723363251</v>
      </c>
      <c r="F1084" s="520"/>
      <c r="G1084" s="520"/>
      <c r="H1084" s="521"/>
    </row>
    <row r="1085" spans="2:8" ht="11.5" customHeight="1">
      <c r="B1085" s="515">
        <v>41801</v>
      </c>
      <c r="C1085" s="516">
        <v>14.8365219251593</v>
      </c>
      <c r="D1085" s="517"/>
      <c r="E1085" s="517">
        <f t="shared" si="17"/>
        <v>4.5901786723363251</v>
      </c>
      <c r="F1085" s="517"/>
      <c r="G1085" s="517"/>
      <c r="H1085" s="518"/>
    </row>
    <row r="1086" spans="2:8" ht="11.5" customHeight="1">
      <c r="B1086" s="515">
        <v>41802</v>
      </c>
      <c r="C1086" s="519">
        <v>14.710460103085801</v>
      </c>
      <c r="D1086" s="520"/>
      <c r="E1086" s="520">
        <f t="shared" si="17"/>
        <v>4.5901786723363251</v>
      </c>
      <c r="F1086" s="520"/>
      <c r="G1086" s="520"/>
      <c r="H1086" s="521"/>
    </row>
    <row r="1087" spans="2:8" ht="11.5" customHeight="1">
      <c r="B1087" s="515">
        <v>41803</v>
      </c>
      <c r="C1087" s="516">
        <v>14.826734745743201</v>
      </c>
      <c r="D1087" s="517"/>
      <c r="E1087" s="517">
        <f t="shared" si="17"/>
        <v>4.5901786723363251</v>
      </c>
      <c r="F1087" s="517"/>
      <c r="G1087" s="517"/>
      <c r="H1087" s="518"/>
    </row>
    <row r="1088" spans="2:8" ht="11.5" customHeight="1">
      <c r="B1088" s="515">
        <v>41804</v>
      </c>
      <c r="C1088" s="519">
        <v>14.826734745743201</v>
      </c>
      <c r="D1088" s="520"/>
      <c r="E1088" s="520">
        <f t="shared" si="17"/>
        <v>4.5901786723363251</v>
      </c>
      <c r="F1088" s="520"/>
      <c r="G1088" s="520"/>
      <c r="H1088" s="521"/>
    </row>
    <row r="1089" spans="2:8" ht="11.5" customHeight="1">
      <c r="B1089" s="515">
        <v>41805</v>
      </c>
      <c r="C1089" s="516">
        <v>14.826734745743201</v>
      </c>
      <c r="D1089" s="517"/>
      <c r="E1089" s="517">
        <f t="shared" si="17"/>
        <v>4.5901786723363251</v>
      </c>
      <c r="F1089" s="517"/>
      <c r="G1089" s="517"/>
      <c r="H1089" s="518"/>
    </row>
    <row r="1090" spans="2:8" ht="11.5" customHeight="1">
      <c r="B1090" s="515">
        <v>41806</v>
      </c>
      <c r="C1090" s="519">
        <v>14.9526263668384</v>
      </c>
      <c r="D1090" s="520"/>
      <c r="E1090" s="520">
        <f t="shared" si="17"/>
        <v>4.5901786723363251</v>
      </c>
      <c r="F1090" s="520"/>
      <c r="G1090" s="520"/>
      <c r="H1090" s="521"/>
    </row>
    <row r="1091" spans="2:8" ht="11.5" customHeight="1">
      <c r="B1091" s="515">
        <v>41807</v>
      </c>
      <c r="C1091" s="516">
        <v>15.009706276658701</v>
      </c>
      <c r="D1091" s="517"/>
      <c r="E1091" s="517">
        <f t="shared" si="17"/>
        <v>4.5901786723363251</v>
      </c>
      <c r="F1091" s="517"/>
      <c r="G1091" s="517"/>
      <c r="H1091" s="518"/>
    </row>
    <row r="1092" spans="2:8" ht="11.5" customHeight="1">
      <c r="B1092" s="515">
        <v>41808</v>
      </c>
      <c r="C1092" s="519">
        <v>15.238723011682101</v>
      </c>
      <c r="D1092" s="520"/>
      <c r="E1092" s="520">
        <f t="shared" si="17"/>
        <v>4.5901786723363251</v>
      </c>
      <c r="F1092" s="520"/>
      <c r="G1092" s="520"/>
      <c r="H1092" s="521"/>
    </row>
    <row r="1093" spans="2:8" ht="11.5" customHeight="1">
      <c r="B1093" s="515">
        <v>41809</v>
      </c>
      <c r="C1093" s="516">
        <v>15.0502055497263</v>
      </c>
      <c r="D1093" s="517"/>
      <c r="E1093" s="517">
        <f t="shared" si="17"/>
        <v>4.5901786723363251</v>
      </c>
      <c r="F1093" s="517"/>
      <c r="G1093" s="517"/>
      <c r="H1093" s="518"/>
    </row>
    <row r="1094" spans="2:8" ht="11.5" customHeight="1">
      <c r="B1094" s="515">
        <v>41810</v>
      </c>
      <c r="C1094" s="519">
        <v>15.0622739493034</v>
      </c>
      <c r="D1094" s="520"/>
      <c r="E1094" s="520">
        <f t="shared" si="17"/>
        <v>4.5901786723363251</v>
      </c>
      <c r="F1094" s="520"/>
      <c r="G1094" s="520"/>
      <c r="H1094" s="521"/>
    </row>
    <row r="1095" spans="2:8" ht="11.5" customHeight="1">
      <c r="B1095" s="515">
        <v>41811</v>
      </c>
      <c r="C1095" s="516">
        <v>15.0622739493034</v>
      </c>
      <c r="D1095" s="517"/>
      <c r="E1095" s="517">
        <f t="shared" si="17"/>
        <v>4.5901786723363251</v>
      </c>
      <c r="F1095" s="517"/>
      <c r="G1095" s="517"/>
      <c r="H1095" s="518"/>
    </row>
    <row r="1096" spans="2:8" ht="11.5" customHeight="1">
      <c r="B1096" s="515">
        <v>41812</v>
      </c>
      <c r="C1096" s="519">
        <v>15.0622739493034</v>
      </c>
      <c r="D1096" s="520"/>
      <c r="E1096" s="520">
        <f t="shared" si="17"/>
        <v>4.5901786723363251</v>
      </c>
      <c r="F1096" s="520"/>
      <c r="G1096" s="520"/>
      <c r="H1096" s="521"/>
    </row>
    <row r="1097" spans="2:8" ht="11.5" customHeight="1">
      <c r="B1097" s="515">
        <v>41813</v>
      </c>
      <c r="C1097" s="516">
        <v>15.2537602771582</v>
      </c>
      <c r="D1097" s="517"/>
      <c r="E1097" s="517">
        <f t="shared" si="17"/>
        <v>4.5901786723363251</v>
      </c>
      <c r="F1097" s="517"/>
      <c r="G1097" s="517"/>
      <c r="H1097" s="518"/>
    </row>
    <row r="1098" spans="2:8" ht="11.5" customHeight="1">
      <c r="B1098" s="515">
        <v>41814</v>
      </c>
      <c r="C1098" s="519">
        <v>15.238056135516601</v>
      </c>
      <c r="D1098" s="520"/>
      <c r="E1098" s="520">
        <f t="shared" si="17"/>
        <v>4.5901786723363251</v>
      </c>
      <c r="F1098" s="520"/>
      <c r="G1098" s="520"/>
      <c r="H1098" s="521"/>
    </row>
    <row r="1099" spans="2:8" ht="11.5" customHeight="1">
      <c r="B1099" s="515">
        <v>41815</v>
      </c>
      <c r="C1099" s="516">
        <v>15.5713209222492</v>
      </c>
      <c r="D1099" s="517"/>
      <c r="E1099" s="517">
        <f t="shared" si="17"/>
        <v>4.5901786723363251</v>
      </c>
      <c r="F1099" s="517"/>
      <c r="G1099" s="517"/>
      <c r="H1099" s="518"/>
    </row>
    <row r="1100" spans="2:8" ht="11.5" customHeight="1">
      <c r="B1100" s="515">
        <v>41816</v>
      </c>
      <c r="C1100" s="519">
        <v>15.636502304432399</v>
      </c>
      <c r="D1100" s="520"/>
      <c r="E1100" s="520">
        <f t="shared" si="17"/>
        <v>4.5901786723363251</v>
      </c>
      <c r="F1100" s="520"/>
      <c r="G1100" s="520"/>
      <c r="H1100" s="521"/>
    </row>
    <row r="1101" spans="2:8" ht="11.5" customHeight="1">
      <c r="B1101" s="515">
        <v>41817</v>
      </c>
      <c r="C1101" s="516">
        <v>15.687247639999001</v>
      </c>
      <c r="D1101" s="517"/>
      <c r="E1101" s="517">
        <f t="shared" si="17"/>
        <v>4.5901786723363251</v>
      </c>
      <c r="F1101" s="517"/>
      <c r="G1101" s="517"/>
      <c r="H1101" s="518"/>
    </row>
    <row r="1102" spans="2:8" ht="11.5" customHeight="1">
      <c r="B1102" s="515">
        <v>41818</v>
      </c>
      <c r="C1102" s="519">
        <v>15.687247639999001</v>
      </c>
      <c r="D1102" s="520"/>
      <c r="E1102" s="520">
        <f t="shared" si="17"/>
        <v>4.5901786723363251</v>
      </c>
      <c r="F1102" s="520"/>
      <c r="G1102" s="520"/>
      <c r="H1102" s="521"/>
    </row>
    <row r="1103" spans="2:8" ht="11.5" customHeight="1">
      <c r="B1103" s="515">
        <v>41819</v>
      </c>
      <c r="C1103" s="516">
        <v>15.687247639999001</v>
      </c>
      <c r="D1103" s="517"/>
      <c r="E1103" s="517">
        <f t="shared" si="17"/>
        <v>4.5901786723363251</v>
      </c>
      <c r="F1103" s="517"/>
      <c r="G1103" s="517"/>
      <c r="H1103" s="518"/>
    </row>
    <row r="1104" spans="2:8" ht="11.5" customHeight="1">
      <c r="B1104" s="515">
        <v>41820</v>
      </c>
      <c r="C1104" s="519">
        <v>6.5862468438916899</v>
      </c>
      <c r="D1104" s="520"/>
      <c r="E1104" s="520">
        <f t="shared" si="17"/>
        <v>4.5901786723363251</v>
      </c>
      <c r="F1104" s="520"/>
      <c r="G1104" s="520"/>
      <c r="H1104" s="521"/>
    </row>
    <row r="1105" spans="2:8" ht="11.5" customHeight="1">
      <c r="B1105" s="515">
        <v>41821</v>
      </c>
      <c r="C1105" s="516">
        <v>6.7478956770710203</v>
      </c>
      <c r="D1105" s="517"/>
      <c r="E1105" s="517">
        <f t="shared" si="17"/>
        <v>4.5901786723363251</v>
      </c>
      <c r="F1105" s="517"/>
      <c r="G1105" s="517"/>
      <c r="H1105" s="518"/>
    </row>
    <row r="1106" spans="2:8" ht="11.5" customHeight="1">
      <c r="B1106" s="515">
        <v>41822</v>
      </c>
      <c r="C1106" s="519">
        <v>6.6460816981753696</v>
      </c>
      <c r="D1106" s="520"/>
      <c r="E1106" s="520">
        <f t="shared" si="17"/>
        <v>4.5901786723363251</v>
      </c>
      <c r="F1106" s="520"/>
      <c r="G1106" s="520"/>
      <c r="H1106" s="521"/>
    </row>
    <row r="1107" spans="2:8" ht="11.5" customHeight="1">
      <c r="B1107" s="515">
        <v>41823</v>
      </c>
      <c r="C1107" s="516">
        <v>6.5796198644561503</v>
      </c>
      <c r="D1107" s="517"/>
      <c r="E1107" s="517">
        <f t="shared" si="17"/>
        <v>4.5901786723363251</v>
      </c>
      <c r="F1107" s="517"/>
      <c r="G1107" s="517"/>
      <c r="H1107" s="518"/>
    </row>
    <row r="1108" spans="2:8" ht="11.5" customHeight="1">
      <c r="B1108" s="515">
        <v>41824</v>
      </c>
      <c r="C1108" s="519">
        <v>6.57944372247999</v>
      </c>
      <c r="D1108" s="520"/>
      <c r="E1108" s="520">
        <f t="shared" si="17"/>
        <v>4.5901786723363251</v>
      </c>
      <c r="F1108" s="520"/>
      <c r="G1108" s="520"/>
      <c r="H1108" s="521"/>
    </row>
    <row r="1109" spans="2:8" ht="11.5" customHeight="1">
      <c r="B1109" s="515">
        <v>41825</v>
      </c>
      <c r="C1109" s="516">
        <v>6.57944372247999</v>
      </c>
      <c r="D1109" s="517"/>
      <c r="E1109" s="517">
        <f t="shared" si="17"/>
        <v>4.5901786723363251</v>
      </c>
      <c r="F1109" s="517"/>
      <c r="G1109" s="517"/>
      <c r="H1109" s="518"/>
    </row>
    <row r="1110" spans="2:8" ht="11.5" customHeight="1">
      <c r="B1110" s="515">
        <v>41826</v>
      </c>
      <c r="C1110" s="519">
        <v>6.57944372247999</v>
      </c>
      <c r="D1110" s="520"/>
      <c r="E1110" s="520">
        <f t="shared" si="17"/>
        <v>4.5901786723363251</v>
      </c>
      <c r="F1110" s="520"/>
      <c r="G1110" s="520"/>
      <c r="H1110" s="521"/>
    </row>
    <row r="1111" spans="2:8" ht="11.5" customHeight="1">
      <c r="B1111" s="515">
        <v>41827</v>
      </c>
      <c r="C1111" s="516">
        <v>6.4242482697111702</v>
      </c>
      <c r="D1111" s="517"/>
      <c r="E1111" s="517">
        <f t="shared" si="17"/>
        <v>4.5901786723363251</v>
      </c>
      <c r="F1111" s="517"/>
      <c r="G1111" s="517"/>
      <c r="H1111" s="518"/>
    </row>
    <row r="1112" spans="2:8" ht="11.5" customHeight="1">
      <c r="B1112" s="515">
        <v>41828</v>
      </c>
      <c r="C1112" s="519">
        <v>6.1028746947521002</v>
      </c>
      <c r="D1112" s="520"/>
      <c r="E1112" s="520">
        <f t="shared" si="17"/>
        <v>4.5901786723363251</v>
      </c>
      <c r="F1112" s="520"/>
      <c r="G1112" s="520"/>
      <c r="H1112" s="521"/>
    </row>
    <row r="1113" spans="2:8" ht="11.5" customHeight="1">
      <c r="B1113" s="515">
        <v>41829</v>
      </c>
      <c r="C1113" s="516">
        <v>6.1418286102178099</v>
      </c>
      <c r="D1113" s="517"/>
      <c r="E1113" s="517">
        <f t="shared" si="17"/>
        <v>4.5901786723363251</v>
      </c>
      <c r="F1113" s="517"/>
      <c r="G1113" s="517"/>
      <c r="H1113" s="518"/>
    </row>
    <row r="1114" spans="2:8" ht="11.5" customHeight="1">
      <c r="B1114" s="515">
        <v>41830</v>
      </c>
      <c r="C1114" s="519">
        <v>6.1455391543077296</v>
      </c>
      <c r="D1114" s="520"/>
      <c r="E1114" s="520">
        <f t="shared" si="17"/>
        <v>4.5901786723363251</v>
      </c>
      <c r="F1114" s="520"/>
      <c r="G1114" s="520"/>
      <c r="H1114" s="521"/>
    </row>
    <row r="1115" spans="2:8" ht="11.5" customHeight="1">
      <c r="B1115" s="515">
        <v>41831</v>
      </c>
      <c r="C1115" s="516">
        <v>6.1463795516412798</v>
      </c>
      <c r="D1115" s="517"/>
      <c r="E1115" s="517">
        <f t="shared" si="17"/>
        <v>4.5901786723363251</v>
      </c>
      <c r="F1115" s="517"/>
      <c r="G1115" s="517"/>
      <c r="H1115" s="518"/>
    </row>
    <row r="1116" spans="2:8" ht="11.5" customHeight="1">
      <c r="B1116" s="515">
        <v>41832</v>
      </c>
      <c r="C1116" s="519">
        <v>6.1463795516412798</v>
      </c>
      <c r="D1116" s="520"/>
      <c r="E1116" s="520">
        <f t="shared" si="17"/>
        <v>4.5901786723363251</v>
      </c>
      <c r="F1116" s="520"/>
      <c r="G1116" s="520"/>
      <c r="H1116" s="521"/>
    </row>
    <row r="1117" spans="2:8" ht="11.5" customHeight="1">
      <c r="B1117" s="515">
        <v>41833</v>
      </c>
      <c r="C1117" s="516">
        <v>6.1463795516412798</v>
      </c>
      <c r="D1117" s="517"/>
      <c r="E1117" s="517">
        <f t="shared" si="17"/>
        <v>4.5901786723363251</v>
      </c>
      <c r="F1117" s="517"/>
      <c r="G1117" s="517"/>
      <c r="H1117" s="518"/>
    </row>
    <row r="1118" spans="2:8" ht="11.5" customHeight="1">
      <c r="B1118" s="515">
        <v>41834</v>
      </c>
      <c r="C1118" s="519">
        <v>6.2118001852827396</v>
      </c>
      <c r="D1118" s="520"/>
      <c r="E1118" s="520">
        <f t="shared" si="17"/>
        <v>4.5901786723363251</v>
      </c>
      <c r="F1118" s="520"/>
      <c r="G1118" s="520"/>
      <c r="H1118" s="521"/>
    </row>
    <row r="1119" spans="2:8" ht="11.5" customHeight="1">
      <c r="B1119" s="515">
        <v>41835</v>
      </c>
      <c r="C1119" s="516">
        <v>6.1506662695177399</v>
      </c>
      <c r="D1119" s="517"/>
      <c r="E1119" s="517">
        <f t="shared" ref="E1119:E1182" si="18">$E$924</f>
        <v>4.5901786723363251</v>
      </c>
      <c r="F1119" s="517"/>
      <c r="G1119" s="517"/>
      <c r="H1119" s="518"/>
    </row>
    <row r="1120" spans="2:8" ht="11.5" customHeight="1">
      <c r="B1120" s="515">
        <v>41836</v>
      </c>
      <c r="C1120" s="519">
        <v>6.1801644659769499</v>
      </c>
      <c r="D1120" s="520"/>
      <c r="E1120" s="520">
        <f t="shared" si="18"/>
        <v>4.5901786723363251</v>
      </c>
      <c r="F1120" s="520"/>
      <c r="G1120" s="520"/>
      <c r="H1120" s="521"/>
    </row>
    <row r="1121" spans="2:8" ht="11.5" customHeight="1">
      <c r="B1121" s="515">
        <v>41837</v>
      </c>
      <c r="C1121" s="516">
        <v>6.0095233156273498</v>
      </c>
      <c r="D1121" s="517"/>
      <c r="E1121" s="517">
        <f t="shared" si="18"/>
        <v>4.5901786723363251</v>
      </c>
      <c r="F1121" s="517"/>
      <c r="G1121" s="517"/>
      <c r="H1121" s="518"/>
    </row>
    <row r="1122" spans="2:8" ht="11.5" customHeight="1">
      <c r="B1122" s="515">
        <v>41838</v>
      </c>
      <c r="C1122" s="519">
        <v>6.0797800162589102</v>
      </c>
      <c r="D1122" s="520"/>
      <c r="E1122" s="520">
        <f t="shared" si="18"/>
        <v>4.5901786723363251</v>
      </c>
      <c r="F1122" s="520"/>
      <c r="G1122" s="520"/>
      <c r="H1122" s="521"/>
    </row>
    <row r="1123" spans="2:8" ht="11.5" customHeight="1">
      <c r="B1123" s="515">
        <v>41839</v>
      </c>
      <c r="C1123" s="516">
        <v>6.0797800162589102</v>
      </c>
      <c r="D1123" s="517"/>
      <c r="E1123" s="517">
        <f t="shared" si="18"/>
        <v>4.5901786723363251</v>
      </c>
      <c r="F1123" s="517"/>
      <c r="G1123" s="517"/>
      <c r="H1123" s="518"/>
    </row>
    <row r="1124" spans="2:8" ht="11.5" customHeight="1">
      <c r="B1124" s="515">
        <v>41840</v>
      </c>
      <c r="C1124" s="519">
        <v>6.0797800162589102</v>
      </c>
      <c r="D1124" s="520"/>
      <c r="E1124" s="520">
        <f t="shared" si="18"/>
        <v>4.5901786723363251</v>
      </c>
      <c r="F1124" s="520"/>
      <c r="G1124" s="520"/>
      <c r="H1124" s="521"/>
    </row>
    <row r="1125" spans="2:8" ht="11.5" customHeight="1">
      <c r="B1125" s="515">
        <v>41841</v>
      </c>
      <c r="C1125" s="516">
        <v>6.1491755214655202</v>
      </c>
      <c r="D1125" s="517"/>
      <c r="E1125" s="517">
        <f t="shared" si="18"/>
        <v>4.5901786723363251</v>
      </c>
      <c r="F1125" s="517"/>
      <c r="G1125" s="517"/>
      <c r="H1125" s="518"/>
    </row>
    <row r="1126" spans="2:8" ht="11.5" customHeight="1">
      <c r="B1126" s="515">
        <v>41842</v>
      </c>
      <c r="C1126" s="519">
        <v>6.2317105252682001</v>
      </c>
      <c r="D1126" s="520"/>
      <c r="E1126" s="520">
        <f t="shared" si="18"/>
        <v>4.5901786723363251</v>
      </c>
      <c r="F1126" s="520"/>
      <c r="G1126" s="520"/>
      <c r="H1126" s="521"/>
    </row>
    <row r="1127" spans="2:8" ht="11.5" customHeight="1">
      <c r="B1127" s="515">
        <v>41843</v>
      </c>
      <c r="C1127" s="516">
        <v>6.1628939222351304</v>
      </c>
      <c r="D1127" s="517"/>
      <c r="E1127" s="517">
        <f t="shared" si="18"/>
        <v>4.5901786723363251</v>
      </c>
      <c r="F1127" s="517"/>
      <c r="G1127" s="517"/>
      <c r="H1127" s="518"/>
    </row>
    <row r="1128" spans="2:8" ht="11.5" customHeight="1">
      <c r="B1128" s="515">
        <v>41844</v>
      </c>
      <c r="C1128" s="519">
        <v>6.3076094243377696</v>
      </c>
      <c r="D1128" s="520"/>
      <c r="E1128" s="520">
        <f t="shared" si="18"/>
        <v>4.5901786723363251</v>
      </c>
      <c r="F1128" s="520"/>
      <c r="G1128" s="520"/>
      <c r="H1128" s="521"/>
    </row>
    <row r="1129" spans="2:8" ht="11.5" customHeight="1">
      <c r="B1129" s="515">
        <v>41845</v>
      </c>
      <c r="C1129" s="516">
        <v>6.29134413674086</v>
      </c>
      <c r="D1129" s="517"/>
      <c r="E1129" s="517">
        <f t="shared" si="18"/>
        <v>4.5901786723363251</v>
      </c>
      <c r="F1129" s="517"/>
      <c r="G1129" s="517"/>
      <c r="H1129" s="518"/>
    </row>
    <row r="1130" spans="2:8" ht="11.5" customHeight="1">
      <c r="B1130" s="515">
        <v>41846</v>
      </c>
      <c r="C1130" s="519">
        <v>6.29134413674086</v>
      </c>
      <c r="D1130" s="520"/>
      <c r="E1130" s="520">
        <f t="shared" si="18"/>
        <v>4.5901786723363251</v>
      </c>
      <c r="F1130" s="520"/>
      <c r="G1130" s="520"/>
      <c r="H1130" s="521"/>
    </row>
    <row r="1131" spans="2:8" ht="11.5" customHeight="1">
      <c r="B1131" s="515">
        <v>41847</v>
      </c>
      <c r="C1131" s="516">
        <v>6.29134413674086</v>
      </c>
      <c r="D1131" s="517"/>
      <c r="E1131" s="517">
        <f t="shared" si="18"/>
        <v>4.5901786723363251</v>
      </c>
      <c r="F1131" s="517"/>
      <c r="G1131" s="517"/>
      <c r="H1131" s="518"/>
    </row>
    <row r="1132" spans="2:8" ht="11.5" customHeight="1">
      <c r="B1132" s="515">
        <v>41848</v>
      </c>
      <c r="C1132" s="519">
        <v>6.2970125808522104</v>
      </c>
      <c r="D1132" s="520"/>
      <c r="E1132" s="520">
        <f t="shared" si="18"/>
        <v>4.5901786723363251</v>
      </c>
      <c r="F1132" s="520"/>
      <c r="G1132" s="520"/>
      <c r="H1132" s="521"/>
    </row>
    <row r="1133" spans="2:8" ht="11.5" customHeight="1">
      <c r="B1133" s="515">
        <v>41849</v>
      </c>
      <c r="C1133" s="516">
        <v>6.3220482754073801</v>
      </c>
      <c r="D1133" s="517"/>
      <c r="E1133" s="517">
        <f t="shared" si="18"/>
        <v>4.5901786723363251</v>
      </c>
      <c r="F1133" s="517"/>
      <c r="G1133" s="517"/>
      <c r="H1133" s="518"/>
    </row>
    <row r="1134" spans="2:8" ht="11.5" customHeight="1">
      <c r="B1134" s="515">
        <v>41850</v>
      </c>
      <c r="C1134" s="519">
        <v>6.5516176455310902</v>
      </c>
      <c r="D1134" s="520"/>
      <c r="E1134" s="520">
        <f t="shared" si="18"/>
        <v>4.5901786723363251</v>
      </c>
      <c r="F1134" s="520"/>
      <c r="G1134" s="520"/>
      <c r="H1134" s="521"/>
    </row>
    <row r="1135" spans="2:8" ht="11.5" customHeight="1">
      <c r="B1135" s="515">
        <v>41851</v>
      </c>
      <c r="C1135" s="516">
        <v>6.3912783888991704</v>
      </c>
      <c r="D1135" s="517"/>
      <c r="E1135" s="517">
        <f t="shared" si="18"/>
        <v>4.5901786723363251</v>
      </c>
      <c r="F1135" s="517"/>
      <c r="G1135" s="517"/>
      <c r="H1135" s="518"/>
    </row>
    <row r="1136" spans="2:8" ht="11.5" customHeight="1">
      <c r="B1136" s="515">
        <v>41852</v>
      </c>
      <c r="C1136" s="519">
        <v>6.27351778459757</v>
      </c>
      <c r="D1136" s="520"/>
      <c r="E1136" s="520">
        <f t="shared" si="18"/>
        <v>4.5901786723363251</v>
      </c>
      <c r="F1136" s="520"/>
      <c r="G1136" s="520"/>
      <c r="H1136" s="521"/>
    </row>
    <row r="1137" spans="2:8" ht="11.5" customHeight="1">
      <c r="B1137" s="515">
        <v>41853</v>
      </c>
      <c r="C1137" s="516">
        <v>6.27351778459757</v>
      </c>
      <c r="D1137" s="517"/>
      <c r="E1137" s="517">
        <f t="shared" si="18"/>
        <v>4.5901786723363251</v>
      </c>
      <c r="F1137" s="517"/>
      <c r="G1137" s="517"/>
      <c r="H1137" s="518"/>
    </row>
    <row r="1138" spans="2:8" ht="11.5" customHeight="1">
      <c r="B1138" s="515">
        <v>41854</v>
      </c>
      <c r="C1138" s="519">
        <v>6.27351778459757</v>
      </c>
      <c r="D1138" s="520"/>
      <c r="E1138" s="520">
        <f t="shared" si="18"/>
        <v>4.5901786723363251</v>
      </c>
      <c r="F1138" s="520"/>
      <c r="G1138" s="520"/>
      <c r="H1138" s="521"/>
    </row>
    <row r="1139" spans="2:8" ht="11.5" customHeight="1">
      <c r="B1139" s="515">
        <v>41855</v>
      </c>
      <c r="C1139" s="516">
        <v>6.3367511824974097</v>
      </c>
      <c r="D1139" s="517"/>
      <c r="E1139" s="517">
        <f t="shared" si="18"/>
        <v>4.5901786723363251</v>
      </c>
      <c r="F1139" s="517"/>
      <c r="G1139" s="517"/>
      <c r="H1139" s="518"/>
    </row>
    <row r="1140" spans="2:8" ht="11.5" customHeight="1">
      <c r="B1140" s="515">
        <v>41856</v>
      </c>
      <c r="C1140" s="519">
        <v>6.3150769350534999</v>
      </c>
      <c r="D1140" s="520"/>
      <c r="E1140" s="520">
        <f t="shared" si="18"/>
        <v>4.5901786723363251</v>
      </c>
      <c r="F1140" s="520"/>
      <c r="G1140" s="520"/>
      <c r="H1140" s="521"/>
    </row>
    <row r="1141" spans="2:8" ht="11.5" customHeight="1">
      <c r="B1141" s="515">
        <v>41857</v>
      </c>
      <c r="C1141" s="516">
        <v>6.2657917238520904</v>
      </c>
      <c r="D1141" s="517"/>
      <c r="E1141" s="517">
        <f t="shared" si="18"/>
        <v>4.5901786723363251</v>
      </c>
      <c r="F1141" s="517"/>
      <c r="G1141" s="517"/>
      <c r="H1141" s="518"/>
    </row>
    <row r="1142" spans="2:8" ht="11.5" customHeight="1">
      <c r="B1142" s="515">
        <v>41858</v>
      </c>
      <c r="C1142" s="519">
        <v>6.2759684619145704</v>
      </c>
      <c r="D1142" s="520"/>
      <c r="E1142" s="520">
        <f t="shared" si="18"/>
        <v>4.5901786723363251</v>
      </c>
      <c r="F1142" s="520"/>
      <c r="G1142" s="520"/>
      <c r="H1142" s="521"/>
    </row>
    <row r="1143" spans="2:8" ht="11.5" customHeight="1">
      <c r="B1143" s="515">
        <v>41859</v>
      </c>
      <c r="C1143" s="516">
        <v>6.3294440396323397</v>
      </c>
      <c r="D1143" s="517"/>
      <c r="E1143" s="517">
        <f t="shared" si="18"/>
        <v>4.5901786723363251</v>
      </c>
      <c r="F1143" s="517"/>
      <c r="G1143" s="517"/>
      <c r="H1143" s="518"/>
    </row>
    <row r="1144" spans="2:8" ht="11.5" customHeight="1">
      <c r="B1144" s="515">
        <v>41860</v>
      </c>
      <c r="C1144" s="519">
        <v>6.3294440396323397</v>
      </c>
      <c r="D1144" s="520"/>
      <c r="E1144" s="520">
        <f t="shared" si="18"/>
        <v>4.5901786723363251</v>
      </c>
      <c r="F1144" s="520"/>
      <c r="G1144" s="520"/>
      <c r="H1144" s="521"/>
    </row>
    <row r="1145" spans="2:8" ht="11.5" customHeight="1">
      <c r="B1145" s="515">
        <v>41861</v>
      </c>
      <c r="C1145" s="516">
        <v>6.3294440396323397</v>
      </c>
      <c r="D1145" s="517"/>
      <c r="E1145" s="517">
        <f t="shared" si="18"/>
        <v>4.5901786723363251</v>
      </c>
      <c r="F1145" s="517"/>
      <c r="G1145" s="517"/>
      <c r="H1145" s="518"/>
    </row>
    <row r="1146" spans="2:8" ht="11.5" customHeight="1">
      <c r="B1146" s="515">
        <v>41862</v>
      </c>
      <c r="C1146" s="519">
        <v>6.4493247416413499</v>
      </c>
      <c r="D1146" s="520"/>
      <c r="E1146" s="520">
        <f t="shared" si="18"/>
        <v>4.5901786723363251</v>
      </c>
      <c r="F1146" s="520"/>
      <c r="G1146" s="520"/>
      <c r="H1146" s="521"/>
    </row>
    <row r="1147" spans="2:8" ht="11.5" customHeight="1">
      <c r="B1147" s="515">
        <v>41863</v>
      </c>
      <c r="C1147" s="516">
        <v>6.4651900951149797</v>
      </c>
      <c r="D1147" s="517"/>
      <c r="E1147" s="517">
        <f t="shared" si="18"/>
        <v>4.5901786723363251</v>
      </c>
      <c r="F1147" s="517"/>
      <c r="G1147" s="517"/>
      <c r="H1147" s="518"/>
    </row>
    <row r="1148" spans="2:8" ht="11.5" customHeight="1">
      <c r="B1148" s="515">
        <v>41864</v>
      </c>
      <c r="C1148" s="519">
        <v>6.6230548170025303</v>
      </c>
      <c r="D1148" s="520"/>
      <c r="E1148" s="520">
        <f t="shared" si="18"/>
        <v>4.5901786723363251</v>
      </c>
      <c r="F1148" s="520"/>
      <c r="G1148" s="520"/>
      <c r="H1148" s="521"/>
    </row>
    <row r="1149" spans="2:8" ht="11.5" customHeight="1">
      <c r="B1149" s="515">
        <v>41865</v>
      </c>
      <c r="C1149" s="516">
        <v>6.6250764503915303</v>
      </c>
      <c r="D1149" s="517"/>
      <c r="E1149" s="517">
        <f t="shared" si="18"/>
        <v>4.5901786723363251</v>
      </c>
      <c r="F1149" s="517"/>
      <c r="G1149" s="517"/>
      <c r="H1149" s="518"/>
    </row>
    <row r="1150" spans="2:8" ht="11.5" customHeight="1">
      <c r="B1150" s="515">
        <v>41866</v>
      </c>
      <c r="C1150" s="519">
        <v>6.5754474488254804</v>
      </c>
      <c r="D1150" s="520"/>
      <c r="E1150" s="520">
        <f t="shared" si="18"/>
        <v>4.5901786723363251</v>
      </c>
      <c r="F1150" s="520"/>
      <c r="G1150" s="520"/>
      <c r="H1150" s="521"/>
    </row>
    <row r="1151" spans="2:8" ht="11.5" customHeight="1">
      <c r="B1151" s="515">
        <v>41867</v>
      </c>
      <c r="C1151" s="516">
        <v>6.5754474488254804</v>
      </c>
      <c r="D1151" s="517"/>
      <c r="E1151" s="517">
        <f t="shared" si="18"/>
        <v>4.5901786723363251</v>
      </c>
      <c r="F1151" s="517"/>
      <c r="G1151" s="517"/>
      <c r="H1151" s="518"/>
    </row>
    <row r="1152" spans="2:8" ht="11.5" customHeight="1">
      <c r="B1152" s="515">
        <v>41868</v>
      </c>
      <c r="C1152" s="519">
        <v>6.5754474488254804</v>
      </c>
      <c r="D1152" s="520"/>
      <c r="E1152" s="520">
        <f t="shared" si="18"/>
        <v>4.5901786723363251</v>
      </c>
      <c r="F1152" s="520"/>
      <c r="G1152" s="520"/>
      <c r="H1152" s="521"/>
    </row>
    <row r="1153" spans="2:8" ht="11.5" customHeight="1">
      <c r="B1153" s="515">
        <v>41869</v>
      </c>
      <c r="C1153" s="516">
        <v>6.6561474916467702</v>
      </c>
      <c r="D1153" s="517"/>
      <c r="E1153" s="517">
        <f t="shared" si="18"/>
        <v>4.5901786723363251</v>
      </c>
      <c r="F1153" s="517"/>
      <c r="G1153" s="517"/>
      <c r="H1153" s="518"/>
    </row>
    <row r="1154" spans="2:8" ht="11.5" customHeight="1">
      <c r="B1154" s="515">
        <v>41870</v>
      </c>
      <c r="C1154" s="519">
        <v>6.66342591752458</v>
      </c>
      <c r="D1154" s="520"/>
      <c r="E1154" s="520">
        <f t="shared" si="18"/>
        <v>4.5901786723363251</v>
      </c>
      <c r="F1154" s="520"/>
      <c r="G1154" s="520"/>
      <c r="H1154" s="521"/>
    </row>
    <row r="1155" spans="2:8" ht="11.5" customHeight="1">
      <c r="B1155" s="515">
        <v>41871</v>
      </c>
      <c r="C1155" s="516">
        <v>6.6664585435296502</v>
      </c>
      <c r="D1155" s="517"/>
      <c r="E1155" s="517">
        <f t="shared" si="18"/>
        <v>4.5901786723363251</v>
      </c>
      <c r="F1155" s="517"/>
      <c r="G1155" s="517"/>
      <c r="H1155" s="518"/>
    </row>
    <row r="1156" spans="2:8" ht="11.5" customHeight="1">
      <c r="B1156" s="515">
        <v>41872</v>
      </c>
      <c r="C1156" s="519">
        <v>6.6429471715387098</v>
      </c>
      <c r="D1156" s="520"/>
      <c r="E1156" s="520">
        <f t="shared" si="18"/>
        <v>4.5901786723363251</v>
      </c>
      <c r="F1156" s="520"/>
      <c r="G1156" s="520"/>
      <c r="H1156" s="521"/>
    </row>
    <row r="1157" spans="2:8" ht="11.5" customHeight="1">
      <c r="B1157" s="515">
        <v>41873</v>
      </c>
      <c r="C1157" s="516">
        <v>6.6953247128592697</v>
      </c>
      <c r="D1157" s="517"/>
      <c r="E1157" s="517">
        <f t="shared" si="18"/>
        <v>4.5901786723363251</v>
      </c>
      <c r="F1157" s="517"/>
      <c r="G1157" s="517"/>
      <c r="H1157" s="518"/>
    </row>
    <row r="1158" spans="2:8" ht="11.5" customHeight="1">
      <c r="B1158" s="515">
        <v>41874</v>
      </c>
      <c r="C1158" s="519">
        <v>6.6953247128592697</v>
      </c>
      <c r="D1158" s="520"/>
      <c r="E1158" s="520">
        <f t="shared" si="18"/>
        <v>4.5901786723363251</v>
      </c>
      <c r="F1158" s="520"/>
      <c r="G1158" s="520"/>
      <c r="H1158" s="521"/>
    </row>
    <row r="1159" spans="2:8" ht="11.5" customHeight="1">
      <c r="B1159" s="515">
        <v>41875</v>
      </c>
      <c r="C1159" s="516">
        <v>6.6953247128592697</v>
      </c>
      <c r="D1159" s="517"/>
      <c r="E1159" s="517">
        <f t="shared" si="18"/>
        <v>4.5901786723363251</v>
      </c>
      <c r="F1159" s="517"/>
      <c r="G1159" s="517"/>
      <c r="H1159" s="518"/>
    </row>
    <row r="1160" spans="2:8" ht="11.5" customHeight="1">
      <c r="B1160" s="515">
        <v>41876</v>
      </c>
      <c r="C1160" s="519">
        <v>6.7078424808169697</v>
      </c>
      <c r="D1160" s="520"/>
      <c r="E1160" s="520">
        <f t="shared" si="18"/>
        <v>4.5901786723363251</v>
      </c>
      <c r="F1160" s="520"/>
      <c r="G1160" s="520"/>
      <c r="H1160" s="521"/>
    </row>
    <row r="1161" spans="2:8" ht="11.5" customHeight="1">
      <c r="B1161" s="515">
        <v>41877</v>
      </c>
      <c r="C1161" s="516">
        <v>6.8412252787573102</v>
      </c>
      <c r="D1161" s="517"/>
      <c r="E1161" s="517">
        <f t="shared" si="18"/>
        <v>4.5901786723363251</v>
      </c>
      <c r="F1161" s="517"/>
      <c r="G1161" s="517"/>
      <c r="H1161" s="518"/>
    </row>
    <row r="1162" spans="2:8" ht="11.5" customHeight="1">
      <c r="B1162" s="515">
        <v>41878</v>
      </c>
      <c r="C1162" s="519">
        <v>6.84520299169409</v>
      </c>
      <c r="D1162" s="520"/>
      <c r="E1162" s="520">
        <f t="shared" si="18"/>
        <v>4.5901786723363251</v>
      </c>
      <c r="F1162" s="520"/>
      <c r="G1162" s="520"/>
      <c r="H1162" s="521"/>
    </row>
    <row r="1163" spans="2:8" ht="11.5" customHeight="1">
      <c r="B1163" s="515">
        <v>41879</v>
      </c>
      <c r="C1163" s="516">
        <v>6.7779787032753198</v>
      </c>
      <c r="D1163" s="517"/>
      <c r="E1163" s="517">
        <f t="shared" si="18"/>
        <v>4.5901786723363251</v>
      </c>
      <c r="F1163" s="517"/>
      <c r="G1163" s="517"/>
      <c r="H1163" s="518"/>
    </row>
    <row r="1164" spans="2:8" ht="11.5" customHeight="1">
      <c r="B1164" s="515">
        <v>41880</v>
      </c>
      <c r="C1164" s="519">
        <v>6.9137766731063204</v>
      </c>
      <c r="D1164" s="520"/>
      <c r="E1164" s="520">
        <f t="shared" si="18"/>
        <v>4.5901786723363251</v>
      </c>
      <c r="F1164" s="520"/>
      <c r="G1164" s="520"/>
      <c r="H1164" s="521"/>
    </row>
    <row r="1165" spans="2:8" ht="11.5" customHeight="1">
      <c r="B1165" s="515">
        <v>41881</v>
      </c>
      <c r="C1165" s="516">
        <v>6.9137766731063204</v>
      </c>
      <c r="D1165" s="517"/>
      <c r="E1165" s="517">
        <f t="shared" si="18"/>
        <v>4.5901786723363251</v>
      </c>
      <c r="F1165" s="517"/>
      <c r="G1165" s="517"/>
      <c r="H1165" s="518"/>
    </row>
    <row r="1166" spans="2:8" ht="11.5" customHeight="1">
      <c r="B1166" s="515">
        <v>41882</v>
      </c>
      <c r="C1166" s="519">
        <v>6.9137766731063204</v>
      </c>
      <c r="D1166" s="520"/>
      <c r="E1166" s="520">
        <f t="shared" si="18"/>
        <v>4.5901786723363251</v>
      </c>
      <c r="F1166" s="520"/>
      <c r="G1166" s="520"/>
      <c r="H1166" s="521"/>
    </row>
    <row r="1167" spans="2:8" ht="11.5" customHeight="1">
      <c r="B1167" s="515">
        <v>41883</v>
      </c>
      <c r="C1167" s="516">
        <v>6.9134864582455302</v>
      </c>
      <c r="D1167" s="517"/>
      <c r="E1167" s="517">
        <f t="shared" si="18"/>
        <v>4.5901786723363251</v>
      </c>
      <c r="F1167" s="517"/>
      <c r="G1167" s="517"/>
      <c r="H1167" s="518"/>
    </row>
    <row r="1168" spans="2:8" ht="11.5" customHeight="1">
      <c r="B1168" s="515">
        <v>41884</v>
      </c>
      <c r="C1168" s="519">
        <v>7.0019177735206002</v>
      </c>
      <c r="D1168" s="520"/>
      <c r="E1168" s="520">
        <f t="shared" si="18"/>
        <v>4.5901786723363251</v>
      </c>
      <c r="F1168" s="520"/>
      <c r="G1168" s="520"/>
      <c r="H1168" s="521"/>
    </row>
    <row r="1169" spans="2:8" ht="11.5" customHeight="1">
      <c r="B1169" s="515">
        <v>41885</v>
      </c>
      <c r="C1169" s="516">
        <v>6.9162743872685599</v>
      </c>
      <c r="D1169" s="517"/>
      <c r="E1169" s="517">
        <f t="shared" si="18"/>
        <v>4.5901786723363251</v>
      </c>
      <c r="F1169" s="517"/>
      <c r="G1169" s="517"/>
      <c r="H1169" s="518"/>
    </row>
    <row r="1170" spans="2:8" ht="11.5" customHeight="1">
      <c r="B1170" s="515">
        <v>41886</v>
      </c>
      <c r="C1170" s="519">
        <v>6.88049363443199</v>
      </c>
      <c r="D1170" s="520"/>
      <c r="E1170" s="520">
        <f t="shared" si="18"/>
        <v>4.5901786723363251</v>
      </c>
      <c r="F1170" s="520"/>
      <c r="G1170" s="520"/>
      <c r="H1170" s="521"/>
    </row>
    <row r="1171" spans="2:8" ht="11.5" customHeight="1">
      <c r="B1171" s="515">
        <v>41887</v>
      </c>
      <c r="C1171" s="516">
        <v>6.8906707642264999</v>
      </c>
      <c r="D1171" s="517"/>
      <c r="E1171" s="517">
        <f t="shared" si="18"/>
        <v>4.5901786723363251</v>
      </c>
      <c r="F1171" s="517"/>
      <c r="G1171" s="517"/>
      <c r="H1171" s="518"/>
    </row>
    <row r="1172" spans="2:8" ht="11.5" customHeight="1">
      <c r="B1172" s="515">
        <v>41888</v>
      </c>
      <c r="C1172" s="519">
        <v>6.8906707642264999</v>
      </c>
      <c r="D1172" s="520"/>
      <c r="E1172" s="520">
        <f t="shared" si="18"/>
        <v>4.5901786723363251</v>
      </c>
      <c r="F1172" s="520"/>
      <c r="G1172" s="520"/>
      <c r="H1172" s="521"/>
    </row>
    <row r="1173" spans="2:8" ht="11.5" customHeight="1">
      <c r="B1173" s="515">
        <v>41889</v>
      </c>
      <c r="C1173" s="516">
        <v>6.8906707642264999</v>
      </c>
      <c r="D1173" s="517"/>
      <c r="E1173" s="517">
        <f t="shared" si="18"/>
        <v>4.5901786723363251</v>
      </c>
      <c r="F1173" s="517"/>
      <c r="G1173" s="517"/>
      <c r="H1173" s="518"/>
    </row>
    <row r="1174" spans="2:8" ht="11.5" customHeight="1">
      <c r="B1174" s="515">
        <v>41890</v>
      </c>
      <c r="C1174" s="519">
        <v>7.0164900479316898</v>
      </c>
      <c r="D1174" s="520"/>
      <c r="E1174" s="520">
        <f t="shared" si="18"/>
        <v>4.5901786723363251</v>
      </c>
      <c r="F1174" s="520"/>
      <c r="G1174" s="520"/>
      <c r="H1174" s="521"/>
    </row>
    <row r="1175" spans="2:8" ht="11.5" customHeight="1">
      <c r="B1175" s="515">
        <v>41891</v>
      </c>
      <c r="C1175" s="516">
        <v>6.9187828318494597</v>
      </c>
      <c r="D1175" s="517"/>
      <c r="E1175" s="517">
        <f t="shared" si="18"/>
        <v>4.5901786723363251</v>
      </c>
      <c r="F1175" s="517"/>
      <c r="G1175" s="517"/>
      <c r="H1175" s="518"/>
    </row>
    <row r="1176" spans="2:8" ht="11.5" customHeight="1">
      <c r="B1176" s="515">
        <v>41892</v>
      </c>
      <c r="C1176" s="519">
        <v>6.9934501774957099</v>
      </c>
      <c r="D1176" s="520"/>
      <c r="E1176" s="520">
        <f t="shared" si="18"/>
        <v>4.5901786723363251</v>
      </c>
      <c r="F1176" s="520"/>
      <c r="G1176" s="520"/>
      <c r="H1176" s="521"/>
    </row>
    <row r="1177" spans="2:8" ht="11.5" customHeight="1">
      <c r="B1177" s="515">
        <v>41893</v>
      </c>
      <c r="C1177" s="516">
        <v>7.08498039506064</v>
      </c>
      <c r="D1177" s="517"/>
      <c r="E1177" s="517">
        <f t="shared" si="18"/>
        <v>4.5901786723363251</v>
      </c>
      <c r="F1177" s="517"/>
      <c r="G1177" s="517"/>
      <c r="H1177" s="518"/>
    </row>
    <row r="1178" spans="2:8" ht="11.5" customHeight="1">
      <c r="B1178" s="515">
        <v>41894</v>
      </c>
      <c r="C1178" s="519">
        <v>7.0573171732183004</v>
      </c>
      <c r="D1178" s="520"/>
      <c r="E1178" s="520">
        <f t="shared" si="18"/>
        <v>4.5901786723363251</v>
      </c>
      <c r="F1178" s="520"/>
      <c r="G1178" s="520"/>
      <c r="H1178" s="521"/>
    </row>
    <row r="1179" spans="2:8" ht="11.5" customHeight="1">
      <c r="B1179" s="515">
        <v>41895</v>
      </c>
      <c r="C1179" s="516">
        <v>7.0573171732183004</v>
      </c>
      <c r="D1179" s="517"/>
      <c r="E1179" s="517">
        <f t="shared" si="18"/>
        <v>4.5901786723363251</v>
      </c>
      <c r="F1179" s="517"/>
      <c r="G1179" s="517"/>
      <c r="H1179" s="518"/>
    </row>
    <row r="1180" spans="2:8" ht="11.5" customHeight="1">
      <c r="B1180" s="515">
        <v>41896</v>
      </c>
      <c r="C1180" s="519">
        <v>7.0573171732183004</v>
      </c>
      <c r="D1180" s="520"/>
      <c r="E1180" s="520">
        <f t="shared" si="18"/>
        <v>4.5901786723363251</v>
      </c>
      <c r="F1180" s="520"/>
      <c r="G1180" s="520"/>
      <c r="H1180" s="521"/>
    </row>
    <row r="1181" spans="2:8" ht="11.5" customHeight="1">
      <c r="B1181" s="515">
        <v>41897</v>
      </c>
      <c r="C1181" s="516">
        <v>6.7817244132950103</v>
      </c>
      <c r="D1181" s="517"/>
      <c r="E1181" s="517">
        <f t="shared" si="18"/>
        <v>4.5901786723363251</v>
      </c>
      <c r="F1181" s="517"/>
      <c r="G1181" s="517"/>
      <c r="H1181" s="518"/>
    </row>
    <row r="1182" spans="2:8" ht="11.5" customHeight="1">
      <c r="B1182" s="515">
        <v>41898</v>
      </c>
      <c r="C1182" s="519">
        <v>6.7954473425398803</v>
      </c>
      <c r="D1182" s="520"/>
      <c r="E1182" s="520">
        <f t="shared" si="18"/>
        <v>4.5901786723363251</v>
      </c>
      <c r="F1182" s="520"/>
      <c r="G1182" s="520"/>
      <c r="H1182" s="521"/>
    </row>
    <row r="1183" spans="2:8" ht="11.5" customHeight="1">
      <c r="B1183" s="515">
        <v>41899</v>
      </c>
      <c r="C1183" s="516">
        <v>6.81244664859772</v>
      </c>
      <c r="D1183" s="517"/>
      <c r="E1183" s="517">
        <f t="shared" ref="E1183:E1246" si="19">$E$924</f>
        <v>4.5901786723363251</v>
      </c>
      <c r="F1183" s="517"/>
      <c r="G1183" s="517"/>
      <c r="H1183" s="518"/>
    </row>
    <row r="1184" spans="2:8" ht="11.5" customHeight="1">
      <c r="B1184" s="515">
        <v>41900</v>
      </c>
      <c r="C1184" s="519">
        <v>6.88760437098093</v>
      </c>
      <c r="D1184" s="520"/>
      <c r="E1184" s="520">
        <f t="shared" si="19"/>
        <v>4.5901786723363251</v>
      </c>
      <c r="F1184" s="520"/>
      <c r="G1184" s="520"/>
      <c r="H1184" s="521"/>
    </row>
    <row r="1185" spans="2:8" ht="11.5" customHeight="1">
      <c r="B1185" s="515">
        <v>41901</v>
      </c>
      <c r="C1185" s="516">
        <v>6.8719756090382704</v>
      </c>
      <c r="D1185" s="517"/>
      <c r="E1185" s="517">
        <f t="shared" si="19"/>
        <v>4.5901786723363251</v>
      </c>
      <c r="F1185" s="517"/>
      <c r="G1185" s="517"/>
      <c r="H1185" s="518"/>
    </row>
    <row r="1186" spans="2:8" ht="11.5" customHeight="1">
      <c r="B1186" s="515">
        <v>41902</v>
      </c>
      <c r="C1186" s="519">
        <v>6.8719756090382704</v>
      </c>
      <c r="D1186" s="520"/>
      <c r="E1186" s="520">
        <f t="shared" si="19"/>
        <v>4.5901786723363251</v>
      </c>
      <c r="F1186" s="520"/>
      <c r="G1186" s="520"/>
      <c r="H1186" s="521"/>
    </row>
    <row r="1187" spans="2:8" ht="11.5" customHeight="1">
      <c r="B1187" s="515">
        <v>41903</v>
      </c>
      <c r="C1187" s="516">
        <v>6.8719756090382704</v>
      </c>
      <c r="D1187" s="517"/>
      <c r="E1187" s="517">
        <f t="shared" si="19"/>
        <v>4.5901786723363251</v>
      </c>
      <c r="F1187" s="517"/>
      <c r="G1187" s="517"/>
      <c r="H1187" s="518"/>
    </row>
    <row r="1188" spans="2:8" ht="11.5" customHeight="1">
      <c r="B1188" s="515">
        <v>41904</v>
      </c>
      <c r="C1188" s="519">
        <v>6.6720230220127599</v>
      </c>
      <c r="D1188" s="520"/>
      <c r="E1188" s="520">
        <f t="shared" si="19"/>
        <v>4.5901786723363251</v>
      </c>
      <c r="F1188" s="520"/>
      <c r="G1188" s="520"/>
      <c r="H1188" s="521"/>
    </row>
    <row r="1189" spans="2:8" ht="11.5" customHeight="1">
      <c r="B1189" s="515">
        <v>41905</v>
      </c>
      <c r="C1189" s="516">
        <v>6.6622943443334401</v>
      </c>
      <c r="D1189" s="517"/>
      <c r="E1189" s="517">
        <f t="shared" si="19"/>
        <v>4.5901786723363251</v>
      </c>
      <c r="F1189" s="517"/>
      <c r="G1189" s="517"/>
      <c r="H1189" s="518"/>
    </row>
    <row r="1190" spans="2:8" ht="11.5" customHeight="1">
      <c r="B1190" s="515">
        <v>41906</v>
      </c>
      <c r="C1190" s="519">
        <v>6.8010072924798903</v>
      </c>
      <c r="D1190" s="520"/>
      <c r="E1190" s="520">
        <f t="shared" si="19"/>
        <v>4.5901786723363251</v>
      </c>
      <c r="F1190" s="520"/>
      <c r="G1190" s="520"/>
      <c r="H1190" s="521"/>
    </row>
    <row r="1191" spans="2:8" ht="11.5" customHeight="1">
      <c r="B1191" s="515">
        <v>41907</v>
      </c>
      <c r="C1191" s="516">
        <v>6.66001229193669</v>
      </c>
      <c r="D1191" s="517"/>
      <c r="E1191" s="517">
        <f t="shared" si="19"/>
        <v>4.5901786723363251</v>
      </c>
      <c r="F1191" s="517"/>
      <c r="G1191" s="517"/>
      <c r="H1191" s="518"/>
    </row>
    <row r="1192" spans="2:8" ht="11.5" customHeight="1">
      <c r="B1192" s="515">
        <v>41908</v>
      </c>
      <c r="C1192" s="519">
        <v>6.7125226168839296</v>
      </c>
      <c r="D1192" s="520"/>
      <c r="E1192" s="520">
        <f t="shared" si="19"/>
        <v>4.5901786723363251</v>
      </c>
      <c r="F1192" s="520"/>
      <c r="G1192" s="520"/>
      <c r="H1192" s="521"/>
    </row>
    <row r="1193" spans="2:8" ht="11.5" customHeight="1">
      <c r="B1193" s="515">
        <v>41909</v>
      </c>
      <c r="C1193" s="516">
        <v>6.7125226168839296</v>
      </c>
      <c r="D1193" s="517"/>
      <c r="E1193" s="517">
        <f t="shared" si="19"/>
        <v>4.5901786723363251</v>
      </c>
      <c r="F1193" s="517"/>
      <c r="G1193" s="517"/>
      <c r="H1193" s="518"/>
    </row>
    <row r="1194" spans="2:8" ht="11.5" customHeight="1">
      <c r="B1194" s="515">
        <v>41910</v>
      </c>
      <c r="C1194" s="519">
        <v>6.7125226168839296</v>
      </c>
      <c r="D1194" s="520"/>
      <c r="E1194" s="520">
        <f t="shared" si="19"/>
        <v>4.5901786723363251</v>
      </c>
      <c r="F1194" s="520"/>
      <c r="G1194" s="520"/>
      <c r="H1194" s="521"/>
    </row>
    <row r="1195" spans="2:8" ht="11.5" customHeight="1">
      <c r="B1195" s="515">
        <v>41911</v>
      </c>
      <c r="C1195" s="516">
        <v>6.7459461169496997</v>
      </c>
      <c r="D1195" s="517"/>
      <c r="E1195" s="517">
        <f t="shared" si="19"/>
        <v>4.5901786723363251</v>
      </c>
      <c r="F1195" s="517"/>
      <c r="G1195" s="517"/>
      <c r="H1195" s="518"/>
    </row>
    <row r="1196" spans="2:8" ht="11.5" customHeight="1">
      <c r="B1196" s="515">
        <v>41912</v>
      </c>
      <c r="C1196" s="519">
        <v>5.8418218313124699</v>
      </c>
      <c r="D1196" s="520"/>
      <c r="E1196" s="520">
        <f t="shared" si="19"/>
        <v>4.5901786723363251</v>
      </c>
      <c r="F1196" s="520"/>
      <c r="G1196" s="520"/>
      <c r="H1196" s="521"/>
    </row>
    <row r="1197" spans="2:8" ht="11.5" customHeight="1">
      <c r="B1197" s="515">
        <v>41913</v>
      </c>
      <c r="C1197" s="516">
        <v>5.66832957162441</v>
      </c>
      <c r="D1197" s="517"/>
      <c r="E1197" s="517">
        <f t="shared" si="19"/>
        <v>4.5901786723363251</v>
      </c>
      <c r="F1197" s="517"/>
      <c r="G1197" s="517"/>
      <c r="H1197" s="518"/>
    </row>
    <row r="1198" spans="2:8" ht="11.5" customHeight="1">
      <c r="B1198" s="515">
        <v>41914</v>
      </c>
      <c r="C1198" s="519">
        <v>5.7560312002623402</v>
      </c>
      <c r="D1198" s="520"/>
      <c r="E1198" s="520">
        <f t="shared" si="19"/>
        <v>4.5901786723363251</v>
      </c>
      <c r="F1198" s="520"/>
      <c r="G1198" s="520"/>
      <c r="H1198" s="521"/>
    </row>
    <row r="1199" spans="2:8" ht="11.5" customHeight="1">
      <c r="B1199" s="515">
        <v>41915</v>
      </c>
      <c r="C1199" s="516">
        <v>5.8719894069299103</v>
      </c>
      <c r="D1199" s="517"/>
      <c r="E1199" s="517">
        <f t="shared" si="19"/>
        <v>4.5901786723363251</v>
      </c>
      <c r="F1199" s="517"/>
      <c r="G1199" s="517"/>
      <c r="H1199" s="518"/>
    </row>
    <row r="1200" spans="2:8" ht="11.5" customHeight="1">
      <c r="B1200" s="515">
        <v>41916</v>
      </c>
      <c r="C1200" s="519">
        <v>5.8719894069299103</v>
      </c>
      <c r="D1200" s="520"/>
      <c r="E1200" s="520">
        <f t="shared" si="19"/>
        <v>4.5901786723363251</v>
      </c>
      <c r="F1200" s="520"/>
      <c r="G1200" s="520"/>
      <c r="H1200" s="521"/>
    </row>
    <row r="1201" spans="2:8" ht="11.5" customHeight="1">
      <c r="B1201" s="515">
        <v>41917</v>
      </c>
      <c r="C1201" s="516">
        <v>5.8719894069299103</v>
      </c>
      <c r="D1201" s="517"/>
      <c r="E1201" s="517">
        <f t="shared" si="19"/>
        <v>4.5901786723363251</v>
      </c>
      <c r="F1201" s="517"/>
      <c r="G1201" s="517"/>
      <c r="H1201" s="518"/>
    </row>
    <row r="1202" spans="2:8" ht="11.5" customHeight="1">
      <c r="B1202" s="515">
        <v>41918</v>
      </c>
      <c r="C1202" s="519">
        <v>5.8492568278366903</v>
      </c>
      <c r="D1202" s="520"/>
      <c r="E1202" s="520">
        <f t="shared" si="19"/>
        <v>4.5901786723363251</v>
      </c>
      <c r="F1202" s="520"/>
      <c r="G1202" s="520"/>
      <c r="H1202" s="521"/>
    </row>
    <row r="1203" spans="2:8" ht="11.5" customHeight="1">
      <c r="B1203" s="515">
        <v>41919</v>
      </c>
      <c r="C1203" s="516">
        <v>5.7698485136945097</v>
      </c>
      <c r="D1203" s="517"/>
      <c r="E1203" s="517">
        <f t="shared" si="19"/>
        <v>4.5901786723363251</v>
      </c>
      <c r="F1203" s="517"/>
      <c r="G1203" s="517"/>
      <c r="H1203" s="518"/>
    </row>
    <row r="1204" spans="2:8" ht="11.5" customHeight="1">
      <c r="B1204" s="515">
        <v>41920</v>
      </c>
      <c r="C1204" s="519">
        <v>5.89057715879445</v>
      </c>
      <c r="D1204" s="520"/>
      <c r="E1204" s="520">
        <f t="shared" si="19"/>
        <v>4.5901786723363251</v>
      </c>
      <c r="F1204" s="520"/>
      <c r="G1204" s="520"/>
      <c r="H1204" s="521"/>
    </row>
    <row r="1205" spans="2:8" ht="11.5" customHeight="1">
      <c r="B1205" s="515">
        <v>41921</v>
      </c>
      <c r="C1205" s="516">
        <v>5.78354968301098</v>
      </c>
      <c r="D1205" s="517"/>
      <c r="E1205" s="517">
        <f t="shared" si="19"/>
        <v>4.5901786723363251</v>
      </c>
      <c r="F1205" s="517"/>
      <c r="G1205" s="517"/>
      <c r="H1205" s="518"/>
    </row>
    <row r="1206" spans="2:8" ht="11.5" customHeight="1">
      <c r="B1206" s="515">
        <v>41922</v>
      </c>
      <c r="C1206" s="519">
        <v>5.5197497796208204</v>
      </c>
      <c r="D1206" s="520"/>
      <c r="E1206" s="520">
        <f t="shared" si="19"/>
        <v>4.5901786723363251</v>
      </c>
      <c r="F1206" s="520"/>
      <c r="G1206" s="520"/>
      <c r="H1206" s="521"/>
    </row>
    <row r="1207" spans="2:8" ht="11.5" customHeight="1">
      <c r="B1207" s="515">
        <v>41923</v>
      </c>
      <c r="C1207" s="516">
        <v>5.5197497796208204</v>
      </c>
      <c r="D1207" s="517"/>
      <c r="E1207" s="517">
        <f t="shared" si="19"/>
        <v>4.5901786723363251</v>
      </c>
      <c r="F1207" s="517"/>
      <c r="G1207" s="517"/>
      <c r="H1207" s="518"/>
    </row>
    <row r="1208" spans="2:8" ht="11.5" customHeight="1">
      <c r="B1208" s="515">
        <v>41924</v>
      </c>
      <c r="C1208" s="519">
        <v>5.5197497796208204</v>
      </c>
      <c r="D1208" s="520"/>
      <c r="E1208" s="520">
        <f t="shared" si="19"/>
        <v>4.5901786723363251</v>
      </c>
      <c r="F1208" s="520"/>
      <c r="G1208" s="520"/>
      <c r="H1208" s="521"/>
    </row>
    <row r="1209" spans="2:8" ht="11.5" customHeight="1">
      <c r="B1209" s="515">
        <v>41925</v>
      </c>
      <c r="C1209" s="516">
        <v>5.3723920681751496</v>
      </c>
      <c r="D1209" s="517"/>
      <c r="E1209" s="517">
        <f t="shared" si="19"/>
        <v>4.5901786723363251</v>
      </c>
      <c r="F1209" s="517"/>
      <c r="G1209" s="517"/>
      <c r="H1209" s="518"/>
    </row>
    <row r="1210" spans="2:8" ht="11.5" customHeight="1">
      <c r="B1210" s="515">
        <v>41926</v>
      </c>
      <c r="C1210" s="519">
        <v>5.3907690286212402</v>
      </c>
      <c r="D1210" s="520"/>
      <c r="E1210" s="520">
        <f t="shared" si="19"/>
        <v>4.5901786723363251</v>
      </c>
      <c r="F1210" s="520"/>
      <c r="G1210" s="520"/>
      <c r="H1210" s="521"/>
    </row>
    <row r="1211" spans="2:8" ht="11.5" customHeight="1">
      <c r="B1211" s="515">
        <v>41927</v>
      </c>
      <c r="C1211" s="516">
        <v>5.50000999951342</v>
      </c>
      <c r="D1211" s="517"/>
      <c r="E1211" s="517">
        <f t="shared" si="19"/>
        <v>4.5901786723363251</v>
      </c>
      <c r="F1211" s="517"/>
      <c r="G1211" s="517"/>
      <c r="H1211" s="518"/>
    </row>
    <row r="1212" spans="2:8" ht="11.5" customHeight="1">
      <c r="B1212" s="515">
        <v>41928</v>
      </c>
      <c r="C1212" s="519">
        <v>5.5627612757834903</v>
      </c>
      <c r="D1212" s="520"/>
      <c r="E1212" s="520">
        <f t="shared" si="19"/>
        <v>4.5901786723363251</v>
      </c>
      <c r="F1212" s="520"/>
      <c r="G1212" s="520"/>
      <c r="H1212" s="521"/>
    </row>
    <row r="1213" spans="2:8" ht="11.5" customHeight="1">
      <c r="B1213" s="515">
        <v>41929</v>
      </c>
      <c r="C1213" s="516">
        <v>5.5964412691705503</v>
      </c>
      <c r="D1213" s="517"/>
      <c r="E1213" s="517">
        <f t="shared" si="19"/>
        <v>4.5901786723363251</v>
      </c>
      <c r="F1213" s="517"/>
      <c r="G1213" s="517"/>
      <c r="H1213" s="518"/>
    </row>
    <row r="1214" spans="2:8" ht="11.5" customHeight="1">
      <c r="B1214" s="515">
        <v>41930</v>
      </c>
      <c r="C1214" s="519">
        <v>5.5964412691705503</v>
      </c>
      <c r="D1214" s="520"/>
      <c r="E1214" s="520">
        <f t="shared" si="19"/>
        <v>4.5901786723363251</v>
      </c>
      <c r="F1214" s="520"/>
      <c r="G1214" s="520"/>
      <c r="H1214" s="521"/>
    </row>
    <row r="1215" spans="2:8" ht="11.5" customHeight="1">
      <c r="B1215" s="515">
        <v>41931</v>
      </c>
      <c r="C1215" s="516">
        <v>5.5964412691705503</v>
      </c>
      <c r="D1215" s="517"/>
      <c r="E1215" s="517">
        <f t="shared" si="19"/>
        <v>4.5901786723363251</v>
      </c>
      <c r="F1215" s="517"/>
      <c r="G1215" s="517"/>
      <c r="H1215" s="518"/>
    </row>
    <row r="1216" spans="2:8" ht="11.5" customHeight="1">
      <c r="B1216" s="515">
        <v>41932</v>
      </c>
      <c r="C1216" s="519">
        <v>5.6611121264996997</v>
      </c>
      <c r="D1216" s="520"/>
      <c r="E1216" s="520">
        <f t="shared" si="19"/>
        <v>4.5901786723363251</v>
      </c>
      <c r="F1216" s="520"/>
      <c r="G1216" s="520"/>
      <c r="H1216" s="521"/>
    </row>
    <row r="1217" spans="2:8" ht="11.5" customHeight="1">
      <c r="B1217" s="515">
        <v>41933</v>
      </c>
      <c r="C1217" s="516">
        <v>5.7157416181562501</v>
      </c>
      <c r="D1217" s="517"/>
      <c r="E1217" s="517">
        <f t="shared" si="19"/>
        <v>4.5901786723363251</v>
      </c>
      <c r="F1217" s="517"/>
      <c r="G1217" s="517"/>
      <c r="H1217" s="518"/>
    </row>
    <row r="1218" spans="2:8" ht="11.5" customHeight="1">
      <c r="B1218" s="515">
        <v>41934</v>
      </c>
      <c r="C1218" s="519">
        <v>5.6039354475690102</v>
      </c>
      <c r="D1218" s="520"/>
      <c r="E1218" s="520">
        <f t="shared" si="19"/>
        <v>4.5901786723363251</v>
      </c>
      <c r="F1218" s="520"/>
      <c r="G1218" s="520"/>
      <c r="H1218" s="521"/>
    </row>
    <row r="1219" spans="2:8" ht="11.5" customHeight="1">
      <c r="B1219" s="515">
        <v>41935</v>
      </c>
      <c r="C1219" s="516">
        <v>5.6497953602626199</v>
      </c>
      <c r="D1219" s="517"/>
      <c r="E1219" s="517">
        <f t="shared" si="19"/>
        <v>4.5901786723363251</v>
      </c>
      <c r="F1219" s="517"/>
      <c r="G1219" s="517"/>
      <c r="H1219" s="518"/>
    </row>
    <row r="1220" spans="2:8" ht="11.5" customHeight="1">
      <c r="B1220" s="515">
        <v>41936</v>
      </c>
      <c r="C1220" s="519">
        <v>5.6301555107751602</v>
      </c>
      <c r="D1220" s="520"/>
      <c r="E1220" s="520">
        <f t="shared" si="19"/>
        <v>4.5901786723363251</v>
      </c>
      <c r="F1220" s="520"/>
      <c r="G1220" s="520"/>
      <c r="H1220" s="521"/>
    </row>
    <row r="1221" spans="2:8" ht="11.5" customHeight="1">
      <c r="B1221" s="515">
        <v>41937</v>
      </c>
      <c r="C1221" s="516">
        <v>5.6301555107751602</v>
      </c>
      <c r="D1221" s="517"/>
      <c r="E1221" s="517">
        <f t="shared" si="19"/>
        <v>4.5901786723363251</v>
      </c>
      <c r="F1221" s="517"/>
      <c r="G1221" s="517"/>
      <c r="H1221" s="518"/>
    </row>
    <row r="1222" spans="2:8" ht="11.5" customHeight="1">
      <c r="B1222" s="515">
        <v>41938</v>
      </c>
      <c r="C1222" s="519">
        <v>5.6301555107751602</v>
      </c>
      <c r="D1222" s="520"/>
      <c r="E1222" s="520">
        <f t="shared" si="19"/>
        <v>4.5901786723363251</v>
      </c>
      <c r="F1222" s="520"/>
      <c r="G1222" s="520"/>
      <c r="H1222" s="521"/>
    </row>
    <row r="1223" spans="2:8" ht="11.5" customHeight="1">
      <c r="B1223" s="515">
        <v>41939</v>
      </c>
      <c r="C1223" s="516">
        <v>5.5671806421797196</v>
      </c>
      <c r="D1223" s="517"/>
      <c r="E1223" s="517">
        <f t="shared" si="19"/>
        <v>4.5901786723363251</v>
      </c>
      <c r="F1223" s="517"/>
      <c r="G1223" s="517"/>
      <c r="H1223" s="518"/>
    </row>
    <row r="1224" spans="2:8" ht="11.5" customHeight="1">
      <c r="B1224" s="515">
        <v>41940</v>
      </c>
      <c r="C1224" s="519">
        <v>5.6250513390805201</v>
      </c>
      <c r="D1224" s="520"/>
      <c r="E1224" s="520">
        <f t="shared" si="19"/>
        <v>4.5901786723363251</v>
      </c>
      <c r="F1224" s="520"/>
      <c r="G1224" s="520"/>
      <c r="H1224" s="521"/>
    </row>
    <row r="1225" spans="2:8" ht="11.5" customHeight="1">
      <c r="B1225" s="515">
        <v>41941</v>
      </c>
      <c r="C1225" s="516">
        <v>5.5061077257102502</v>
      </c>
      <c r="D1225" s="517"/>
      <c r="E1225" s="517">
        <f t="shared" si="19"/>
        <v>4.5901786723363251</v>
      </c>
      <c r="F1225" s="517"/>
      <c r="G1225" s="517"/>
      <c r="H1225" s="518"/>
    </row>
    <row r="1226" spans="2:8" ht="11.5" customHeight="1">
      <c r="B1226" s="515">
        <v>41942</v>
      </c>
      <c r="C1226" s="519">
        <v>5.54825959813836</v>
      </c>
      <c r="D1226" s="520"/>
      <c r="E1226" s="520">
        <f t="shared" si="19"/>
        <v>4.5901786723363251</v>
      </c>
      <c r="F1226" s="520"/>
      <c r="G1226" s="520"/>
      <c r="H1226" s="521"/>
    </row>
    <row r="1227" spans="2:8" ht="11.5" customHeight="1">
      <c r="B1227" s="515">
        <v>41943</v>
      </c>
      <c r="C1227" s="516">
        <v>5.6870566589722804</v>
      </c>
      <c r="D1227" s="517"/>
      <c r="E1227" s="517">
        <f t="shared" si="19"/>
        <v>4.5901786723363251</v>
      </c>
      <c r="F1227" s="517"/>
      <c r="G1227" s="517"/>
      <c r="H1227" s="518"/>
    </row>
    <row r="1228" spans="2:8" ht="11.5" customHeight="1">
      <c r="B1228" s="515">
        <v>41944</v>
      </c>
      <c r="C1228" s="519">
        <v>5.6870566589722804</v>
      </c>
      <c r="D1228" s="520"/>
      <c r="E1228" s="520">
        <f t="shared" si="19"/>
        <v>4.5901786723363251</v>
      </c>
      <c r="F1228" s="520"/>
      <c r="G1228" s="520"/>
      <c r="H1228" s="521"/>
    </row>
    <row r="1229" spans="2:8" ht="11.5" customHeight="1">
      <c r="B1229" s="515">
        <v>41945</v>
      </c>
      <c r="C1229" s="516">
        <v>5.6870566589722804</v>
      </c>
      <c r="D1229" s="517"/>
      <c r="E1229" s="517">
        <f t="shared" si="19"/>
        <v>4.5901786723363251</v>
      </c>
      <c r="F1229" s="517"/>
      <c r="G1229" s="517"/>
      <c r="H1229" s="518"/>
    </row>
    <row r="1230" spans="2:8" ht="11.5" customHeight="1">
      <c r="B1230" s="515">
        <v>41946</v>
      </c>
      <c r="C1230" s="519">
        <v>5.7191888122883299</v>
      </c>
      <c r="D1230" s="520"/>
      <c r="E1230" s="520">
        <f t="shared" si="19"/>
        <v>4.5901786723363251</v>
      </c>
      <c r="F1230" s="520"/>
      <c r="G1230" s="520"/>
      <c r="H1230" s="521"/>
    </row>
    <row r="1231" spans="2:8" ht="11.5" customHeight="1">
      <c r="B1231" s="515">
        <v>41947</v>
      </c>
      <c r="C1231" s="516">
        <v>5.7129018599393602</v>
      </c>
      <c r="D1231" s="517"/>
      <c r="E1231" s="517">
        <f t="shared" si="19"/>
        <v>4.5901786723363251</v>
      </c>
      <c r="F1231" s="517"/>
      <c r="G1231" s="517"/>
      <c r="H1231" s="518"/>
    </row>
    <row r="1232" spans="2:8" ht="11.5" customHeight="1">
      <c r="B1232" s="515">
        <v>41948</v>
      </c>
      <c r="C1232" s="519">
        <v>5.5299102977911199</v>
      </c>
      <c r="D1232" s="520"/>
      <c r="E1232" s="520">
        <f t="shared" si="19"/>
        <v>4.5901786723363251</v>
      </c>
      <c r="F1232" s="520"/>
      <c r="G1232" s="520"/>
      <c r="H1232" s="521"/>
    </row>
    <row r="1233" spans="2:8" ht="11.5" customHeight="1">
      <c r="B1233" s="515">
        <v>41949</v>
      </c>
      <c r="C1233" s="516">
        <v>5.6349481072919501</v>
      </c>
      <c r="D1233" s="517"/>
      <c r="E1233" s="517">
        <f t="shared" si="19"/>
        <v>4.5901786723363251</v>
      </c>
      <c r="F1233" s="517"/>
      <c r="G1233" s="517"/>
      <c r="H1233" s="518"/>
    </row>
    <row r="1234" spans="2:8" ht="11.5" customHeight="1">
      <c r="B1234" s="515">
        <v>41950</v>
      </c>
      <c r="C1234" s="519">
        <v>5.6446127484336301</v>
      </c>
      <c r="D1234" s="520"/>
      <c r="E1234" s="520">
        <f t="shared" si="19"/>
        <v>4.5901786723363251</v>
      </c>
      <c r="F1234" s="520"/>
      <c r="G1234" s="520"/>
      <c r="H1234" s="521"/>
    </row>
    <row r="1235" spans="2:8" ht="11.5" customHeight="1">
      <c r="B1235" s="515">
        <v>41951</v>
      </c>
      <c r="C1235" s="516">
        <v>5.6446127484336301</v>
      </c>
      <c r="D1235" s="517"/>
      <c r="E1235" s="517">
        <f t="shared" si="19"/>
        <v>4.5901786723363251</v>
      </c>
      <c r="F1235" s="517"/>
      <c r="G1235" s="517"/>
      <c r="H1235" s="518"/>
    </row>
    <row r="1236" spans="2:8" ht="11.5" customHeight="1">
      <c r="B1236" s="515">
        <v>41952</v>
      </c>
      <c r="C1236" s="519">
        <v>5.6446127484336301</v>
      </c>
      <c r="D1236" s="520"/>
      <c r="E1236" s="520">
        <f t="shared" si="19"/>
        <v>4.5901786723363251</v>
      </c>
      <c r="F1236" s="520"/>
      <c r="G1236" s="520"/>
      <c r="H1236" s="521"/>
    </row>
    <row r="1237" spans="2:8" ht="11.5" customHeight="1">
      <c r="B1237" s="515">
        <v>41953</v>
      </c>
      <c r="C1237" s="516">
        <v>5.7382308809204501</v>
      </c>
      <c r="D1237" s="517"/>
      <c r="E1237" s="517">
        <f t="shared" si="19"/>
        <v>4.5901786723363251</v>
      </c>
      <c r="F1237" s="517"/>
      <c r="G1237" s="517"/>
      <c r="H1237" s="518"/>
    </row>
    <row r="1238" spans="2:8" ht="11.5" customHeight="1">
      <c r="B1238" s="515">
        <v>41954</v>
      </c>
      <c r="C1238" s="519">
        <v>5.70710747041446</v>
      </c>
      <c r="D1238" s="520"/>
      <c r="E1238" s="520">
        <f t="shared" si="19"/>
        <v>4.5901786723363251</v>
      </c>
      <c r="F1238" s="520"/>
      <c r="G1238" s="520"/>
      <c r="H1238" s="521"/>
    </row>
    <row r="1239" spans="2:8" ht="11.5" customHeight="1">
      <c r="B1239" s="515">
        <v>41955</v>
      </c>
      <c r="C1239" s="516">
        <v>5.9021946952753597</v>
      </c>
      <c r="D1239" s="517"/>
      <c r="E1239" s="517">
        <f t="shared" si="19"/>
        <v>4.5901786723363251</v>
      </c>
      <c r="F1239" s="517"/>
      <c r="G1239" s="517"/>
      <c r="H1239" s="518"/>
    </row>
    <row r="1240" spans="2:8" ht="11.5" customHeight="1">
      <c r="B1240" s="515">
        <v>41956</v>
      </c>
      <c r="C1240" s="519">
        <v>5.8138095655822397</v>
      </c>
      <c r="D1240" s="520"/>
      <c r="E1240" s="520">
        <f t="shared" si="19"/>
        <v>4.5901786723363251</v>
      </c>
      <c r="F1240" s="520"/>
      <c r="G1240" s="520"/>
      <c r="H1240" s="521"/>
    </row>
    <row r="1241" spans="2:8" ht="11.5" customHeight="1">
      <c r="B1241" s="515">
        <v>41957</v>
      </c>
      <c r="C1241" s="516">
        <v>5.8834992392221004</v>
      </c>
      <c r="D1241" s="517"/>
      <c r="E1241" s="517">
        <f t="shared" si="19"/>
        <v>4.5901786723363251</v>
      </c>
      <c r="F1241" s="517"/>
      <c r="G1241" s="517"/>
      <c r="H1241" s="518"/>
    </row>
    <row r="1242" spans="2:8" ht="11.5" customHeight="1">
      <c r="B1242" s="515">
        <v>41958</v>
      </c>
      <c r="C1242" s="519">
        <v>5.8834992392221004</v>
      </c>
      <c r="D1242" s="520"/>
      <c r="E1242" s="520">
        <f t="shared" si="19"/>
        <v>4.5901786723363251</v>
      </c>
      <c r="F1242" s="520"/>
      <c r="G1242" s="520"/>
      <c r="H1242" s="521"/>
    </row>
    <row r="1243" spans="2:8" ht="11.5" customHeight="1">
      <c r="B1243" s="515">
        <v>41959</v>
      </c>
      <c r="C1243" s="516">
        <v>5.8834992392221004</v>
      </c>
      <c r="D1243" s="517"/>
      <c r="E1243" s="517">
        <f t="shared" si="19"/>
        <v>4.5901786723363251</v>
      </c>
      <c r="F1243" s="517"/>
      <c r="G1243" s="517"/>
      <c r="H1243" s="518"/>
    </row>
    <row r="1244" spans="2:8" ht="11.5" customHeight="1">
      <c r="B1244" s="515">
        <v>41960</v>
      </c>
      <c r="C1244" s="519">
        <v>5.7122968505058997</v>
      </c>
      <c r="D1244" s="520"/>
      <c r="E1244" s="520">
        <f t="shared" si="19"/>
        <v>4.5901786723363251</v>
      </c>
      <c r="F1244" s="520"/>
      <c r="G1244" s="520"/>
      <c r="H1244" s="521"/>
    </row>
    <row r="1245" spans="2:8" ht="11.5" customHeight="1">
      <c r="B1245" s="515">
        <v>41961</v>
      </c>
      <c r="C1245" s="516">
        <v>5.73198430415784</v>
      </c>
      <c r="D1245" s="517"/>
      <c r="E1245" s="517">
        <f t="shared" si="19"/>
        <v>4.5901786723363251</v>
      </c>
      <c r="F1245" s="517"/>
      <c r="G1245" s="517"/>
      <c r="H1245" s="518"/>
    </row>
    <row r="1246" spans="2:8" ht="11.5" customHeight="1">
      <c r="B1246" s="515">
        <v>41962</v>
      </c>
      <c r="C1246" s="519">
        <v>5.5943809432390301</v>
      </c>
      <c r="D1246" s="520"/>
      <c r="E1246" s="520">
        <f t="shared" si="19"/>
        <v>4.5901786723363251</v>
      </c>
      <c r="F1246" s="520"/>
      <c r="G1246" s="520"/>
      <c r="H1246" s="521"/>
    </row>
    <row r="1247" spans="2:8" ht="11.5" customHeight="1">
      <c r="B1247" s="515">
        <v>41963</v>
      </c>
      <c r="C1247" s="516">
        <v>5.5361189861173301</v>
      </c>
      <c r="D1247" s="517"/>
      <c r="E1247" s="517">
        <f t="shared" ref="E1247:E1310" si="20">$E$924</f>
        <v>4.5901786723363251</v>
      </c>
      <c r="F1247" s="517"/>
      <c r="G1247" s="517"/>
      <c r="H1247" s="518"/>
    </row>
    <row r="1248" spans="2:8" ht="11.5" customHeight="1">
      <c r="B1248" s="515">
        <v>41964</v>
      </c>
      <c r="C1248" s="519">
        <v>5.5783190075989904</v>
      </c>
      <c r="D1248" s="520"/>
      <c r="E1248" s="520">
        <f t="shared" si="20"/>
        <v>4.5901786723363251</v>
      </c>
      <c r="F1248" s="520"/>
      <c r="G1248" s="520"/>
      <c r="H1248" s="521"/>
    </row>
    <row r="1249" spans="2:8" ht="11.5" customHeight="1">
      <c r="B1249" s="515">
        <v>41965</v>
      </c>
      <c r="C1249" s="516">
        <v>5.5783190075989904</v>
      </c>
      <c r="D1249" s="517"/>
      <c r="E1249" s="517">
        <f t="shared" si="20"/>
        <v>4.5901786723363251</v>
      </c>
      <c r="F1249" s="517"/>
      <c r="G1249" s="517"/>
      <c r="H1249" s="518"/>
    </row>
    <row r="1250" spans="2:8" ht="11.5" customHeight="1">
      <c r="B1250" s="515">
        <v>41966</v>
      </c>
      <c r="C1250" s="519">
        <v>5.5783190075989904</v>
      </c>
      <c r="D1250" s="520"/>
      <c r="E1250" s="520">
        <f t="shared" si="20"/>
        <v>4.5901786723363251</v>
      </c>
      <c r="F1250" s="520"/>
      <c r="G1250" s="520"/>
      <c r="H1250" s="521"/>
    </row>
    <row r="1251" spans="2:8" ht="11.5" customHeight="1">
      <c r="B1251" s="515">
        <v>41967</v>
      </c>
      <c r="C1251" s="516">
        <v>5.6153228611708901</v>
      </c>
      <c r="D1251" s="517"/>
      <c r="E1251" s="517">
        <f t="shared" si="20"/>
        <v>4.5901786723363251</v>
      </c>
      <c r="F1251" s="517"/>
      <c r="G1251" s="517"/>
      <c r="H1251" s="518"/>
    </row>
    <row r="1252" spans="2:8" ht="11.5" customHeight="1">
      <c r="B1252" s="515">
        <v>41968</v>
      </c>
      <c r="C1252" s="519">
        <v>5.5748015484871303</v>
      </c>
      <c r="D1252" s="520"/>
      <c r="E1252" s="520">
        <f t="shared" si="20"/>
        <v>4.5901786723363251</v>
      </c>
      <c r="F1252" s="520"/>
      <c r="G1252" s="520"/>
      <c r="H1252" s="521"/>
    </row>
    <row r="1253" spans="2:8" ht="11.5" customHeight="1">
      <c r="B1253" s="515">
        <v>41969</v>
      </c>
      <c r="C1253" s="516">
        <v>5.6475411485499096</v>
      </c>
      <c r="D1253" s="517"/>
      <c r="E1253" s="517">
        <f t="shared" si="20"/>
        <v>4.5901786723363251</v>
      </c>
      <c r="F1253" s="517"/>
      <c r="G1253" s="517"/>
      <c r="H1253" s="518"/>
    </row>
    <row r="1254" spans="2:8" ht="11.5" customHeight="1">
      <c r="B1254" s="515">
        <v>41970</v>
      </c>
      <c r="C1254" s="519">
        <v>5.64720160177525</v>
      </c>
      <c r="D1254" s="520"/>
      <c r="E1254" s="520">
        <f t="shared" si="20"/>
        <v>4.5901786723363251</v>
      </c>
      <c r="F1254" s="520"/>
      <c r="G1254" s="520"/>
      <c r="H1254" s="521"/>
    </row>
    <row r="1255" spans="2:8" ht="11.5" customHeight="1">
      <c r="B1255" s="515">
        <v>41971</v>
      </c>
      <c r="C1255" s="516">
        <v>5.6210653177127297</v>
      </c>
      <c r="D1255" s="517"/>
      <c r="E1255" s="517">
        <f t="shared" si="20"/>
        <v>4.5901786723363251</v>
      </c>
      <c r="F1255" s="517"/>
      <c r="G1255" s="517"/>
      <c r="H1255" s="518"/>
    </row>
    <row r="1256" spans="2:8" ht="11.5" customHeight="1">
      <c r="B1256" s="515">
        <v>41972</v>
      </c>
      <c r="C1256" s="519">
        <v>5.6210653177127297</v>
      </c>
      <c r="D1256" s="520"/>
      <c r="E1256" s="520">
        <f t="shared" si="20"/>
        <v>4.5901786723363251</v>
      </c>
      <c r="F1256" s="520"/>
      <c r="G1256" s="520"/>
      <c r="H1256" s="521"/>
    </row>
    <row r="1257" spans="2:8" ht="11.5" customHeight="1">
      <c r="B1257" s="515">
        <v>41973</v>
      </c>
      <c r="C1257" s="516">
        <v>5.6210653177127297</v>
      </c>
      <c r="D1257" s="517"/>
      <c r="E1257" s="517">
        <f t="shared" si="20"/>
        <v>4.5901786723363251</v>
      </c>
      <c r="F1257" s="517"/>
      <c r="G1257" s="517"/>
      <c r="H1257" s="518"/>
    </row>
    <row r="1258" spans="2:8" ht="11.5" customHeight="1">
      <c r="B1258" s="515">
        <v>41974</v>
      </c>
      <c r="C1258" s="519">
        <v>5.3870321118054401</v>
      </c>
      <c r="D1258" s="520"/>
      <c r="E1258" s="520">
        <f t="shared" si="20"/>
        <v>4.5901786723363251</v>
      </c>
      <c r="F1258" s="520"/>
      <c r="G1258" s="520"/>
      <c r="H1258" s="521"/>
    </row>
    <row r="1259" spans="2:8" ht="11.5" customHeight="1">
      <c r="B1259" s="515">
        <v>41975</v>
      </c>
      <c r="C1259" s="516">
        <v>5.4657058080780603</v>
      </c>
      <c r="D1259" s="517"/>
      <c r="E1259" s="517">
        <f t="shared" si="20"/>
        <v>4.5901786723363251</v>
      </c>
      <c r="F1259" s="517"/>
      <c r="G1259" s="517"/>
      <c r="H1259" s="518"/>
    </row>
    <row r="1260" spans="2:8" ht="11.5" customHeight="1">
      <c r="B1260" s="515">
        <v>41976</v>
      </c>
      <c r="C1260" s="519">
        <v>5.5062132709971303</v>
      </c>
      <c r="D1260" s="520"/>
      <c r="E1260" s="520">
        <f t="shared" si="20"/>
        <v>4.5901786723363251</v>
      </c>
      <c r="F1260" s="520"/>
      <c r="G1260" s="520"/>
      <c r="H1260" s="521"/>
    </row>
    <row r="1261" spans="2:8" ht="11.5" customHeight="1">
      <c r="B1261" s="515">
        <v>41977</v>
      </c>
      <c r="C1261" s="516">
        <v>5.4602148411289102</v>
      </c>
      <c r="D1261" s="517"/>
      <c r="E1261" s="517">
        <f t="shared" si="20"/>
        <v>4.5901786723363251</v>
      </c>
      <c r="F1261" s="517"/>
      <c r="G1261" s="517"/>
      <c r="H1261" s="518"/>
    </row>
    <row r="1262" spans="2:8" ht="11.5" customHeight="1">
      <c r="B1262" s="515">
        <v>41978</v>
      </c>
      <c r="C1262" s="519">
        <v>5.4464291954172204</v>
      </c>
      <c r="D1262" s="520"/>
      <c r="E1262" s="520">
        <f t="shared" si="20"/>
        <v>4.5901786723363251</v>
      </c>
      <c r="F1262" s="520"/>
      <c r="G1262" s="520"/>
      <c r="H1262" s="521"/>
    </row>
    <row r="1263" spans="2:8" ht="11.5" customHeight="1">
      <c r="B1263" s="515">
        <v>41979</v>
      </c>
      <c r="C1263" s="516">
        <v>5.4464291954172204</v>
      </c>
      <c r="D1263" s="517"/>
      <c r="E1263" s="517">
        <f t="shared" si="20"/>
        <v>4.5901786723363251</v>
      </c>
      <c r="F1263" s="517"/>
      <c r="G1263" s="517"/>
      <c r="H1263" s="518"/>
    </row>
    <row r="1264" spans="2:8" ht="11.5" customHeight="1">
      <c r="B1264" s="515">
        <v>41980</v>
      </c>
      <c r="C1264" s="519">
        <v>5.4464291954172204</v>
      </c>
      <c r="D1264" s="520"/>
      <c r="E1264" s="520">
        <f t="shared" si="20"/>
        <v>4.5901786723363251</v>
      </c>
      <c r="F1264" s="520"/>
      <c r="G1264" s="520"/>
      <c r="H1264" s="521"/>
    </row>
    <row r="1265" spans="2:8" ht="11.5" customHeight="1">
      <c r="B1265" s="515">
        <v>41981</v>
      </c>
      <c r="C1265" s="516">
        <v>5.2741812606221803</v>
      </c>
      <c r="D1265" s="517"/>
      <c r="E1265" s="517">
        <f t="shared" si="20"/>
        <v>4.5901786723363251</v>
      </c>
      <c r="F1265" s="517"/>
      <c r="G1265" s="517"/>
      <c r="H1265" s="518"/>
    </row>
    <row r="1266" spans="2:8" ht="11.5" customHeight="1">
      <c r="B1266" s="515">
        <v>41982</v>
      </c>
      <c r="C1266" s="519">
        <v>5.4263612056762804</v>
      </c>
      <c r="D1266" s="520"/>
      <c r="E1266" s="520">
        <f t="shared" si="20"/>
        <v>4.5901786723363251</v>
      </c>
      <c r="F1266" s="520"/>
      <c r="G1266" s="520"/>
      <c r="H1266" s="521"/>
    </row>
    <row r="1267" spans="2:8" ht="11.5" customHeight="1">
      <c r="B1267" s="515">
        <v>41983</v>
      </c>
      <c r="C1267" s="516">
        <v>5.3089241987271496</v>
      </c>
      <c r="D1267" s="517"/>
      <c r="E1267" s="517">
        <f t="shared" si="20"/>
        <v>4.5901786723363251</v>
      </c>
      <c r="F1267" s="517"/>
      <c r="G1267" s="517"/>
      <c r="H1267" s="518"/>
    </row>
    <row r="1268" spans="2:8" ht="11.5" customHeight="1">
      <c r="B1268" s="515">
        <v>41984</v>
      </c>
      <c r="C1268" s="519">
        <v>5.3097876627942897</v>
      </c>
      <c r="D1268" s="520"/>
      <c r="E1268" s="520">
        <f t="shared" si="20"/>
        <v>4.5901786723363251</v>
      </c>
      <c r="F1268" s="520"/>
      <c r="G1268" s="520"/>
      <c r="H1268" s="521"/>
    </row>
    <row r="1269" spans="2:8" ht="11.5" customHeight="1">
      <c r="B1269" s="515">
        <v>41985</v>
      </c>
      <c r="C1269" s="516">
        <v>5.2436566911708304</v>
      </c>
      <c r="D1269" s="517"/>
      <c r="E1269" s="517">
        <f t="shared" si="20"/>
        <v>4.5901786723363251</v>
      </c>
      <c r="F1269" s="517"/>
      <c r="G1269" s="517"/>
      <c r="H1269" s="518"/>
    </row>
    <row r="1270" spans="2:8" ht="11.5" customHeight="1">
      <c r="B1270" s="515">
        <v>41986</v>
      </c>
      <c r="C1270" s="519">
        <v>5.2436566911708304</v>
      </c>
      <c r="D1270" s="520"/>
      <c r="E1270" s="520">
        <f t="shared" si="20"/>
        <v>4.5901786723363251</v>
      </c>
      <c r="F1270" s="520"/>
      <c r="G1270" s="520"/>
      <c r="H1270" s="521"/>
    </row>
    <row r="1271" spans="2:8" ht="11.5" customHeight="1">
      <c r="B1271" s="515">
        <v>41987</v>
      </c>
      <c r="C1271" s="516">
        <v>5.2436566911708304</v>
      </c>
      <c r="D1271" s="517"/>
      <c r="E1271" s="517">
        <f t="shared" si="20"/>
        <v>4.5901786723363251</v>
      </c>
      <c r="F1271" s="517"/>
      <c r="G1271" s="517"/>
      <c r="H1271" s="518"/>
    </row>
    <row r="1272" spans="2:8" ht="11.5" customHeight="1">
      <c r="B1272" s="515">
        <v>41988</v>
      </c>
      <c r="C1272" s="519">
        <v>5.1533490301613503</v>
      </c>
      <c r="D1272" s="520"/>
      <c r="E1272" s="520">
        <f t="shared" si="20"/>
        <v>4.5901786723363251</v>
      </c>
      <c r="F1272" s="520"/>
      <c r="G1272" s="520"/>
      <c r="H1272" s="521"/>
    </row>
    <row r="1273" spans="2:8" ht="11.5" customHeight="1">
      <c r="B1273" s="515">
        <v>41989</v>
      </c>
      <c r="C1273" s="516">
        <v>5.0692779507953203</v>
      </c>
      <c r="D1273" s="517"/>
      <c r="E1273" s="517">
        <f t="shared" si="20"/>
        <v>4.5901786723363251</v>
      </c>
      <c r="F1273" s="517"/>
      <c r="G1273" s="517"/>
      <c r="H1273" s="518"/>
    </row>
    <row r="1274" spans="2:8" ht="11.5" customHeight="1">
      <c r="B1274" s="515">
        <v>41990</v>
      </c>
      <c r="C1274" s="519">
        <v>5.1876702982280598</v>
      </c>
      <c r="D1274" s="520"/>
      <c r="E1274" s="520">
        <f t="shared" si="20"/>
        <v>4.5901786723363251</v>
      </c>
      <c r="F1274" s="520"/>
      <c r="G1274" s="520"/>
      <c r="H1274" s="521"/>
    </row>
    <row r="1275" spans="2:8" ht="11.5" customHeight="1">
      <c r="B1275" s="515">
        <v>41991</v>
      </c>
      <c r="C1275" s="516">
        <v>5.3401894352126096</v>
      </c>
      <c r="D1275" s="517"/>
      <c r="E1275" s="517">
        <f t="shared" si="20"/>
        <v>4.5901786723363251</v>
      </c>
      <c r="F1275" s="517"/>
      <c r="G1275" s="517"/>
      <c r="H1275" s="518"/>
    </row>
    <row r="1276" spans="2:8" ht="11.5" customHeight="1">
      <c r="B1276" s="515">
        <v>41992</v>
      </c>
      <c r="C1276" s="519">
        <v>5.3973843225578904</v>
      </c>
      <c r="D1276" s="520"/>
      <c r="E1276" s="520">
        <f t="shared" si="20"/>
        <v>4.5901786723363251</v>
      </c>
      <c r="F1276" s="520"/>
      <c r="G1276" s="520"/>
      <c r="H1276" s="521"/>
    </row>
    <row r="1277" spans="2:8" ht="11.5" customHeight="1">
      <c r="B1277" s="515">
        <v>41993</v>
      </c>
      <c r="C1277" s="516">
        <v>5.3973843225578904</v>
      </c>
      <c r="D1277" s="517"/>
      <c r="E1277" s="517">
        <f t="shared" si="20"/>
        <v>4.5901786723363251</v>
      </c>
      <c r="F1277" s="517"/>
      <c r="G1277" s="517"/>
      <c r="H1277" s="518"/>
    </row>
    <row r="1278" spans="2:8" ht="11.5" customHeight="1">
      <c r="B1278" s="515">
        <v>41994</v>
      </c>
      <c r="C1278" s="519">
        <v>5.3973843225578904</v>
      </c>
      <c r="D1278" s="520"/>
      <c r="E1278" s="520">
        <f t="shared" si="20"/>
        <v>4.5901786723363251</v>
      </c>
      <c r="F1278" s="520"/>
      <c r="G1278" s="520"/>
      <c r="H1278" s="521"/>
    </row>
    <row r="1279" spans="2:8" ht="11.5" customHeight="1">
      <c r="B1279" s="515">
        <v>41995</v>
      </c>
      <c r="C1279" s="516">
        <v>5.4530771796953097</v>
      </c>
      <c r="D1279" s="517"/>
      <c r="E1279" s="517">
        <f t="shared" si="20"/>
        <v>4.5901786723363251</v>
      </c>
      <c r="F1279" s="517"/>
      <c r="G1279" s="517"/>
      <c r="H1279" s="518"/>
    </row>
    <row r="1280" spans="2:8" ht="11.5" customHeight="1">
      <c r="B1280" s="515">
        <v>41996</v>
      </c>
      <c r="C1280" s="519">
        <v>5.4329409102121602</v>
      </c>
      <c r="D1280" s="520"/>
      <c r="E1280" s="520">
        <f t="shared" si="20"/>
        <v>4.5901786723363251</v>
      </c>
      <c r="F1280" s="520"/>
      <c r="G1280" s="520"/>
      <c r="H1280" s="521"/>
    </row>
    <row r="1281" spans="2:8" ht="11.5" customHeight="1">
      <c r="B1281" s="515">
        <v>41997</v>
      </c>
      <c r="C1281" s="516">
        <v>5.4584305881977802</v>
      </c>
      <c r="D1281" s="517"/>
      <c r="E1281" s="517">
        <f t="shared" si="20"/>
        <v>4.5901786723363251</v>
      </c>
      <c r="F1281" s="517"/>
      <c r="G1281" s="517"/>
      <c r="H1281" s="518"/>
    </row>
    <row r="1282" spans="2:8" ht="11.5" customHeight="1">
      <c r="B1282" s="515">
        <v>41998</v>
      </c>
      <c r="C1282" s="519">
        <v>5.4579320399369404</v>
      </c>
      <c r="D1282" s="520"/>
      <c r="E1282" s="520">
        <f t="shared" si="20"/>
        <v>4.5901786723363251</v>
      </c>
      <c r="F1282" s="520"/>
      <c r="G1282" s="520"/>
      <c r="H1282" s="521"/>
    </row>
    <row r="1283" spans="2:8" ht="11.5" customHeight="1">
      <c r="B1283" s="515">
        <v>41999</v>
      </c>
      <c r="C1283" s="516">
        <v>5.4957306942267996</v>
      </c>
      <c r="D1283" s="517"/>
      <c r="E1283" s="517">
        <f t="shared" si="20"/>
        <v>4.5901786723363251</v>
      </c>
      <c r="F1283" s="517"/>
      <c r="G1283" s="517"/>
      <c r="H1283" s="518"/>
    </row>
    <row r="1284" spans="2:8" ht="11.5" customHeight="1">
      <c r="B1284" s="515">
        <v>42000</v>
      </c>
      <c r="C1284" s="519">
        <v>5.4957306942267996</v>
      </c>
      <c r="D1284" s="520"/>
      <c r="E1284" s="520">
        <f t="shared" si="20"/>
        <v>4.5901786723363251</v>
      </c>
      <c r="F1284" s="520"/>
      <c r="G1284" s="520"/>
      <c r="H1284" s="521"/>
    </row>
    <row r="1285" spans="2:8" ht="11.5" customHeight="1">
      <c r="B1285" s="515">
        <v>42001</v>
      </c>
      <c r="C1285" s="516">
        <v>5.4957306942267996</v>
      </c>
      <c r="D1285" s="517"/>
      <c r="E1285" s="517">
        <f t="shared" si="20"/>
        <v>4.5901786723363251</v>
      </c>
      <c r="F1285" s="517"/>
      <c r="G1285" s="517"/>
      <c r="H1285" s="518"/>
    </row>
    <row r="1286" spans="2:8" ht="11.5" customHeight="1">
      <c r="B1286" s="515">
        <v>42002</v>
      </c>
      <c r="C1286" s="519">
        <v>5.3802106582809897</v>
      </c>
      <c r="D1286" s="520"/>
      <c r="E1286" s="520">
        <f t="shared" si="20"/>
        <v>4.5901786723363251</v>
      </c>
      <c r="F1286" s="520"/>
      <c r="G1286" s="520"/>
      <c r="H1286" s="521"/>
    </row>
    <row r="1287" spans="2:8" ht="11.5" customHeight="1">
      <c r="B1287" s="515">
        <v>42003</v>
      </c>
      <c r="C1287" s="516">
        <v>5.3090776420434098</v>
      </c>
      <c r="D1287" s="517"/>
      <c r="E1287" s="517">
        <f t="shared" si="20"/>
        <v>4.5901786723363251</v>
      </c>
      <c r="F1287" s="517"/>
      <c r="G1287" s="517"/>
      <c r="H1287" s="518"/>
    </row>
    <row r="1288" spans="2:8" ht="11.5" customHeight="1">
      <c r="B1288" s="515">
        <v>42004</v>
      </c>
      <c r="C1288" s="519">
        <v>4.3519664844602799</v>
      </c>
      <c r="D1288" s="520"/>
      <c r="E1288" s="520">
        <f t="shared" si="20"/>
        <v>4.5901786723363251</v>
      </c>
      <c r="F1288" s="520"/>
      <c r="G1288" s="520"/>
      <c r="H1288" s="521"/>
    </row>
    <row r="1289" spans="2:8" ht="11.5" customHeight="1">
      <c r="B1289" s="515">
        <v>42005</v>
      </c>
      <c r="C1289" s="516">
        <v>4.35168158121472</v>
      </c>
      <c r="D1289" s="517"/>
      <c r="E1289" s="517">
        <f t="shared" si="20"/>
        <v>4.5901786723363251</v>
      </c>
      <c r="F1289" s="517"/>
      <c r="G1289" s="517"/>
      <c r="H1289" s="518"/>
    </row>
    <row r="1290" spans="2:8" ht="11.5" customHeight="1">
      <c r="B1290" s="515">
        <v>42006</v>
      </c>
      <c r="C1290" s="519">
        <v>4.4215386932470402</v>
      </c>
      <c r="D1290" s="520"/>
      <c r="E1290" s="520">
        <f t="shared" si="20"/>
        <v>4.5901786723363251</v>
      </c>
      <c r="F1290" s="520"/>
      <c r="G1290" s="520"/>
      <c r="H1290" s="521"/>
    </row>
    <row r="1291" spans="2:8" ht="11.5" customHeight="1">
      <c r="B1291" s="515">
        <v>42007</v>
      </c>
      <c r="C1291" s="516">
        <v>4.4215386932470402</v>
      </c>
      <c r="D1291" s="517"/>
      <c r="E1291" s="517">
        <f t="shared" si="20"/>
        <v>4.5901786723363251</v>
      </c>
      <c r="F1291" s="517"/>
      <c r="G1291" s="517"/>
      <c r="H1291" s="518"/>
    </row>
    <row r="1292" spans="2:8" ht="11.5" customHeight="1">
      <c r="B1292" s="515">
        <v>42008</v>
      </c>
      <c r="C1292" s="519">
        <v>4.4215386932470402</v>
      </c>
      <c r="D1292" s="520"/>
      <c r="E1292" s="520">
        <f t="shared" si="20"/>
        <v>4.5901786723363251</v>
      </c>
      <c r="F1292" s="520"/>
      <c r="G1292" s="520"/>
      <c r="H1292" s="521"/>
    </row>
    <row r="1293" spans="2:8" ht="11.5" customHeight="1">
      <c r="B1293" s="515">
        <v>42009</v>
      </c>
      <c r="C1293" s="516">
        <v>4.4315489446434801</v>
      </c>
      <c r="D1293" s="517"/>
      <c r="E1293" s="517">
        <f t="shared" si="20"/>
        <v>4.5901786723363251</v>
      </c>
      <c r="F1293" s="517"/>
      <c r="G1293" s="517"/>
      <c r="H1293" s="518"/>
    </row>
    <row r="1294" spans="2:8" ht="11.5" customHeight="1">
      <c r="B1294" s="515">
        <v>42010</v>
      </c>
      <c r="C1294" s="519">
        <v>4.4250860979840203</v>
      </c>
      <c r="D1294" s="520"/>
      <c r="E1294" s="520">
        <f t="shared" si="20"/>
        <v>4.5901786723363251</v>
      </c>
      <c r="F1294" s="520"/>
      <c r="G1294" s="520"/>
      <c r="H1294" s="521"/>
    </row>
    <row r="1295" spans="2:8" ht="11.5" customHeight="1">
      <c r="B1295" s="515">
        <v>42011</v>
      </c>
      <c r="C1295" s="516">
        <v>4.4138598140387897</v>
      </c>
      <c r="D1295" s="517"/>
      <c r="E1295" s="517">
        <f t="shared" si="20"/>
        <v>4.5901786723363251</v>
      </c>
      <c r="F1295" s="517"/>
      <c r="G1295" s="517"/>
      <c r="H1295" s="518"/>
    </row>
    <row r="1296" spans="2:8" ht="11.5" customHeight="1">
      <c r="B1296" s="515">
        <v>42012</v>
      </c>
      <c r="C1296" s="519">
        <v>4.5110595733353804</v>
      </c>
      <c r="D1296" s="520"/>
      <c r="E1296" s="520">
        <f t="shared" si="20"/>
        <v>4.5901786723363251</v>
      </c>
      <c r="F1296" s="520"/>
      <c r="G1296" s="520"/>
      <c r="H1296" s="521"/>
    </row>
    <row r="1297" spans="2:8" ht="11.5" customHeight="1">
      <c r="B1297" s="515">
        <v>42013</v>
      </c>
      <c r="C1297" s="516">
        <v>4.5247242922948399</v>
      </c>
      <c r="D1297" s="517"/>
      <c r="E1297" s="517">
        <f t="shared" si="20"/>
        <v>4.5901786723363251</v>
      </c>
      <c r="F1297" s="517"/>
      <c r="G1297" s="517"/>
      <c r="H1297" s="518"/>
    </row>
    <row r="1298" spans="2:8" ht="11.5" customHeight="1">
      <c r="B1298" s="515">
        <v>42014</v>
      </c>
      <c r="C1298" s="519">
        <v>4.5247242922948399</v>
      </c>
      <c r="D1298" s="520"/>
      <c r="E1298" s="520">
        <f t="shared" si="20"/>
        <v>4.5901786723363251</v>
      </c>
      <c r="F1298" s="520"/>
      <c r="G1298" s="520"/>
      <c r="H1298" s="521"/>
    </row>
    <row r="1299" spans="2:8" ht="11.5" customHeight="1">
      <c r="B1299" s="515">
        <v>42015</v>
      </c>
      <c r="C1299" s="516">
        <v>4.5247242922948399</v>
      </c>
      <c r="D1299" s="517"/>
      <c r="E1299" s="517">
        <f t="shared" si="20"/>
        <v>4.5901786723363251</v>
      </c>
      <c r="F1299" s="517"/>
      <c r="G1299" s="517"/>
      <c r="H1299" s="518"/>
    </row>
    <row r="1300" spans="2:8" ht="11.5" customHeight="1">
      <c r="B1300" s="515">
        <v>42016</v>
      </c>
      <c r="C1300" s="519">
        <v>4.4488506335882398</v>
      </c>
      <c r="D1300" s="520"/>
      <c r="E1300" s="520">
        <f t="shared" si="20"/>
        <v>4.5901786723363251</v>
      </c>
      <c r="F1300" s="520"/>
      <c r="G1300" s="520"/>
      <c r="H1300" s="521"/>
    </row>
    <row r="1301" spans="2:8" ht="11.5" customHeight="1">
      <c r="B1301" s="515">
        <v>42017</v>
      </c>
      <c r="C1301" s="516">
        <v>4.3850508139918798</v>
      </c>
      <c r="D1301" s="517"/>
      <c r="E1301" s="517">
        <f t="shared" si="20"/>
        <v>4.5901786723363251</v>
      </c>
      <c r="F1301" s="517"/>
      <c r="G1301" s="517"/>
      <c r="H1301" s="518"/>
    </row>
    <row r="1302" spans="2:8" ht="11.5" customHeight="1">
      <c r="B1302" s="515">
        <v>42018</v>
      </c>
      <c r="C1302" s="519">
        <v>4.3821498073082701</v>
      </c>
      <c r="D1302" s="520"/>
      <c r="E1302" s="520">
        <f t="shared" si="20"/>
        <v>4.5901786723363251</v>
      </c>
      <c r="F1302" s="520"/>
      <c r="G1302" s="520"/>
      <c r="H1302" s="521"/>
    </row>
    <row r="1303" spans="2:8" ht="11.5" customHeight="1">
      <c r="B1303" s="515">
        <v>42019</v>
      </c>
      <c r="C1303" s="516">
        <v>4.2257270511750802</v>
      </c>
      <c r="D1303" s="517"/>
      <c r="E1303" s="517">
        <f t="shared" si="20"/>
        <v>4.5901786723363251</v>
      </c>
      <c r="F1303" s="517"/>
      <c r="G1303" s="517"/>
      <c r="H1303" s="518"/>
    </row>
    <row r="1304" spans="2:8" ht="11.5" customHeight="1">
      <c r="B1304" s="515">
        <v>42020</v>
      </c>
      <c r="C1304" s="519">
        <v>4.2778943604948099</v>
      </c>
      <c r="D1304" s="520"/>
      <c r="E1304" s="520">
        <f t="shared" si="20"/>
        <v>4.5901786723363251</v>
      </c>
      <c r="F1304" s="520"/>
      <c r="G1304" s="520"/>
      <c r="H1304" s="521"/>
    </row>
    <row r="1305" spans="2:8" ht="11.5" customHeight="1">
      <c r="B1305" s="515">
        <v>42021</v>
      </c>
      <c r="C1305" s="516">
        <v>4.2778943604948099</v>
      </c>
      <c r="D1305" s="517"/>
      <c r="E1305" s="517">
        <f t="shared" si="20"/>
        <v>4.5901786723363251</v>
      </c>
      <c r="F1305" s="517"/>
      <c r="G1305" s="517"/>
      <c r="H1305" s="518"/>
    </row>
    <row r="1306" spans="2:8" ht="11.5" customHeight="1">
      <c r="B1306" s="515">
        <v>42022</v>
      </c>
      <c r="C1306" s="519">
        <v>4.2778943604948099</v>
      </c>
      <c r="D1306" s="520"/>
      <c r="E1306" s="520">
        <f t="shared" si="20"/>
        <v>4.5901786723363251</v>
      </c>
      <c r="F1306" s="520"/>
      <c r="G1306" s="520"/>
      <c r="H1306" s="521"/>
    </row>
    <row r="1307" spans="2:8" ht="11.5" customHeight="1">
      <c r="B1307" s="515">
        <v>42023</v>
      </c>
      <c r="C1307" s="516">
        <v>4.2784016375216796</v>
      </c>
      <c r="D1307" s="517"/>
      <c r="E1307" s="517">
        <f t="shared" si="20"/>
        <v>4.5901786723363251</v>
      </c>
      <c r="F1307" s="517"/>
      <c r="G1307" s="517"/>
      <c r="H1307" s="518"/>
    </row>
    <row r="1308" spans="2:8" ht="11.5" customHeight="1">
      <c r="B1308" s="515">
        <v>42024</v>
      </c>
      <c r="C1308" s="519">
        <v>4.28963681195241</v>
      </c>
      <c r="D1308" s="520"/>
      <c r="E1308" s="520">
        <f t="shared" si="20"/>
        <v>4.5901786723363251</v>
      </c>
      <c r="F1308" s="520"/>
      <c r="G1308" s="520"/>
      <c r="H1308" s="521"/>
    </row>
    <row r="1309" spans="2:8" ht="11.5" customHeight="1">
      <c r="B1309" s="515">
        <v>42025</v>
      </c>
      <c r="C1309" s="516">
        <v>4.2919044990427002</v>
      </c>
      <c r="D1309" s="517"/>
      <c r="E1309" s="517">
        <f t="shared" si="20"/>
        <v>4.5901786723363251</v>
      </c>
      <c r="F1309" s="517"/>
      <c r="G1309" s="517"/>
      <c r="H1309" s="518"/>
    </row>
    <row r="1310" spans="2:8" ht="11.5" customHeight="1">
      <c r="B1310" s="515">
        <v>42026</v>
      </c>
      <c r="C1310" s="519">
        <v>4.3170123027564404</v>
      </c>
      <c r="D1310" s="520"/>
      <c r="E1310" s="520">
        <f t="shared" si="20"/>
        <v>4.5901786723363251</v>
      </c>
      <c r="F1310" s="520"/>
      <c r="G1310" s="520"/>
      <c r="H1310" s="521"/>
    </row>
    <row r="1311" spans="2:8" ht="11.5" customHeight="1">
      <c r="B1311" s="515">
        <v>42027</v>
      </c>
      <c r="C1311" s="516">
        <v>4.3740236701229396</v>
      </c>
      <c r="D1311" s="517"/>
      <c r="E1311" s="517">
        <f t="shared" ref="E1311:E1374" si="21">$E$924</f>
        <v>4.5901786723363251</v>
      </c>
      <c r="F1311" s="517"/>
      <c r="G1311" s="517"/>
      <c r="H1311" s="518"/>
    </row>
    <row r="1312" spans="2:8" ht="11.5" customHeight="1">
      <c r="B1312" s="515">
        <v>42028</v>
      </c>
      <c r="C1312" s="519">
        <v>4.3740236701229396</v>
      </c>
      <c r="D1312" s="520"/>
      <c r="E1312" s="520">
        <f t="shared" si="21"/>
        <v>4.5901786723363251</v>
      </c>
      <c r="F1312" s="520"/>
      <c r="G1312" s="520"/>
      <c r="H1312" s="521"/>
    </row>
    <row r="1313" spans="2:8" ht="11.5" customHeight="1">
      <c r="B1313" s="515">
        <v>42029</v>
      </c>
      <c r="C1313" s="516">
        <v>4.3740236701229396</v>
      </c>
      <c r="D1313" s="517"/>
      <c r="E1313" s="517">
        <f t="shared" si="21"/>
        <v>4.5901786723363251</v>
      </c>
      <c r="F1313" s="517"/>
      <c r="G1313" s="517"/>
      <c r="H1313" s="518"/>
    </row>
    <row r="1314" spans="2:8" ht="11.5" customHeight="1">
      <c r="B1314" s="515">
        <v>42030</v>
      </c>
      <c r="C1314" s="519">
        <v>4.3988980097549</v>
      </c>
      <c r="D1314" s="520"/>
      <c r="E1314" s="520">
        <f t="shared" si="21"/>
        <v>4.5901786723363251</v>
      </c>
      <c r="F1314" s="520"/>
      <c r="G1314" s="520"/>
      <c r="H1314" s="521"/>
    </row>
    <row r="1315" spans="2:8" ht="11.5" customHeight="1">
      <c r="B1315" s="515">
        <v>42031</v>
      </c>
      <c r="C1315" s="516">
        <v>4.3729886015601398</v>
      </c>
      <c r="D1315" s="517"/>
      <c r="E1315" s="517">
        <f t="shared" si="21"/>
        <v>4.5901786723363251</v>
      </c>
      <c r="F1315" s="517"/>
      <c r="G1315" s="517"/>
      <c r="H1315" s="518"/>
    </row>
    <row r="1316" spans="2:8" ht="11.5" customHeight="1">
      <c r="B1316" s="515">
        <v>42032</v>
      </c>
      <c r="C1316" s="519">
        <v>4.32115931272988</v>
      </c>
      <c r="D1316" s="520"/>
      <c r="E1316" s="520">
        <f t="shared" si="21"/>
        <v>4.5901786723363251</v>
      </c>
      <c r="F1316" s="520"/>
      <c r="G1316" s="520"/>
      <c r="H1316" s="521"/>
    </row>
    <row r="1317" spans="2:8" ht="11.5" customHeight="1">
      <c r="B1317" s="515">
        <v>42033</v>
      </c>
      <c r="C1317" s="516">
        <v>4.2687753422997003</v>
      </c>
      <c r="D1317" s="517"/>
      <c r="E1317" s="517">
        <f t="shared" si="21"/>
        <v>4.5901786723363251</v>
      </c>
      <c r="F1317" s="517"/>
      <c r="G1317" s="517"/>
      <c r="H1317" s="518"/>
    </row>
    <row r="1318" spans="2:8" ht="11.5" customHeight="1">
      <c r="B1318" s="515">
        <v>42034</v>
      </c>
      <c r="C1318" s="519">
        <v>4.2549693058927103</v>
      </c>
      <c r="D1318" s="520"/>
      <c r="E1318" s="520">
        <f t="shared" si="21"/>
        <v>4.5901786723363251</v>
      </c>
      <c r="F1318" s="520"/>
      <c r="G1318" s="520"/>
      <c r="H1318" s="521"/>
    </row>
    <row r="1319" spans="2:8" ht="11.5" customHeight="1">
      <c r="B1319" s="515">
        <v>42035</v>
      </c>
      <c r="C1319" s="516">
        <v>4.2549693058927103</v>
      </c>
      <c r="D1319" s="517"/>
      <c r="E1319" s="517">
        <f t="shared" si="21"/>
        <v>4.5901786723363251</v>
      </c>
      <c r="F1319" s="517"/>
      <c r="G1319" s="517"/>
      <c r="H1319" s="518"/>
    </row>
    <row r="1320" spans="2:8" ht="11.5" customHeight="1">
      <c r="B1320" s="515">
        <v>42036</v>
      </c>
      <c r="C1320" s="519">
        <v>4.2549693058927103</v>
      </c>
      <c r="D1320" s="520"/>
      <c r="E1320" s="520">
        <f t="shared" si="21"/>
        <v>4.5901786723363251</v>
      </c>
      <c r="F1320" s="520"/>
      <c r="G1320" s="520"/>
      <c r="H1320" s="521"/>
    </row>
    <row r="1321" spans="2:8" ht="11.5" customHeight="1">
      <c r="B1321" s="515">
        <v>42037</v>
      </c>
      <c r="C1321" s="516">
        <v>4.2883635510413001</v>
      </c>
      <c r="D1321" s="517"/>
      <c r="E1321" s="517">
        <f t="shared" si="21"/>
        <v>4.5901786723363251</v>
      </c>
      <c r="F1321" s="517"/>
      <c r="G1321" s="517"/>
      <c r="H1321" s="518"/>
    </row>
    <row r="1322" spans="2:8" ht="11.5" customHeight="1">
      <c r="B1322" s="515">
        <v>42038</v>
      </c>
      <c r="C1322" s="519">
        <v>4.41310615573658</v>
      </c>
      <c r="D1322" s="520"/>
      <c r="E1322" s="520">
        <f t="shared" si="21"/>
        <v>4.5901786723363251</v>
      </c>
      <c r="F1322" s="520"/>
      <c r="G1322" s="520"/>
      <c r="H1322" s="521"/>
    </row>
    <row r="1323" spans="2:8" ht="11.5" customHeight="1">
      <c r="B1323" s="515">
        <v>42039</v>
      </c>
      <c r="C1323" s="516">
        <v>4.4474830125700597</v>
      </c>
      <c r="D1323" s="517"/>
      <c r="E1323" s="517">
        <f t="shared" si="21"/>
        <v>4.5901786723363251</v>
      </c>
      <c r="F1323" s="517"/>
      <c r="G1323" s="517"/>
      <c r="H1323" s="518"/>
    </row>
    <row r="1324" spans="2:8" ht="11.5" customHeight="1">
      <c r="B1324" s="515">
        <v>42040</v>
      </c>
      <c r="C1324" s="519">
        <v>4.5494335242242299</v>
      </c>
      <c r="D1324" s="520"/>
      <c r="E1324" s="520">
        <f t="shared" si="21"/>
        <v>4.5901786723363251</v>
      </c>
      <c r="F1324" s="520"/>
      <c r="G1324" s="520"/>
      <c r="H1324" s="521"/>
    </row>
    <row r="1325" spans="2:8" ht="11.5" customHeight="1">
      <c r="B1325" s="515">
        <v>42041</v>
      </c>
      <c r="C1325" s="516">
        <v>4.6064467218777301</v>
      </c>
      <c r="D1325" s="517"/>
      <c r="E1325" s="517">
        <f t="shared" si="21"/>
        <v>4.5901786723363251</v>
      </c>
      <c r="F1325" s="517"/>
      <c r="G1325" s="517"/>
      <c r="H1325" s="518"/>
    </row>
    <row r="1326" spans="2:8" ht="11.5" customHeight="1">
      <c r="B1326" s="515">
        <v>42042</v>
      </c>
      <c r="C1326" s="519">
        <v>4.6064467218777301</v>
      </c>
      <c r="D1326" s="520"/>
      <c r="E1326" s="520">
        <f t="shared" si="21"/>
        <v>4.5901786723363251</v>
      </c>
      <c r="F1326" s="520"/>
      <c r="G1326" s="520"/>
      <c r="H1326" s="521"/>
    </row>
    <row r="1327" spans="2:8" ht="11.5" customHeight="1">
      <c r="B1327" s="515">
        <v>42043</v>
      </c>
      <c r="C1327" s="516">
        <v>4.6064467218777301</v>
      </c>
      <c r="D1327" s="517"/>
      <c r="E1327" s="517">
        <f t="shared" si="21"/>
        <v>4.5901786723363251</v>
      </c>
      <c r="F1327" s="517"/>
      <c r="G1327" s="517"/>
      <c r="H1327" s="518"/>
    </row>
    <row r="1328" spans="2:8" ht="11.5" customHeight="1">
      <c r="B1328" s="515">
        <v>42044</v>
      </c>
      <c r="C1328" s="519">
        <v>4.5630928139608402</v>
      </c>
      <c r="D1328" s="520"/>
      <c r="E1328" s="520">
        <f t="shared" si="21"/>
        <v>4.5901786723363251</v>
      </c>
      <c r="F1328" s="520"/>
      <c r="G1328" s="520"/>
      <c r="H1328" s="521"/>
    </row>
    <row r="1329" spans="2:8" ht="11.5" customHeight="1">
      <c r="B1329" s="515">
        <v>42045</v>
      </c>
      <c r="C1329" s="516">
        <v>4.5640686542598701</v>
      </c>
      <c r="D1329" s="517"/>
      <c r="E1329" s="517">
        <f t="shared" si="21"/>
        <v>4.5901786723363251</v>
      </c>
      <c r="F1329" s="517"/>
      <c r="G1329" s="517"/>
      <c r="H1329" s="518"/>
    </row>
    <row r="1330" spans="2:8" ht="11.5" customHeight="1">
      <c r="B1330" s="515">
        <v>42046</v>
      </c>
      <c r="C1330" s="519">
        <v>4.5813298379741498</v>
      </c>
      <c r="D1330" s="520"/>
      <c r="E1330" s="520">
        <f t="shared" si="21"/>
        <v>4.5901786723363251</v>
      </c>
      <c r="F1330" s="520"/>
      <c r="G1330" s="520"/>
      <c r="H1330" s="521"/>
    </row>
    <row r="1331" spans="2:8" ht="11.5" customHeight="1">
      <c r="B1331" s="515">
        <v>42047</v>
      </c>
      <c r="C1331" s="516">
        <v>4.62051152152514</v>
      </c>
      <c r="D1331" s="517"/>
      <c r="E1331" s="517">
        <f t="shared" si="21"/>
        <v>4.5901786723363251</v>
      </c>
      <c r="F1331" s="517"/>
      <c r="G1331" s="517"/>
      <c r="H1331" s="518"/>
    </row>
    <row r="1332" spans="2:8" ht="11.5" customHeight="1">
      <c r="B1332" s="515">
        <v>42048</v>
      </c>
      <c r="C1332" s="519">
        <v>4.6695875933191804</v>
      </c>
      <c r="D1332" s="520"/>
      <c r="E1332" s="520">
        <f t="shared" si="21"/>
        <v>4.5901786723363251</v>
      </c>
      <c r="F1332" s="520"/>
      <c r="G1332" s="520"/>
      <c r="H1332" s="521"/>
    </row>
    <row r="1333" spans="2:8" ht="11.5" customHeight="1">
      <c r="B1333" s="515">
        <v>42049</v>
      </c>
      <c r="C1333" s="516">
        <v>4.6695875933191804</v>
      </c>
      <c r="D1333" s="517"/>
      <c r="E1333" s="517">
        <f t="shared" si="21"/>
        <v>4.5901786723363251</v>
      </c>
      <c r="F1333" s="517"/>
      <c r="G1333" s="517"/>
      <c r="H1333" s="518"/>
    </row>
    <row r="1334" spans="2:8" ht="11.5" customHeight="1">
      <c r="B1334" s="515">
        <v>42050</v>
      </c>
      <c r="C1334" s="519">
        <v>4.6695875933191804</v>
      </c>
      <c r="D1334" s="520"/>
      <c r="E1334" s="520">
        <f t="shared" si="21"/>
        <v>4.5901786723363251</v>
      </c>
      <c r="F1334" s="520"/>
      <c r="G1334" s="520"/>
      <c r="H1334" s="521"/>
    </row>
    <row r="1335" spans="2:8" ht="11.5" customHeight="1">
      <c r="B1335" s="515">
        <v>42051</v>
      </c>
      <c r="C1335" s="516">
        <v>4.6708729206418704</v>
      </c>
      <c r="D1335" s="517"/>
      <c r="E1335" s="517">
        <f t="shared" si="21"/>
        <v>4.5901786723363251</v>
      </c>
      <c r="F1335" s="517"/>
      <c r="G1335" s="517"/>
      <c r="H1335" s="518"/>
    </row>
    <row r="1336" spans="2:8" ht="11.5" customHeight="1">
      <c r="B1336" s="515">
        <v>42052</v>
      </c>
      <c r="C1336" s="519">
        <v>4.7413189856189204</v>
      </c>
      <c r="D1336" s="520"/>
      <c r="E1336" s="520">
        <f t="shared" si="21"/>
        <v>4.5901786723363251</v>
      </c>
      <c r="F1336" s="520"/>
      <c r="G1336" s="520"/>
      <c r="H1336" s="521"/>
    </row>
    <row r="1337" spans="2:8" ht="11.5" customHeight="1">
      <c r="B1337" s="515">
        <v>42053</v>
      </c>
      <c r="C1337" s="516">
        <v>4.7591004216883901</v>
      </c>
      <c r="D1337" s="517"/>
      <c r="E1337" s="517">
        <f t="shared" si="21"/>
        <v>4.5901786723363251</v>
      </c>
      <c r="F1337" s="517"/>
      <c r="G1337" s="517"/>
      <c r="H1337" s="518"/>
    </row>
    <row r="1338" spans="2:8" ht="11.5" customHeight="1">
      <c r="B1338" s="515">
        <v>42054</v>
      </c>
      <c r="C1338" s="519">
        <v>4.7897499368737098</v>
      </c>
      <c r="D1338" s="520"/>
      <c r="E1338" s="520">
        <f t="shared" si="21"/>
        <v>4.5901786723363251</v>
      </c>
      <c r="F1338" s="520"/>
      <c r="G1338" s="520"/>
      <c r="H1338" s="521"/>
    </row>
    <row r="1339" spans="2:8" ht="11.5" customHeight="1">
      <c r="B1339" s="515">
        <v>42055</v>
      </c>
      <c r="C1339" s="516">
        <v>4.8239674725756103</v>
      </c>
      <c r="D1339" s="517"/>
      <c r="E1339" s="517">
        <f t="shared" si="21"/>
        <v>4.5901786723363251</v>
      </c>
      <c r="F1339" s="517"/>
      <c r="G1339" s="517"/>
      <c r="H1339" s="518"/>
    </row>
    <row r="1340" spans="2:8" ht="11.5" customHeight="1">
      <c r="B1340" s="515">
        <v>42056</v>
      </c>
      <c r="C1340" s="519">
        <v>4.8239674725756103</v>
      </c>
      <c r="D1340" s="520"/>
      <c r="E1340" s="520">
        <f t="shared" si="21"/>
        <v>4.5901786723363251</v>
      </c>
      <c r="F1340" s="520"/>
      <c r="G1340" s="520"/>
      <c r="H1340" s="521"/>
    </row>
    <row r="1341" spans="2:8" ht="11.5" customHeight="1">
      <c r="B1341" s="515">
        <v>42057</v>
      </c>
      <c r="C1341" s="516">
        <v>4.8239674725756103</v>
      </c>
      <c r="D1341" s="517"/>
      <c r="E1341" s="517">
        <f t="shared" si="21"/>
        <v>4.5901786723363251</v>
      </c>
      <c r="F1341" s="517"/>
      <c r="G1341" s="517"/>
      <c r="H1341" s="518"/>
    </row>
    <row r="1342" spans="2:8" ht="11.5" customHeight="1">
      <c r="B1342" s="515">
        <v>42058</v>
      </c>
      <c r="C1342" s="519">
        <v>4.7622749584164898</v>
      </c>
      <c r="D1342" s="520"/>
      <c r="E1342" s="520">
        <f t="shared" si="21"/>
        <v>4.5901786723363251</v>
      </c>
      <c r="F1342" s="520"/>
      <c r="G1342" s="520"/>
      <c r="H1342" s="521"/>
    </row>
    <row r="1343" spans="2:8" ht="11.5" customHeight="1">
      <c r="B1343" s="515">
        <v>42059</v>
      </c>
      <c r="C1343" s="516">
        <v>4.7553272968905498</v>
      </c>
      <c r="D1343" s="517"/>
      <c r="E1343" s="517">
        <f t="shared" si="21"/>
        <v>4.5901786723363251</v>
      </c>
      <c r="F1343" s="517"/>
      <c r="G1343" s="517"/>
      <c r="H1343" s="518"/>
    </row>
    <row r="1344" spans="2:8" ht="11.5" customHeight="1">
      <c r="B1344" s="515">
        <v>42060</v>
      </c>
      <c r="C1344" s="519">
        <v>4.7906355328917902</v>
      </c>
      <c r="D1344" s="520"/>
      <c r="E1344" s="520">
        <f t="shared" si="21"/>
        <v>4.5901786723363251</v>
      </c>
      <c r="F1344" s="520"/>
      <c r="G1344" s="520"/>
      <c r="H1344" s="521"/>
    </row>
    <row r="1345" spans="2:8" ht="11.5" customHeight="1">
      <c r="B1345" s="515">
        <v>42061</v>
      </c>
      <c r="C1345" s="516">
        <v>4.8458584779986298</v>
      </c>
      <c r="D1345" s="517"/>
      <c r="E1345" s="517">
        <f t="shared" si="21"/>
        <v>4.5901786723363251</v>
      </c>
      <c r="F1345" s="517"/>
      <c r="G1345" s="517"/>
      <c r="H1345" s="518"/>
    </row>
    <row r="1346" spans="2:8" ht="11.5" customHeight="1">
      <c r="B1346" s="515">
        <v>42062</v>
      </c>
      <c r="C1346" s="519">
        <v>4.7826465235646101</v>
      </c>
      <c r="D1346" s="520"/>
      <c r="E1346" s="520">
        <f t="shared" si="21"/>
        <v>4.5901786723363251</v>
      </c>
      <c r="F1346" s="520"/>
      <c r="G1346" s="520"/>
      <c r="H1346" s="521"/>
    </row>
    <row r="1347" spans="2:8" ht="11.5" customHeight="1">
      <c r="B1347" s="515">
        <v>42063</v>
      </c>
      <c r="C1347" s="516">
        <v>4.7826465235646101</v>
      </c>
      <c r="D1347" s="517"/>
      <c r="E1347" s="517">
        <f t="shared" si="21"/>
        <v>4.5901786723363251</v>
      </c>
      <c r="F1347" s="517"/>
      <c r="G1347" s="517"/>
      <c r="H1347" s="518"/>
    </row>
    <row r="1348" spans="2:8" ht="11.5" customHeight="1">
      <c r="B1348" s="515">
        <v>42064</v>
      </c>
      <c r="C1348" s="519">
        <v>4.7826465235646101</v>
      </c>
      <c r="D1348" s="520"/>
      <c r="E1348" s="520">
        <f t="shared" si="21"/>
        <v>4.5901786723363251</v>
      </c>
      <c r="F1348" s="520"/>
      <c r="G1348" s="520"/>
      <c r="H1348" s="521"/>
    </row>
    <row r="1349" spans="2:8" ht="11.5" customHeight="1">
      <c r="B1349" s="515">
        <v>42065</v>
      </c>
      <c r="C1349" s="516">
        <v>4.8459748119505202</v>
      </c>
      <c r="D1349" s="517"/>
      <c r="E1349" s="517">
        <f t="shared" si="21"/>
        <v>4.5901786723363251</v>
      </c>
      <c r="F1349" s="517"/>
      <c r="G1349" s="517"/>
      <c r="H1349" s="518"/>
    </row>
    <row r="1350" spans="2:8" ht="11.5" customHeight="1">
      <c r="B1350" s="515">
        <v>42066</v>
      </c>
      <c r="C1350" s="519">
        <v>4.79611040071961</v>
      </c>
      <c r="D1350" s="520"/>
      <c r="E1350" s="520">
        <f t="shared" si="21"/>
        <v>4.5901786723363251</v>
      </c>
      <c r="F1350" s="520"/>
      <c r="G1350" s="520"/>
      <c r="H1350" s="521"/>
    </row>
    <row r="1351" spans="2:8" ht="11.5" customHeight="1">
      <c r="B1351" s="515">
        <v>42067</v>
      </c>
      <c r="C1351" s="516">
        <v>4.7840280576762497</v>
      </c>
      <c r="D1351" s="517"/>
      <c r="E1351" s="517">
        <f t="shared" si="21"/>
        <v>4.5901786723363251</v>
      </c>
      <c r="F1351" s="517"/>
      <c r="G1351" s="517"/>
      <c r="H1351" s="518"/>
    </row>
    <row r="1352" spans="2:8" ht="11.5" customHeight="1">
      <c r="B1352" s="515">
        <v>42068</v>
      </c>
      <c r="C1352" s="519">
        <v>4.8442730980973998</v>
      </c>
      <c r="D1352" s="520"/>
      <c r="E1352" s="520">
        <f t="shared" si="21"/>
        <v>4.5901786723363251</v>
      </c>
      <c r="F1352" s="520"/>
      <c r="G1352" s="520"/>
      <c r="H1352" s="521"/>
    </row>
    <row r="1353" spans="2:8" ht="11.5" customHeight="1">
      <c r="B1353" s="515">
        <v>42069</v>
      </c>
      <c r="C1353" s="516">
        <v>4.7825083776365203</v>
      </c>
      <c r="D1353" s="517"/>
      <c r="E1353" s="517">
        <f t="shared" si="21"/>
        <v>4.5901786723363251</v>
      </c>
      <c r="F1353" s="517"/>
      <c r="G1353" s="517"/>
      <c r="H1353" s="518"/>
    </row>
    <row r="1354" spans="2:8" ht="11.5" customHeight="1">
      <c r="B1354" s="515">
        <v>42070</v>
      </c>
      <c r="C1354" s="519">
        <v>4.7825083776365203</v>
      </c>
      <c r="D1354" s="520"/>
      <c r="E1354" s="520">
        <f t="shared" si="21"/>
        <v>4.5901786723363251</v>
      </c>
      <c r="F1354" s="520"/>
      <c r="G1354" s="520"/>
      <c r="H1354" s="521"/>
    </row>
    <row r="1355" spans="2:8" ht="11.5" customHeight="1">
      <c r="B1355" s="515">
        <v>42071</v>
      </c>
      <c r="C1355" s="516">
        <v>4.7825083776365203</v>
      </c>
      <c r="D1355" s="517"/>
      <c r="E1355" s="517">
        <f t="shared" si="21"/>
        <v>4.5901786723363251</v>
      </c>
      <c r="F1355" s="517"/>
      <c r="G1355" s="517"/>
      <c r="H1355" s="518"/>
    </row>
    <row r="1356" spans="2:8" ht="11.5" customHeight="1">
      <c r="B1356" s="515">
        <v>42072</v>
      </c>
      <c r="C1356" s="519">
        <v>4.8125405860159702</v>
      </c>
      <c r="D1356" s="520"/>
      <c r="E1356" s="520">
        <f t="shared" si="21"/>
        <v>4.5901786723363251</v>
      </c>
      <c r="F1356" s="520"/>
      <c r="G1356" s="520"/>
      <c r="H1356" s="521"/>
    </row>
    <row r="1357" spans="2:8" ht="11.5" customHeight="1">
      <c r="B1357" s="515">
        <v>42073</v>
      </c>
      <c r="C1357" s="516">
        <v>4.71055193065071</v>
      </c>
      <c r="D1357" s="517"/>
      <c r="E1357" s="517">
        <f t="shared" si="21"/>
        <v>4.5901786723363251</v>
      </c>
      <c r="F1357" s="517"/>
      <c r="G1357" s="517"/>
      <c r="H1357" s="518"/>
    </row>
    <row r="1358" spans="2:8" ht="11.5" customHeight="1">
      <c r="B1358" s="515">
        <v>42074</v>
      </c>
      <c r="C1358" s="519">
        <v>4.7067141080769996</v>
      </c>
      <c r="D1358" s="520"/>
      <c r="E1358" s="520">
        <f t="shared" si="21"/>
        <v>4.5901786723363251</v>
      </c>
      <c r="F1358" s="520"/>
      <c r="G1358" s="520"/>
      <c r="H1358" s="521"/>
    </row>
    <row r="1359" spans="2:8" ht="11.5" customHeight="1">
      <c r="B1359" s="515">
        <v>42075</v>
      </c>
      <c r="C1359" s="516">
        <v>4.8124897482349498</v>
      </c>
      <c r="D1359" s="517"/>
      <c r="E1359" s="517">
        <f t="shared" si="21"/>
        <v>4.5901786723363251</v>
      </c>
      <c r="F1359" s="517"/>
      <c r="G1359" s="517"/>
      <c r="H1359" s="518"/>
    </row>
    <row r="1360" spans="2:8" ht="11.5" customHeight="1">
      <c r="B1360" s="515">
        <v>42076</v>
      </c>
      <c r="C1360" s="519">
        <v>4.7891754942175204</v>
      </c>
      <c r="D1360" s="520"/>
      <c r="E1360" s="520">
        <f t="shared" si="21"/>
        <v>4.5901786723363251</v>
      </c>
      <c r="F1360" s="520"/>
      <c r="G1360" s="520"/>
      <c r="H1360" s="521"/>
    </row>
    <row r="1361" spans="2:8" ht="11.5" customHeight="1">
      <c r="B1361" s="515">
        <v>42077</v>
      </c>
      <c r="C1361" s="516">
        <v>4.7891754942175204</v>
      </c>
      <c r="D1361" s="517"/>
      <c r="E1361" s="517">
        <f t="shared" si="21"/>
        <v>4.5901786723363251</v>
      </c>
      <c r="F1361" s="517"/>
      <c r="G1361" s="517"/>
      <c r="H1361" s="518"/>
    </row>
    <row r="1362" spans="2:8" ht="11.5" customHeight="1">
      <c r="B1362" s="515">
        <v>42078</v>
      </c>
      <c r="C1362" s="519">
        <v>4.7891754942175204</v>
      </c>
      <c r="D1362" s="520"/>
      <c r="E1362" s="520">
        <f t="shared" si="21"/>
        <v>4.5901786723363251</v>
      </c>
      <c r="F1362" s="520"/>
      <c r="G1362" s="520"/>
      <c r="H1362" s="521"/>
    </row>
    <row r="1363" spans="2:8" ht="11.5" customHeight="1">
      <c r="B1363" s="515">
        <v>42079</v>
      </c>
      <c r="C1363" s="516">
        <v>4.78474746937649</v>
      </c>
      <c r="D1363" s="517"/>
      <c r="E1363" s="517">
        <f t="shared" si="21"/>
        <v>4.5901786723363251</v>
      </c>
      <c r="F1363" s="517"/>
      <c r="G1363" s="517"/>
      <c r="H1363" s="518"/>
    </row>
    <row r="1364" spans="2:8" ht="11.5" customHeight="1">
      <c r="B1364" s="515">
        <v>42080</v>
      </c>
      <c r="C1364" s="519">
        <v>4.84253129591995</v>
      </c>
      <c r="D1364" s="520"/>
      <c r="E1364" s="520">
        <f t="shared" si="21"/>
        <v>4.5901786723363251</v>
      </c>
      <c r="F1364" s="520"/>
      <c r="G1364" s="520"/>
      <c r="H1364" s="521"/>
    </row>
    <row r="1365" spans="2:8" ht="11.5" customHeight="1">
      <c r="B1365" s="515">
        <v>42081</v>
      </c>
      <c r="C1365" s="516">
        <v>4.8870030181175403</v>
      </c>
      <c r="D1365" s="517"/>
      <c r="E1365" s="517">
        <f t="shared" si="21"/>
        <v>4.5901786723363251</v>
      </c>
      <c r="F1365" s="517"/>
      <c r="G1365" s="517"/>
      <c r="H1365" s="518"/>
    </row>
    <row r="1366" spans="2:8" ht="11.5" customHeight="1">
      <c r="B1366" s="515">
        <v>42082</v>
      </c>
      <c r="C1366" s="519">
        <v>4.9167401106380497</v>
      </c>
      <c r="D1366" s="520"/>
      <c r="E1366" s="520">
        <f t="shared" si="21"/>
        <v>4.5901786723363251</v>
      </c>
      <c r="F1366" s="520"/>
      <c r="G1366" s="520"/>
      <c r="H1366" s="521"/>
    </row>
    <row r="1367" spans="2:8" ht="11.5" customHeight="1">
      <c r="B1367" s="515">
        <v>42083</v>
      </c>
      <c r="C1367" s="516">
        <v>4.9177833592598601</v>
      </c>
      <c r="D1367" s="517"/>
      <c r="E1367" s="517">
        <f t="shared" si="21"/>
        <v>4.5901786723363251</v>
      </c>
      <c r="F1367" s="517"/>
      <c r="G1367" s="517"/>
      <c r="H1367" s="518"/>
    </row>
    <row r="1368" spans="2:8" ht="11.5" customHeight="1">
      <c r="B1368" s="515">
        <v>42084</v>
      </c>
      <c r="C1368" s="519">
        <v>4.9177833592598601</v>
      </c>
      <c r="D1368" s="520"/>
      <c r="E1368" s="520">
        <f t="shared" si="21"/>
        <v>4.5901786723363251</v>
      </c>
      <c r="F1368" s="520"/>
      <c r="G1368" s="520"/>
      <c r="H1368" s="521"/>
    </row>
    <row r="1369" spans="2:8" ht="11.5" customHeight="1">
      <c r="B1369" s="515">
        <v>42085</v>
      </c>
      <c r="C1369" s="516">
        <v>4.9177833592598601</v>
      </c>
      <c r="D1369" s="517"/>
      <c r="E1369" s="517">
        <f t="shared" si="21"/>
        <v>4.5901786723363251</v>
      </c>
      <c r="F1369" s="517"/>
      <c r="G1369" s="517"/>
      <c r="H1369" s="518"/>
    </row>
    <row r="1370" spans="2:8" ht="11.5" customHeight="1">
      <c r="B1370" s="515">
        <v>42086</v>
      </c>
      <c r="C1370" s="519">
        <v>4.9503716178966597</v>
      </c>
      <c r="D1370" s="520"/>
      <c r="E1370" s="520">
        <f t="shared" si="21"/>
        <v>4.5901786723363251</v>
      </c>
      <c r="F1370" s="520"/>
      <c r="G1370" s="520"/>
      <c r="H1370" s="521"/>
    </row>
    <row r="1371" spans="2:8" ht="11.5" customHeight="1">
      <c r="B1371" s="515">
        <v>42087</v>
      </c>
      <c r="C1371" s="516">
        <v>5.0207414037447604</v>
      </c>
      <c r="D1371" s="517"/>
      <c r="E1371" s="517">
        <f t="shared" si="21"/>
        <v>4.5901786723363251</v>
      </c>
      <c r="F1371" s="517"/>
      <c r="G1371" s="517"/>
      <c r="H1371" s="518"/>
    </row>
    <row r="1372" spans="2:8" ht="11.5" customHeight="1">
      <c r="B1372" s="515">
        <v>42088</v>
      </c>
      <c r="C1372" s="519">
        <v>4.9165136176093096</v>
      </c>
      <c r="D1372" s="520"/>
      <c r="E1372" s="520">
        <f t="shared" si="21"/>
        <v>4.5901786723363251</v>
      </c>
      <c r="F1372" s="520"/>
      <c r="G1372" s="520"/>
      <c r="H1372" s="521"/>
    </row>
    <row r="1373" spans="2:8" ht="11.5" customHeight="1">
      <c r="B1373" s="515">
        <v>42089</v>
      </c>
      <c r="C1373" s="516">
        <v>4.9323767648225196</v>
      </c>
      <c r="D1373" s="517"/>
      <c r="E1373" s="517">
        <f t="shared" si="21"/>
        <v>4.5901786723363251</v>
      </c>
      <c r="F1373" s="517"/>
      <c r="G1373" s="517"/>
      <c r="H1373" s="518"/>
    </row>
    <row r="1374" spans="2:8" ht="11.5" customHeight="1">
      <c r="B1374" s="515">
        <v>42090</v>
      </c>
      <c r="C1374" s="519">
        <v>4.9644640342378299</v>
      </c>
      <c r="D1374" s="520"/>
      <c r="E1374" s="520">
        <f t="shared" si="21"/>
        <v>4.5901786723363251</v>
      </c>
      <c r="F1374" s="520"/>
      <c r="G1374" s="520"/>
      <c r="H1374" s="521"/>
    </row>
    <row r="1375" spans="2:8" ht="11.5" customHeight="1">
      <c r="B1375" s="515">
        <v>42091</v>
      </c>
      <c r="C1375" s="516">
        <v>4.9644640342378299</v>
      </c>
      <c r="D1375" s="517"/>
      <c r="E1375" s="517">
        <f t="shared" ref="E1375:E1438" si="22">$E$924</f>
        <v>4.5901786723363251</v>
      </c>
      <c r="F1375" s="517"/>
      <c r="G1375" s="517"/>
      <c r="H1375" s="518"/>
    </row>
    <row r="1376" spans="2:8" ht="11.5" customHeight="1">
      <c r="B1376" s="515">
        <v>42092</v>
      </c>
      <c r="C1376" s="519">
        <v>4.9644640342378299</v>
      </c>
      <c r="D1376" s="520"/>
      <c r="E1376" s="520">
        <f t="shared" si="22"/>
        <v>4.5901786723363251</v>
      </c>
      <c r="F1376" s="520"/>
      <c r="G1376" s="520"/>
      <c r="H1376" s="521"/>
    </row>
    <row r="1377" spans="2:8" ht="11.5" customHeight="1">
      <c r="B1377" s="515">
        <v>42093</v>
      </c>
      <c r="C1377" s="516">
        <v>4.9668047062360596</v>
      </c>
      <c r="D1377" s="517"/>
      <c r="E1377" s="517">
        <f t="shared" si="22"/>
        <v>4.5901786723363251</v>
      </c>
      <c r="F1377" s="517"/>
      <c r="G1377" s="517"/>
      <c r="H1377" s="518"/>
    </row>
    <row r="1378" spans="2:8" ht="11.5" customHeight="1">
      <c r="B1378" s="515">
        <v>42094</v>
      </c>
      <c r="C1378" s="519">
        <v>4.4669151451630897</v>
      </c>
      <c r="D1378" s="520"/>
      <c r="E1378" s="520">
        <f t="shared" si="22"/>
        <v>4.5901786723363251</v>
      </c>
      <c r="F1378" s="520"/>
      <c r="G1378" s="520"/>
      <c r="H1378" s="521"/>
    </row>
    <row r="1379" spans="2:8" ht="11.5" customHeight="1">
      <c r="B1379" s="515">
        <v>42095</v>
      </c>
      <c r="C1379" s="516">
        <v>4.4294407139175398</v>
      </c>
      <c r="D1379" s="517"/>
      <c r="E1379" s="517">
        <f t="shared" si="22"/>
        <v>4.5901786723363251</v>
      </c>
      <c r="F1379" s="517"/>
      <c r="G1379" s="517"/>
      <c r="H1379" s="518"/>
    </row>
    <row r="1380" spans="2:8" ht="11.5" customHeight="1">
      <c r="B1380" s="515">
        <v>42096</v>
      </c>
      <c r="C1380" s="519">
        <v>4.4518943423155104</v>
      </c>
      <c r="D1380" s="520"/>
      <c r="E1380" s="520">
        <f t="shared" si="22"/>
        <v>4.5901786723363251</v>
      </c>
      <c r="F1380" s="520"/>
      <c r="G1380" s="520"/>
      <c r="H1380" s="521"/>
    </row>
    <row r="1381" spans="2:8" ht="11.5" customHeight="1">
      <c r="B1381" s="515">
        <v>42097</v>
      </c>
      <c r="C1381" s="516">
        <v>4.4527191014901399</v>
      </c>
      <c r="D1381" s="517"/>
      <c r="E1381" s="517">
        <f t="shared" si="22"/>
        <v>4.5901786723363251</v>
      </c>
      <c r="F1381" s="517"/>
      <c r="G1381" s="517"/>
      <c r="H1381" s="518"/>
    </row>
    <row r="1382" spans="2:8" ht="11.5" customHeight="1">
      <c r="B1382" s="515">
        <v>42098</v>
      </c>
      <c r="C1382" s="519">
        <v>4.4527191014901399</v>
      </c>
      <c r="D1382" s="520"/>
      <c r="E1382" s="520">
        <f t="shared" si="22"/>
        <v>4.5901786723363251</v>
      </c>
      <c r="F1382" s="520"/>
      <c r="G1382" s="520"/>
      <c r="H1382" s="521"/>
    </row>
    <row r="1383" spans="2:8" ht="11.5" customHeight="1">
      <c r="B1383" s="515">
        <v>42099</v>
      </c>
      <c r="C1383" s="516">
        <v>4.4527191014901399</v>
      </c>
      <c r="D1383" s="517"/>
      <c r="E1383" s="517">
        <f t="shared" si="22"/>
        <v>4.5901786723363251</v>
      </c>
      <c r="F1383" s="517"/>
      <c r="G1383" s="517"/>
      <c r="H1383" s="518"/>
    </row>
    <row r="1384" spans="2:8" ht="11.5" customHeight="1">
      <c r="B1384" s="515">
        <v>42100</v>
      </c>
      <c r="C1384" s="519">
        <v>4.5055766998125497</v>
      </c>
      <c r="D1384" s="520"/>
      <c r="E1384" s="520">
        <f t="shared" si="22"/>
        <v>4.5901786723363251</v>
      </c>
      <c r="F1384" s="520"/>
      <c r="G1384" s="520"/>
      <c r="H1384" s="521"/>
    </row>
    <row r="1385" spans="2:8" ht="11.5" customHeight="1">
      <c r="B1385" s="515">
        <v>42101</v>
      </c>
      <c r="C1385" s="516">
        <v>4.6080286261600101</v>
      </c>
      <c r="D1385" s="517"/>
      <c r="E1385" s="517">
        <f t="shared" si="22"/>
        <v>4.5901786723363251</v>
      </c>
      <c r="F1385" s="517"/>
      <c r="G1385" s="517"/>
      <c r="H1385" s="518"/>
    </row>
    <row r="1386" spans="2:8" ht="11.5" customHeight="1">
      <c r="B1386" s="515">
        <v>42102</v>
      </c>
      <c r="C1386" s="519">
        <v>4.7093592905506503</v>
      </c>
      <c r="D1386" s="520"/>
      <c r="E1386" s="520">
        <f t="shared" si="22"/>
        <v>4.5901786723363251</v>
      </c>
      <c r="F1386" s="520"/>
      <c r="G1386" s="520"/>
      <c r="H1386" s="521"/>
    </row>
    <row r="1387" spans="2:8" ht="11.5" customHeight="1">
      <c r="B1387" s="515">
        <v>42103</v>
      </c>
      <c r="C1387" s="516">
        <v>4.7008685398588304</v>
      </c>
      <c r="D1387" s="517"/>
      <c r="E1387" s="517">
        <f t="shared" si="22"/>
        <v>4.5901786723363251</v>
      </c>
      <c r="F1387" s="517"/>
      <c r="G1387" s="517"/>
      <c r="H1387" s="518"/>
    </row>
    <row r="1388" spans="2:8" ht="11.5" customHeight="1">
      <c r="B1388" s="515">
        <v>42104</v>
      </c>
      <c r="C1388" s="519">
        <v>4.7466823813650798</v>
      </c>
      <c r="D1388" s="520"/>
      <c r="E1388" s="520">
        <f t="shared" si="22"/>
        <v>4.5901786723363251</v>
      </c>
      <c r="F1388" s="520"/>
      <c r="G1388" s="520"/>
      <c r="H1388" s="521"/>
    </row>
    <row r="1389" spans="2:8" ht="11.5" customHeight="1">
      <c r="B1389" s="515">
        <v>42105</v>
      </c>
      <c r="C1389" s="516">
        <v>4.7466823813650798</v>
      </c>
      <c r="D1389" s="517"/>
      <c r="E1389" s="517">
        <f t="shared" si="22"/>
        <v>4.5901786723363251</v>
      </c>
      <c r="F1389" s="517"/>
      <c r="G1389" s="517"/>
      <c r="H1389" s="518"/>
    </row>
    <row r="1390" spans="2:8" ht="11.5" customHeight="1">
      <c r="B1390" s="515">
        <v>42106</v>
      </c>
      <c r="C1390" s="519">
        <v>4.7466823813650798</v>
      </c>
      <c r="D1390" s="520"/>
      <c r="E1390" s="520">
        <f t="shared" si="22"/>
        <v>4.5901786723363251</v>
      </c>
      <c r="F1390" s="520"/>
      <c r="G1390" s="520"/>
      <c r="H1390" s="521"/>
    </row>
    <row r="1391" spans="2:8" ht="11.5" customHeight="1">
      <c r="B1391" s="515">
        <v>42107</v>
      </c>
      <c r="C1391" s="516">
        <v>4.7563150814130601</v>
      </c>
      <c r="D1391" s="517"/>
      <c r="E1391" s="517">
        <f t="shared" si="22"/>
        <v>4.5901786723363251</v>
      </c>
      <c r="F1391" s="517"/>
      <c r="G1391" s="517"/>
      <c r="H1391" s="518"/>
    </row>
    <row r="1392" spans="2:8" ht="11.5" customHeight="1">
      <c r="B1392" s="515">
        <v>42108</v>
      </c>
      <c r="C1392" s="519">
        <v>4.7588905233773398</v>
      </c>
      <c r="D1392" s="520"/>
      <c r="E1392" s="520">
        <f t="shared" si="22"/>
        <v>4.5901786723363251</v>
      </c>
      <c r="F1392" s="520"/>
      <c r="G1392" s="520"/>
      <c r="H1392" s="521"/>
    </row>
    <row r="1393" spans="2:8" ht="11.5" customHeight="1">
      <c r="B1393" s="515">
        <v>42109</v>
      </c>
      <c r="C1393" s="516">
        <v>4.8053932612904502</v>
      </c>
      <c r="D1393" s="517"/>
      <c r="E1393" s="517">
        <f t="shared" si="22"/>
        <v>4.5901786723363251</v>
      </c>
      <c r="F1393" s="517"/>
      <c r="G1393" s="517"/>
      <c r="H1393" s="518"/>
    </row>
    <row r="1394" spans="2:8" ht="11.5" customHeight="1">
      <c r="B1394" s="515">
        <v>42110</v>
      </c>
      <c r="C1394" s="519">
        <v>4.8583032138263196</v>
      </c>
      <c r="D1394" s="520"/>
      <c r="E1394" s="520">
        <f t="shared" si="22"/>
        <v>4.5901786723363251</v>
      </c>
      <c r="F1394" s="520"/>
      <c r="G1394" s="520"/>
      <c r="H1394" s="521"/>
    </row>
    <row r="1395" spans="2:8" ht="11.5" customHeight="1">
      <c r="B1395" s="515">
        <v>42111</v>
      </c>
      <c r="C1395" s="516">
        <v>4.7679527727919897</v>
      </c>
      <c r="D1395" s="517"/>
      <c r="E1395" s="517">
        <f t="shared" si="22"/>
        <v>4.5901786723363251</v>
      </c>
      <c r="F1395" s="517"/>
      <c r="G1395" s="517"/>
      <c r="H1395" s="518"/>
    </row>
    <row r="1396" spans="2:8" ht="11.5" customHeight="1">
      <c r="B1396" s="515">
        <v>42112</v>
      </c>
      <c r="C1396" s="519">
        <v>4.7679527727919897</v>
      </c>
      <c r="D1396" s="520"/>
      <c r="E1396" s="520">
        <f t="shared" si="22"/>
        <v>4.5901786723363251</v>
      </c>
      <c r="F1396" s="520"/>
      <c r="G1396" s="520"/>
      <c r="H1396" s="521"/>
    </row>
    <row r="1397" spans="2:8" ht="11.5" customHeight="1">
      <c r="B1397" s="515">
        <v>42113</v>
      </c>
      <c r="C1397" s="516">
        <v>4.7679527727919897</v>
      </c>
      <c r="D1397" s="517"/>
      <c r="E1397" s="517">
        <f t="shared" si="22"/>
        <v>4.5901786723363251</v>
      </c>
      <c r="F1397" s="517"/>
      <c r="G1397" s="517"/>
      <c r="H1397" s="518"/>
    </row>
    <row r="1398" spans="2:8" ht="11.5" customHeight="1">
      <c r="B1398" s="515">
        <v>42114</v>
      </c>
      <c r="C1398" s="519">
        <v>4.8030339081450499</v>
      </c>
      <c r="D1398" s="520"/>
      <c r="E1398" s="520">
        <f t="shared" si="22"/>
        <v>4.5901786723363251</v>
      </c>
      <c r="F1398" s="520"/>
      <c r="G1398" s="520"/>
      <c r="H1398" s="521"/>
    </row>
    <row r="1399" spans="2:8" ht="11.5" customHeight="1">
      <c r="B1399" s="515">
        <v>42115</v>
      </c>
      <c r="C1399" s="516">
        <v>4.8539094321618501</v>
      </c>
      <c r="D1399" s="517"/>
      <c r="E1399" s="517">
        <f t="shared" si="22"/>
        <v>4.5901786723363251</v>
      </c>
      <c r="F1399" s="517"/>
      <c r="G1399" s="517"/>
      <c r="H1399" s="518"/>
    </row>
    <row r="1400" spans="2:8" ht="11.5" customHeight="1">
      <c r="B1400" s="515">
        <v>42116</v>
      </c>
      <c r="C1400" s="519">
        <v>4.8872339251251002</v>
      </c>
      <c r="D1400" s="520"/>
      <c r="E1400" s="520">
        <f t="shared" si="22"/>
        <v>4.5901786723363251</v>
      </c>
      <c r="F1400" s="520"/>
      <c r="G1400" s="520"/>
      <c r="H1400" s="521"/>
    </row>
    <row r="1401" spans="2:8" ht="11.5" customHeight="1">
      <c r="B1401" s="515">
        <v>42117</v>
      </c>
      <c r="C1401" s="516">
        <v>4.90067933699238</v>
      </c>
      <c r="D1401" s="517"/>
      <c r="E1401" s="517">
        <f t="shared" si="22"/>
        <v>4.5901786723363251</v>
      </c>
      <c r="F1401" s="517"/>
      <c r="G1401" s="517"/>
      <c r="H1401" s="518"/>
    </row>
    <row r="1402" spans="2:8" ht="11.5" customHeight="1">
      <c r="B1402" s="515">
        <v>42118</v>
      </c>
      <c r="C1402" s="519">
        <v>4.9346236284312202</v>
      </c>
      <c r="D1402" s="520"/>
      <c r="E1402" s="520">
        <f t="shared" si="22"/>
        <v>4.5901786723363251</v>
      </c>
      <c r="F1402" s="520"/>
      <c r="G1402" s="520"/>
      <c r="H1402" s="521"/>
    </row>
    <row r="1403" spans="2:8" ht="11.5" customHeight="1">
      <c r="B1403" s="515">
        <v>42119</v>
      </c>
      <c r="C1403" s="516">
        <v>4.9346236284312202</v>
      </c>
      <c r="D1403" s="517"/>
      <c r="E1403" s="517">
        <f t="shared" si="22"/>
        <v>4.5901786723363251</v>
      </c>
      <c r="F1403" s="517"/>
      <c r="G1403" s="517"/>
      <c r="H1403" s="518"/>
    </row>
    <row r="1404" spans="2:8" ht="11.5" customHeight="1">
      <c r="B1404" s="515">
        <v>42120</v>
      </c>
      <c r="C1404" s="519">
        <v>4.9346236284312202</v>
      </c>
      <c r="D1404" s="520"/>
      <c r="E1404" s="520">
        <f t="shared" si="22"/>
        <v>4.5901786723363251</v>
      </c>
      <c r="F1404" s="520"/>
      <c r="G1404" s="520"/>
      <c r="H1404" s="521"/>
    </row>
    <row r="1405" spans="2:8" ht="11.5" customHeight="1">
      <c r="B1405" s="515">
        <v>42121</v>
      </c>
      <c r="C1405" s="516">
        <v>4.9909940020520098</v>
      </c>
      <c r="D1405" s="517"/>
      <c r="E1405" s="517">
        <f t="shared" si="22"/>
        <v>4.5901786723363251</v>
      </c>
      <c r="F1405" s="517"/>
      <c r="G1405" s="517"/>
      <c r="H1405" s="518"/>
    </row>
    <row r="1406" spans="2:8" ht="11.5" customHeight="1">
      <c r="B1406" s="515">
        <v>42122</v>
      </c>
      <c r="C1406" s="519">
        <v>4.8311062953157302</v>
      </c>
      <c r="D1406" s="520"/>
      <c r="E1406" s="520">
        <f t="shared" si="22"/>
        <v>4.5901786723363251</v>
      </c>
      <c r="F1406" s="520"/>
      <c r="G1406" s="520"/>
      <c r="H1406" s="521"/>
    </row>
    <row r="1407" spans="2:8" ht="11.5" customHeight="1">
      <c r="B1407" s="515">
        <v>42123</v>
      </c>
      <c r="C1407" s="516">
        <v>4.70459615139207</v>
      </c>
      <c r="D1407" s="517"/>
      <c r="E1407" s="517">
        <f t="shared" si="22"/>
        <v>4.5901786723363251</v>
      </c>
      <c r="F1407" s="517"/>
      <c r="G1407" s="517"/>
      <c r="H1407" s="518"/>
    </row>
    <row r="1408" spans="2:8" ht="11.5" customHeight="1">
      <c r="B1408" s="515">
        <v>42124</v>
      </c>
      <c r="C1408" s="519">
        <v>4.6316347757499203</v>
      </c>
      <c r="D1408" s="520"/>
      <c r="E1408" s="520">
        <f t="shared" si="22"/>
        <v>4.5901786723363251</v>
      </c>
      <c r="F1408" s="520"/>
      <c r="G1408" s="520"/>
      <c r="H1408" s="521"/>
    </row>
    <row r="1409" spans="2:8" ht="11.5" customHeight="1">
      <c r="B1409" s="515">
        <v>42125</v>
      </c>
      <c r="C1409" s="516">
        <v>4.6277452232885503</v>
      </c>
      <c r="D1409" s="517"/>
      <c r="E1409" s="517">
        <f t="shared" si="22"/>
        <v>4.5901786723363251</v>
      </c>
      <c r="F1409" s="517"/>
      <c r="G1409" s="517"/>
      <c r="H1409" s="518"/>
    </row>
    <row r="1410" spans="2:8" ht="11.5" customHeight="1">
      <c r="B1410" s="515">
        <v>42126</v>
      </c>
      <c r="C1410" s="519">
        <v>4.6277452232885503</v>
      </c>
      <c r="D1410" s="520"/>
      <c r="E1410" s="520">
        <f t="shared" si="22"/>
        <v>4.5901786723363251</v>
      </c>
      <c r="F1410" s="520"/>
      <c r="G1410" s="520"/>
      <c r="H1410" s="521"/>
    </row>
    <row r="1411" spans="2:8" ht="11.5" customHeight="1">
      <c r="B1411" s="515">
        <v>42127</v>
      </c>
      <c r="C1411" s="516">
        <v>4.6277452232885503</v>
      </c>
      <c r="D1411" s="517"/>
      <c r="E1411" s="517">
        <f t="shared" si="22"/>
        <v>4.5901786723363251</v>
      </c>
      <c r="F1411" s="517"/>
      <c r="G1411" s="517"/>
      <c r="H1411" s="518"/>
    </row>
    <row r="1412" spans="2:8" ht="11.5" customHeight="1">
      <c r="B1412" s="515">
        <v>42128</v>
      </c>
      <c r="C1412" s="519">
        <v>4.6678747918472299</v>
      </c>
      <c r="D1412" s="520"/>
      <c r="E1412" s="520">
        <f t="shared" si="22"/>
        <v>4.5901786723363251</v>
      </c>
      <c r="F1412" s="520"/>
      <c r="G1412" s="520"/>
      <c r="H1412" s="521"/>
    </row>
    <row r="1413" spans="2:8" ht="11.5" customHeight="1">
      <c r="B1413" s="515">
        <v>42129</v>
      </c>
      <c r="C1413" s="516">
        <v>4.5894698382158499</v>
      </c>
      <c r="D1413" s="517"/>
      <c r="E1413" s="517">
        <f t="shared" si="22"/>
        <v>4.5901786723363251</v>
      </c>
      <c r="F1413" s="517"/>
      <c r="G1413" s="517"/>
      <c r="H1413" s="518"/>
    </row>
    <row r="1414" spans="2:8" ht="11.5" customHeight="1">
      <c r="B1414" s="515">
        <v>42130</v>
      </c>
      <c r="C1414" s="519">
        <v>4.54486381586928</v>
      </c>
      <c r="D1414" s="520"/>
      <c r="E1414" s="520">
        <f t="shared" si="22"/>
        <v>4.5901786723363251</v>
      </c>
      <c r="F1414" s="520"/>
      <c r="G1414" s="520"/>
      <c r="H1414" s="521"/>
    </row>
    <row r="1415" spans="2:8" ht="11.5" customHeight="1">
      <c r="B1415" s="515">
        <v>42131</v>
      </c>
      <c r="C1415" s="516">
        <v>4.6150950329876697</v>
      </c>
      <c r="D1415" s="517"/>
      <c r="E1415" s="517">
        <f t="shared" si="22"/>
        <v>4.5901786723363251</v>
      </c>
      <c r="F1415" s="517"/>
      <c r="G1415" s="517"/>
      <c r="H1415" s="518"/>
    </row>
    <row r="1416" spans="2:8" ht="11.5" customHeight="1">
      <c r="B1416" s="515">
        <v>42132</v>
      </c>
      <c r="C1416" s="519">
        <v>4.7038694474122904</v>
      </c>
      <c r="D1416" s="520"/>
      <c r="E1416" s="520">
        <f t="shared" si="22"/>
        <v>4.5901786723363251</v>
      </c>
      <c r="F1416" s="520"/>
      <c r="G1416" s="520"/>
      <c r="H1416" s="521"/>
    </row>
    <row r="1417" spans="2:8" ht="11.5" customHeight="1">
      <c r="B1417" s="515">
        <v>42133</v>
      </c>
      <c r="C1417" s="516">
        <v>4.7038694474122904</v>
      </c>
      <c r="D1417" s="517"/>
      <c r="E1417" s="517">
        <f t="shared" si="22"/>
        <v>4.5901786723363251</v>
      </c>
      <c r="F1417" s="517"/>
      <c r="G1417" s="517"/>
      <c r="H1417" s="518"/>
    </row>
    <row r="1418" spans="2:8" ht="11.5" customHeight="1">
      <c r="B1418" s="515">
        <v>42134</v>
      </c>
      <c r="C1418" s="519">
        <v>4.7038694474122904</v>
      </c>
      <c r="D1418" s="520"/>
      <c r="E1418" s="520">
        <f t="shared" si="22"/>
        <v>4.5901786723363251</v>
      </c>
      <c r="F1418" s="520"/>
      <c r="G1418" s="520"/>
      <c r="H1418" s="521"/>
    </row>
    <row r="1419" spans="2:8" ht="11.5" customHeight="1">
      <c r="B1419" s="515">
        <v>42135</v>
      </c>
      <c r="C1419" s="516">
        <v>4.7563203360173603</v>
      </c>
      <c r="D1419" s="517"/>
      <c r="E1419" s="517">
        <f t="shared" si="22"/>
        <v>4.5901786723363251</v>
      </c>
      <c r="F1419" s="517"/>
      <c r="G1419" s="517"/>
      <c r="H1419" s="518"/>
    </row>
    <row r="1420" spans="2:8" ht="11.5" customHeight="1">
      <c r="B1420" s="515">
        <v>42136</v>
      </c>
      <c r="C1420" s="519">
        <v>4.6908109355916903</v>
      </c>
      <c r="D1420" s="520"/>
      <c r="E1420" s="520">
        <f t="shared" si="22"/>
        <v>4.5901786723363251</v>
      </c>
      <c r="F1420" s="520"/>
      <c r="G1420" s="520"/>
      <c r="H1420" s="521"/>
    </row>
    <row r="1421" spans="2:8" ht="11.5" customHeight="1">
      <c r="B1421" s="515">
        <v>42137</v>
      </c>
      <c r="C1421" s="516">
        <v>4.7141570052579702</v>
      </c>
      <c r="D1421" s="517"/>
      <c r="E1421" s="517">
        <f t="shared" si="22"/>
        <v>4.5901786723363251</v>
      </c>
      <c r="F1421" s="517"/>
      <c r="G1421" s="517"/>
      <c r="H1421" s="518"/>
    </row>
    <row r="1422" spans="2:8" ht="11.5" customHeight="1">
      <c r="B1422" s="515">
        <v>42138</v>
      </c>
      <c r="C1422" s="519">
        <v>4.7674154200152996</v>
      </c>
      <c r="D1422" s="520"/>
      <c r="E1422" s="520">
        <f t="shared" si="22"/>
        <v>4.5901786723363251</v>
      </c>
      <c r="F1422" s="520"/>
      <c r="G1422" s="520"/>
      <c r="H1422" s="521"/>
    </row>
    <row r="1423" spans="2:8" ht="11.5" customHeight="1">
      <c r="B1423" s="515">
        <v>42139</v>
      </c>
      <c r="C1423" s="516">
        <v>4.76175757078442</v>
      </c>
      <c r="D1423" s="517"/>
      <c r="E1423" s="517">
        <f t="shared" si="22"/>
        <v>4.5901786723363251</v>
      </c>
      <c r="F1423" s="517"/>
      <c r="G1423" s="517"/>
      <c r="H1423" s="518"/>
    </row>
    <row r="1424" spans="2:8" ht="11.5" customHeight="1">
      <c r="B1424" s="515">
        <v>42140</v>
      </c>
      <c r="C1424" s="519">
        <v>4.76175757078442</v>
      </c>
      <c r="D1424" s="520"/>
      <c r="E1424" s="520">
        <f t="shared" si="22"/>
        <v>4.5901786723363251</v>
      </c>
      <c r="F1424" s="520"/>
      <c r="G1424" s="520"/>
      <c r="H1424" s="521"/>
    </row>
    <row r="1425" spans="2:8" ht="11.5" customHeight="1">
      <c r="B1425" s="515">
        <v>42141</v>
      </c>
      <c r="C1425" s="516">
        <v>4.76175757078442</v>
      </c>
      <c r="D1425" s="517"/>
      <c r="E1425" s="517">
        <f t="shared" si="22"/>
        <v>4.5901786723363251</v>
      </c>
      <c r="F1425" s="517"/>
      <c r="G1425" s="517"/>
      <c r="H1425" s="518"/>
    </row>
    <row r="1426" spans="2:8" ht="11.5" customHeight="1">
      <c r="B1426" s="515">
        <v>42142</v>
      </c>
      <c r="C1426" s="519">
        <v>4.8032886295078798</v>
      </c>
      <c r="D1426" s="520"/>
      <c r="E1426" s="520">
        <f t="shared" si="22"/>
        <v>4.5901786723363251</v>
      </c>
      <c r="F1426" s="520"/>
      <c r="G1426" s="520"/>
      <c r="H1426" s="521"/>
    </row>
    <row r="1427" spans="2:8" ht="11.5" customHeight="1">
      <c r="B1427" s="515">
        <v>42143</v>
      </c>
      <c r="C1427" s="516">
        <v>4.8531693540071901</v>
      </c>
      <c r="D1427" s="517"/>
      <c r="E1427" s="517">
        <f t="shared" si="22"/>
        <v>4.5901786723363251</v>
      </c>
      <c r="F1427" s="517"/>
      <c r="G1427" s="517"/>
      <c r="H1427" s="518"/>
    </row>
    <row r="1428" spans="2:8" ht="11.5" customHeight="1">
      <c r="B1428" s="515">
        <v>42144</v>
      </c>
      <c r="C1428" s="519">
        <v>4.8524987287234103</v>
      </c>
      <c r="D1428" s="520"/>
      <c r="E1428" s="520">
        <f t="shared" si="22"/>
        <v>4.5901786723363251</v>
      </c>
      <c r="F1428" s="520"/>
      <c r="G1428" s="520"/>
      <c r="H1428" s="521"/>
    </row>
    <row r="1429" spans="2:8" ht="11.5" customHeight="1">
      <c r="B1429" s="515">
        <v>42145</v>
      </c>
      <c r="C1429" s="516">
        <v>4.8692285670113602</v>
      </c>
      <c r="D1429" s="517"/>
      <c r="E1429" s="517">
        <f t="shared" si="22"/>
        <v>4.5901786723363251</v>
      </c>
      <c r="F1429" s="517"/>
      <c r="G1429" s="517"/>
      <c r="H1429" s="518"/>
    </row>
    <row r="1430" spans="2:8" ht="11.5" customHeight="1">
      <c r="B1430" s="515">
        <v>42146</v>
      </c>
      <c r="C1430" s="519">
        <v>4.9275159497625598</v>
      </c>
      <c r="D1430" s="520"/>
      <c r="E1430" s="520">
        <f t="shared" si="22"/>
        <v>4.5901786723363251</v>
      </c>
      <c r="F1430" s="520"/>
      <c r="G1430" s="520"/>
      <c r="H1430" s="521"/>
    </row>
    <row r="1431" spans="2:8" ht="11.5" customHeight="1">
      <c r="B1431" s="515">
        <v>42147</v>
      </c>
      <c r="C1431" s="516">
        <v>4.9275159497625598</v>
      </c>
      <c r="D1431" s="517"/>
      <c r="E1431" s="517">
        <f t="shared" si="22"/>
        <v>4.5901786723363251</v>
      </c>
      <c r="F1431" s="517"/>
      <c r="G1431" s="517"/>
      <c r="H1431" s="518"/>
    </row>
    <row r="1432" spans="2:8" ht="11.5" customHeight="1">
      <c r="B1432" s="515">
        <v>42148</v>
      </c>
      <c r="C1432" s="519">
        <v>4.9275159497625598</v>
      </c>
      <c r="D1432" s="520"/>
      <c r="E1432" s="520">
        <f t="shared" si="22"/>
        <v>4.5901786723363251</v>
      </c>
      <c r="F1432" s="520"/>
      <c r="G1432" s="520"/>
      <c r="H1432" s="521"/>
    </row>
    <row r="1433" spans="2:8" ht="11.5" customHeight="1">
      <c r="B1433" s="515">
        <v>42149</v>
      </c>
      <c r="C1433" s="516">
        <v>4.9294325382883004</v>
      </c>
      <c r="D1433" s="517"/>
      <c r="E1433" s="517">
        <f t="shared" si="22"/>
        <v>4.5901786723363251</v>
      </c>
      <c r="F1433" s="517"/>
      <c r="G1433" s="517"/>
      <c r="H1433" s="518"/>
    </row>
    <row r="1434" spans="2:8" ht="11.5" customHeight="1">
      <c r="B1434" s="515">
        <v>42150</v>
      </c>
      <c r="C1434" s="519">
        <v>4.8776941787962897</v>
      </c>
      <c r="D1434" s="520"/>
      <c r="E1434" s="520">
        <f t="shared" si="22"/>
        <v>4.5901786723363251</v>
      </c>
      <c r="F1434" s="520"/>
      <c r="G1434" s="520"/>
      <c r="H1434" s="521"/>
    </row>
    <row r="1435" spans="2:8" ht="11.5" customHeight="1">
      <c r="B1435" s="515">
        <v>42151</v>
      </c>
      <c r="C1435" s="516">
        <v>4.8980664101945202</v>
      </c>
      <c r="D1435" s="517"/>
      <c r="E1435" s="517">
        <f t="shared" si="22"/>
        <v>4.5901786723363251</v>
      </c>
      <c r="F1435" s="517"/>
      <c r="G1435" s="517"/>
      <c r="H1435" s="518"/>
    </row>
    <row r="1436" spans="2:8" ht="11.5" customHeight="1">
      <c r="B1436" s="515">
        <v>42152</v>
      </c>
      <c r="C1436" s="519">
        <v>4.9097755702563299</v>
      </c>
      <c r="D1436" s="520"/>
      <c r="E1436" s="520">
        <f t="shared" si="22"/>
        <v>4.5901786723363251</v>
      </c>
      <c r="F1436" s="520"/>
      <c r="G1436" s="520"/>
      <c r="H1436" s="521"/>
    </row>
    <row r="1437" spans="2:8" ht="11.5" customHeight="1">
      <c r="B1437" s="515">
        <v>42153</v>
      </c>
      <c r="C1437" s="516">
        <v>4.8809068053598699</v>
      </c>
      <c r="D1437" s="517"/>
      <c r="E1437" s="517">
        <f t="shared" si="22"/>
        <v>4.5901786723363251</v>
      </c>
      <c r="F1437" s="517"/>
      <c r="G1437" s="517"/>
      <c r="H1437" s="518"/>
    </row>
    <row r="1438" spans="2:8" ht="11.5" customHeight="1">
      <c r="B1438" s="515">
        <v>42154</v>
      </c>
      <c r="C1438" s="519">
        <v>4.8809068053598699</v>
      </c>
      <c r="D1438" s="520"/>
      <c r="E1438" s="520">
        <f t="shared" si="22"/>
        <v>4.5901786723363251</v>
      </c>
      <c r="F1438" s="520"/>
      <c r="G1438" s="520"/>
      <c r="H1438" s="521"/>
    </row>
    <row r="1439" spans="2:8" ht="11.5" customHeight="1">
      <c r="B1439" s="515">
        <v>42155</v>
      </c>
      <c r="C1439" s="516">
        <v>4.8809068053598699</v>
      </c>
      <c r="D1439" s="517"/>
      <c r="E1439" s="517">
        <f t="shared" ref="E1439:E1502" si="23">$E$924</f>
        <v>4.5901786723363251</v>
      </c>
      <c r="F1439" s="517"/>
      <c r="G1439" s="517"/>
      <c r="H1439" s="518"/>
    </row>
    <row r="1440" spans="2:8" ht="11.5" customHeight="1">
      <c r="B1440" s="515">
        <v>42156</v>
      </c>
      <c r="C1440" s="519">
        <v>4.9261178719635996</v>
      </c>
      <c r="D1440" s="520"/>
      <c r="E1440" s="520">
        <f t="shared" si="23"/>
        <v>4.5901786723363251</v>
      </c>
      <c r="F1440" s="520"/>
      <c r="G1440" s="520"/>
      <c r="H1440" s="521"/>
    </row>
    <row r="1441" spans="2:8" ht="11.5" customHeight="1">
      <c r="B1441" s="515">
        <v>42157</v>
      </c>
      <c r="C1441" s="516">
        <v>4.9379361096177297</v>
      </c>
      <c r="D1441" s="517"/>
      <c r="E1441" s="517">
        <f t="shared" si="23"/>
        <v>4.5901786723363251</v>
      </c>
      <c r="F1441" s="517"/>
      <c r="G1441" s="517"/>
      <c r="H1441" s="518"/>
    </row>
    <row r="1442" spans="2:8" ht="11.5" customHeight="1">
      <c r="B1442" s="515">
        <v>42158</v>
      </c>
      <c r="C1442" s="519">
        <v>5.0054223854821798</v>
      </c>
      <c r="D1442" s="520"/>
      <c r="E1442" s="520">
        <f t="shared" si="23"/>
        <v>4.5901786723363251</v>
      </c>
      <c r="F1442" s="520"/>
      <c r="G1442" s="520"/>
      <c r="H1442" s="521"/>
    </row>
    <row r="1443" spans="2:8" ht="11.5" customHeight="1">
      <c r="B1443" s="515">
        <v>42159</v>
      </c>
      <c r="C1443" s="516">
        <v>4.9599237543739196</v>
      </c>
      <c r="D1443" s="517"/>
      <c r="E1443" s="517">
        <f t="shared" si="23"/>
        <v>4.5901786723363251</v>
      </c>
      <c r="F1443" s="517"/>
      <c r="G1443" s="517"/>
      <c r="H1443" s="518"/>
    </row>
    <row r="1444" spans="2:8" ht="11.5" customHeight="1">
      <c r="B1444" s="515">
        <v>42160</v>
      </c>
      <c r="C1444" s="519">
        <v>5.0954343309435899</v>
      </c>
      <c r="D1444" s="520"/>
      <c r="E1444" s="520">
        <f t="shared" si="23"/>
        <v>4.5901786723363251</v>
      </c>
      <c r="F1444" s="520"/>
      <c r="G1444" s="520"/>
      <c r="H1444" s="521"/>
    </row>
    <row r="1445" spans="2:8" ht="11.5" customHeight="1">
      <c r="B1445" s="515">
        <v>42161</v>
      </c>
      <c r="C1445" s="516">
        <v>5.0954343309435899</v>
      </c>
      <c r="D1445" s="517"/>
      <c r="E1445" s="517">
        <f t="shared" si="23"/>
        <v>4.5901786723363251</v>
      </c>
      <c r="F1445" s="517"/>
      <c r="G1445" s="517"/>
      <c r="H1445" s="518"/>
    </row>
    <row r="1446" spans="2:8" ht="11.5" customHeight="1">
      <c r="B1446" s="515">
        <v>42162</v>
      </c>
      <c r="C1446" s="519">
        <v>5.0954343309435899</v>
      </c>
      <c r="D1446" s="520"/>
      <c r="E1446" s="520">
        <f t="shared" si="23"/>
        <v>4.5901786723363251</v>
      </c>
      <c r="F1446" s="520"/>
      <c r="G1446" s="520"/>
      <c r="H1446" s="521"/>
    </row>
    <row r="1447" spans="2:8" ht="11.5" customHeight="1">
      <c r="B1447" s="515">
        <v>42163</v>
      </c>
      <c r="C1447" s="516">
        <v>5.0912205814330198</v>
      </c>
      <c r="D1447" s="517"/>
      <c r="E1447" s="517">
        <f t="shared" si="23"/>
        <v>4.5901786723363251</v>
      </c>
      <c r="F1447" s="517"/>
      <c r="G1447" s="517"/>
      <c r="H1447" s="518"/>
    </row>
    <row r="1448" spans="2:8" ht="11.5" customHeight="1">
      <c r="B1448" s="515">
        <v>42164</v>
      </c>
      <c r="C1448" s="519">
        <v>5.0628881625469297</v>
      </c>
      <c r="D1448" s="520"/>
      <c r="E1448" s="520">
        <f t="shared" si="23"/>
        <v>4.5901786723363251</v>
      </c>
      <c r="F1448" s="520"/>
      <c r="G1448" s="520"/>
      <c r="H1448" s="521"/>
    </row>
    <row r="1449" spans="2:8" ht="11.5" customHeight="1">
      <c r="B1449" s="515">
        <v>42165</v>
      </c>
      <c r="C1449" s="516">
        <v>5.0797561623981098</v>
      </c>
      <c r="D1449" s="517"/>
      <c r="E1449" s="517">
        <f t="shared" si="23"/>
        <v>4.5901786723363251</v>
      </c>
      <c r="F1449" s="517"/>
      <c r="G1449" s="517"/>
      <c r="H1449" s="518"/>
    </row>
    <row r="1450" spans="2:8" ht="11.5" customHeight="1">
      <c r="B1450" s="515">
        <v>42166</v>
      </c>
      <c r="C1450" s="519">
        <v>5.0968621180858298</v>
      </c>
      <c r="D1450" s="520"/>
      <c r="E1450" s="520">
        <f t="shared" si="23"/>
        <v>4.5901786723363251</v>
      </c>
      <c r="F1450" s="520"/>
      <c r="G1450" s="520"/>
      <c r="H1450" s="521"/>
    </row>
    <row r="1451" spans="2:8" ht="11.5" customHeight="1">
      <c r="B1451" s="515">
        <v>42167</v>
      </c>
      <c r="C1451" s="516">
        <v>5.1705598201314098</v>
      </c>
      <c r="D1451" s="517"/>
      <c r="E1451" s="517">
        <f t="shared" si="23"/>
        <v>4.5901786723363251</v>
      </c>
      <c r="F1451" s="517"/>
      <c r="G1451" s="517"/>
      <c r="H1451" s="518"/>
    </row>
    <row r="1452" spans="2:8" ht="11.5" customHeight="1">
      <c r="B1452" s="515">
        <v>42168</v>
      </c>
      <c r="C1452" s="519">
        <v>5.1705598201314098</v>
      </c>
      <c r="D1452" s="520"/>
      <c r="E1452" s="520">
        <f t="shared" si="23"/>
        <v>4.5901786723363251</v>
      </c>
      <c r="F1452" s="520"/>
      <c r="G1452" s="520"/>
      <c r="H1452" s="521"/>
    </row>
    <row r="1453" spans="2:8" ht="11.5" customHeight="1">
      <c r="B1453" s="515">
        <v>42169</v>
      </c>
      <c r="C1453" s="516">
        <v>5.1705598201314098</v>
      </c>
      <c r="D1453" s="517"/>
      <c r="E1453" s="517">
        <f t="shared" si="23"/>
        <v>4.5901786723363251</v>
      </c>
      <c r="F1453" s="517"/>
      <c r="G1453" s="517"/>
      <c r="H1453" s="518"/>
    </row>
    <row r="1454" spans="2:8" ht="11.5" customHeight="1">
      <c r="B1454" s="515">
        <v>42170</v>
      </c>
      <c r="C1454" s="519">
        <v>5.1274846813345603</v>
      </c>
      <c r="D1454" s="520"/>
      <c r="E1454" s="520">
        <f t="shared" si="23"/>
        <v>4.5901786723363251</v>
      </c>
      <c r="F1454" s="520"/>
      <c r="G1454" s="520"/>
      <c r="H1454" s="521"/>
    </row>
    <row r="1455" spans="2:8" ht="11.5" customHeight="1">
      <c r="B1455" s="515">
        <v>42171</v>
      </c>
      <c r="C1455" s="516">
        <v>5.1274969765718597</v>
      </c>
      <c r="D1455" s="517"/>
      <c r="E1455" s="517">
        <f t="shared" si="23"/>
        <v>4.5901786723363251</v>
      </c>
      <c r="F1455" s="517"/>
      <c r="G1455" s="517"/>
      <c r="H1455" s="518"/>
    </row>
    <row r="1456" spans="2:8" ht="11.5" customHeight="1">
      <c r="B1456" s="515">
        <v>42172</v>
      </c>
      <c r="C1456" s="519">
        <v>5.1283417109045297</v>
      </c>
      <c r="D1456" s="520"/>
      <c r="E1456" s="520">
        <f t="shared" si="23"/>
        <v>4.5901786723363251</v>
      </c>
      <c r="F1456" s="520"/>
      <c r="G1456" s="520"/>
      <c r="H1456" s="521"/>
    </row>
    <row r="1457" spans="2:8" ht="11.5" customHeight="1">
      <c r="B1457" s="515">
        <v>42173</v>
      </c>
      <c r="C1457" s="516">
        <v>5.1530395501642001</v>
      </c>
      <c r="D1457" s="517"/>
      <c r="E1457" s="517">
        <f t="shared" si="23"/>
        <v>4.5901786723363251</v>
      </c>
      <c r="F1457" s="517"/>
      <c r="G1457" s="517"/>
      <c r="H1457" s="518"/>
    </row>
    <row r="1458" spans="2:8" ht="11.5" customHeight="1">
      <c r="B1458" s="515">
        <v>42174</v>
      </c>
      <c r="C1458" s="519">
        <v>5.1148899182829597</v>
      </c>
      <c r="D1458" s="520"/>
      <c r="E1458" s="520">
        <f t="shared" si="23"/>
        <v>4.5901786723363251</v>
      </c>
      <c r="F1458" s="520"/>
      <c r="G1458" s="520"/>
      <c r="H1458" s="521"/>
    </row>
    <row r="1459" spans="2:8" ht="11.5" customHeight="1">
      <c r="B1459" s="515">
        <v>42175</v>
      </c>
      <c r="C1459" s="516">
        <v>5.1148899182829597</v>
      </c>
      <c r="D1459" s="517"/>
      <c r="E1459" s="517">
        <f t="shared" si="23"/>
        <v>4.5901786723363251</v>
      </c>
      <c r="F1459" s="517"/>
      <c r="G1459" s="517"/>
      <c r="H1459" s="518"/>
    </row>
    <row r="1460" spans="2:8" ht="11.5" customHeight="1">
      <c r="B1460" s="515">
        <v>42176</v>
      </c>
      <c r="C1460" s="519">
        <v>5.1148899182829597</v>
      </c>
      <c r="D1460" s="520"/>
      <c r="E1460" s="520">
        <f t="shared" si="23"/>
        <v>4.5901786723363251</v>
      </c>
      <c r="F1460" s="520"/>
      <c r="G1460" s="520"/>
      <c r="H1460" s="521"/>
    </row>
    <row r="1461" spans="2:8" ht="11.5" customHeight="1">
      <c r="B1461" s="515">
        <v>42177</v>
      </c>
      <c r="C1461" s="516">
        <v>5.0866531714681598</v>
      </c>
      <c r="D1461" s="517"/>
      <c r="E1461" s="517">
        <f t="shared" si="23"/>
        <v>4.5901786723363251</v>
      </c>
      <c r="F1461" s="517"/>
      <c r="G1461" s="517"/>
      <c r="H1461" s="518"/>
    </row>
    <row r="1462" spans="2:8" ht="11.5" customHeight="1">
      <c r="B1462" s="515">
        <v>42178</v>
      </c>
      <c r="C1462" s="519">
        <v>5.1152256168219798</v>
      </c>
      <c r="D1462" s="520"/>
      <c r="E1462" s="520">
        <f t="shared" si="23"/>
        <v>4.5901786723363251</v>
      </c>
      <c r="F1462" s="520"/>
      <c r="G1462" s="520"/>
      <c r="H1462" s="521"/>
    </row>
    <row r="1463" spans="2:8" ht="11.5" customHeight="1">
      <c r="B1463" s="515">
        <v>42179</v>
      </c>
      <c r="C1463" s="516">
        <v>5.0707909849024997</v>
      </c>
      <c r="D1463" s="517"/>
      <c r="E1463" s="517">
        <f t="shared" si="23"/>
        <v>4.5901786723363251</v>
      </c>
      <c r="F1463" s="517"/>
      <c r="G1463" s="517"/>
      <c r="H1463" s="518"/>
    </row>
    <row r="1464" spans="2:8" ht="11.5" customHeight="1">
      <c r="B1464" s="515">
        <v>42180</v>
      </c>
      <c r="C1464" s="519">
        <v>5.0508704008490604</v>
      </c>
      <c r="D1464" s="520"/>
      <c r="E1464" s="520">
        <f t="shared" si="23"/>
        <v>4.5901786723363251</v>
      </c>
      <c r="F1464" s="520"/>
      <c r="G1464" s="520"/>
      <c r="H1464" s="521"/>
    </row>
    <row r="1465" spans="2:8" ht="11.5" customHeight="1">
      <c r="B1465" s="515">
        <v>42181</v>
      </c>
      <c r="C1465" s="516">
        <v>4.9463493474281197</v>
      </c>
      <c r="D1465" s="517"/>
      <c r="E1465" s="517">
        <f t="shared" si="23"/>
        <v>4.5901786723363251</v>
      </c>
      <c r="F1465" s="517"/>
      <c r="G1465" s="517"/>
      <c r="H1465" s="518"/>
    </row>
    <row r="1466" spans="2:8" ht="11.5" customHeight="1">
      <c r="B1466" s="515">
        <v>42182</v>
      </c>
      <c r="C1466" s="519">
        <v>4.9463493474281197</v>
      </c>
      <c r="D1466" s="520"/>
      <c r="E1466" s="520">
        <f t="shared" si="23"/>
        <v>4.5901786723363251</v>
      </c>
      <c r="F1466" s="520"/>
      <c r="G1466" s="520"/>
      <c r="H1466" s="521"/>
    </row>
    <row r="1467" spans="2:8" ht="11.5" customHeight="1">
      <c r="B1467" s="515">
        <v>42183</v>
      </c>
      <c r="C1467" s="516">
        <v>4.9463493474281197</v>
      </c>
      <c r="D1467" s="517"/>
      <c r="E1467" s="517">
        <f t="shared" si="23"/>
        <v>4.5901786723363251</v>
      </c>
      <c r="F1467" s="517"/>
      <c r="G1467" s="517"/>
      <c r="H1467" s="518"/>
    </row>
    <row r="1468" spans="2:8" ht="11.5" customHeight="1">
      <c r="B1468" s="515">
        <v>42184</v>
      </c>
      <c r="C1468" s="519">
        <v>4.79446690154204</v>
      </c>
      <c r="D1468" s="520"/>
      <c r="E1468" s="520">
        <f t="shared" si="23"/>
        <v>4.5901786723363251</v>
      </c>
      <c r="F1468" s="520"/>
      <c r="G1468" s="520"/>
      <c r="H1468" s="521"/>
    </row>
    <row r="1469" spans="2:8" ht="11.5" customHeight="1">
      <c r="B1469" s="515">
        <v>42185</v>
      </c>
      <c r="C1469" s="516">
        <v>4.5247854652943502</v>
      </c>
      <c r="D1469" s="517"/>
      <c r="E1469" s="517">
        <f t="shared" si="23"/>
        <v>4.5901786723363251</v>
      </c>
      <c r="F1469" s="517"/>
      <c r="G1469" s="517"/>
      <c r="H1469" s="518"/>
    </row>
    <row r="1470" spans="2:8" ht="11.5" customHeight="1">
      <c r="B1470" s="515">
        <v>42186</v>
      </c>
      <c r="C1470" s="519">
        <v>4.4783308605286702</v>
      </c>
      <c r="D1470" s="520"/>
      <c r="E1470" s="520">
        <f t="shared" si="23"/>
        <v>4.5901786723363251</v>
      </c>
      <c r="F1470" s="520"/>
      <c r="G1470" s="520"/>
      <c r="H1470" s="521"/>
    </row>
    <row r="1471" spans="2:8" ht="11.5" customHeight="1">
      <c r="B1471" s="515">
        <v>42187</v>
      </c>
      <c r="C1471" s="516">
        <v>4.4530250354670402</v>
      </c>
      <c r="D1471" s="517"/>
      <c r="E1471" s="517">
        <f t="shared" si="23"/>
        <v>4.5901786723363251</v>
      </c>
      <c r="F1471" s="517"/>
      <c r="G1471" s="517"/>
      <c r="H1471" s="518"/>
    </row>
    <row r="1472" spans="2:8" ht="11.5" customHeight="1">
      <c r="B1472" s="515">
        <v>42188</v>
      </c>
      <c r="C1472" s="519">
        <v>4.4540946171235598</v>
      </c>
      <c r="D1472" s="520"/>
      <c r="E1472" s="520">
        <f t="shared" si="23"/>
        <v>4.5901786723363251</v>
      </c>
      <c r="F1472" s="520"/>
      <c r="G1472" s="520"/>
      <c r="H1472" s="521"/>
    </row>
    <row r="1473" spans="2:8" ht="11.5" customHeight="1">
      <c r="B1473" s="515">
        <v>42189</v>
      </c>
      <c r="C1473" s="516">
        <v>4.4540946171235598</v>
      </c>
      <c r="D1473" s="517"/>
      <c r="E1473" s="517">
        <f t="shared" si="23"/>
        <v>4.5901786723363251</v>
      </c>
      <c r="F1473" s="517"/>
      <c r="G1473" s="517"/>
      <c r="H1473" s="518"/>
    </row>
    <row r="1474" spans="2:8" ht="11.5" customHeight="1">
      <c r="B1474" s="515">
        <v>42190</v>
      </c>
      <c r="C1474" s="519">
        <v>4.4540946171235598</v>
      </c>
      <c r="D1474" s="520"/>
      <c r="E1474" s="520">
        <f t="shared" si="23"/>
        <v>4.5901786723363251</v>
      </c>
      <c r="F1474" s="520"/>
      <c r="G1474" s="520"/>
      <c r="H1474" s="521"/>
    </row>
    <row r="1475" spans="2:8" ht="11.5" customHeight="1">
      <c r="B1475" s="515">
        <v>42191</v>
      </c>
      <c r="C1475" s="516">
        <v>4.3477237744192401</v>
      </c>
      <c r="D1475" s="517"/>
      <c r="E1475" s="517">
        <f t="shared" si="23"/>
        <v>4.5901786723363251</v>
      </c>
      <c r="F1475" s="517"/>
      <c r="G1475" s="517"/>
      <c r="H1475" s="518"/>
    </row>
    <row r="1476" spans="2:8" ht="11.5" customHeight="1">
      <c r="B1476" s="515">
        <v>42192</v>
      </c>
      <c r="C1476" s="519">
        <v>4.2627421768790299</v>
      </c>
      <c r="D1476" s="520"/>
      <c r="E1476" s="520">
        <f t="shared" si="23"/>
        <v>4.5901786723363251</v>
      </c>
      <c r="F1476" s="520"/>
      <c r="G1476" s="520"/>
      <c r="H1476" s="521"/>
    </row>
    <row r="1477" spans="2:8" ht="11.5" customHeight="1">
      <c r="B1477" s="515">
        <v>42193</v>
      </c>
      <c r="C1477" s="516">
        <v>4.2116851804609698</v>
      </c>
      <c r="D1477" s="517"/>
      <c r="E1477" s="517">
        <f t="shared" si="23"/>
        <v>4.5901786723363251</v>
      </c>
      <c r="F1477" s="517"/>
      <c r="G1477" s="517"/>
      <c r="H1477" s="518"/>
    </row>
    <row r="1478" spans="2:8" ht="11.5" customHeight="1">
      <c r="B1478" s="515">
        <v>42194</v>
      </c>
      <c r="C1478" s="519">
        <v>4.3482301370802698</v>
      </c>
      <c r="D1478" s="520"/>
      <c r="E1478" s="520">
        <f t="shared" si="23"/>
        <v>4.5901786723363251</v>
      </c>
      <c r="F1478" s="520"/>
      <c r="G1478" s="520"/>
      <c r="H1478" s="521"/>
    </row>
    <row r="1479" spans="2:8" ht="11.5" customHeight="1">
      <c r="B1479" s="515">
        <v>42195</v>
      </c>
      <c r="C1479" s="516">
        <v>4.3739752796230604</v>
      </c>
      <c r="D1479" s="517"/>
      <c r="E1479" s="517">
        <f t="shared" si="23"/>
        <v>4.5901786723363251</v>
      </c>
      <c r="F1479" s="517"/>
      <c r="G1479" s="517"/>
      <c r="H1479" s="518"/>
    </row>
    <row r="1480" spans="2:8" ht="11.5" customHeight="1">
      <c r="B1480" s="515">
        <v>42196</v>
      </c>
      <c r="C1480" s="519">
        <v>4.3739752796230604</v>
      </c>
      <c r="D1480" s="520"/>
      <c r="E1480" s="520">
        <f t="shared" si="23"/>
        <v>4.5901786723363251</v>
      </c>
      <c r="F1480" s="520"/>
      <c r="G1480" s="520"/>
      <c r="H1480" s="521"/>
    </row>
    <row r="1481" spans="2:8" ht="11.5" customHeight="1">
      <c r="B1481" s="515">
        <v>42197</v>
      </c>
      <c r="C1481" s="516">
        <v>4.3739752796230604</v>
      </c>
      <c r="D1481" s="517"/>
      <c r="E1481" s="517">
        <f t="shared" si="23"/>
        <v>4.5901786723363251</v>
      </c>
      <c r="F1481" s="517"/>
      <c r="G1481" s="517"/>
      <c r="H1481" s="518"/>
    </row>
    <row r="1482" spans="2:8" ht="11.5" customHeight="1">
      <c r="B1482" s="515">
        <v>42198</v>
      </c>
      <c r="C1482" s="519">
        <v>4.4637225322518699</v>
      </c>
      <c r="D1482" s="520"/>
      <c r="E1482" s="520">
        <f t="shared" si="23"/>
        <v>4.5901786723363251</v>
      </c>
      <c r="F1482" s="520"/>
      <c r="G1482" s="520"/>
      <c r="H1482" s="521"/>
    </row>
    <row r="1483" spans="2:8" ht="11.5" customHeight="1">
      <c r="B1483" s="515">
        <v>42199</v>
      </c>
      <c r="C1483" s="516">
        <v>4.5239470410962603</v>
      </c>
      <c r="D1483" s="517"/>
      <c r="E1483" s="517">
        <f t="shared" si="23"/>
        <v>4.5901786723363251</v>
      </c>
      <c r="F1483" s="517"/>
      <c r="G1483" s="517"/>
      <c r="H1483" s="518"/>
    </row>
    <row r="1484" spans="2:8" ht="11.5" customHeight="1">
      <c r="B1484" s="515">
        <v>42200</v>
      </c>
      <c r="C1484" s="519">
        <v>4.4290121911400098</v>
      </c>
      <c r="D1484" s="520"/>
      <c r="E1484" s="520">
        <f t="shared" si="23"/>
        <v>4.5901786723363251</v>
      </c>
      <c r="F1484" s="520"/>
      <c r="G1484" s="520"/>
      <c r="H1484" s="521"/>
    </row>
    <row r="1485" spans="2:8" ht="11.5" customHeight="1">
      <c r="B1485" s="515">
        <v>42201</v>
      </c>
      <c r="C1485" s="516">
        <v>4.5144783580545704</v>
      </c>
      <c r="D1485" s="517"/>
      <c r="E1485" s="517">
        <f t="shared" si="23"/>
        <v>4.5901786723363251</v>
      </c>
      <c r="F1485" s="517"/>
      <c r="G1485" s="517"/>
      <c r="H1485" s="518"/>
    </row>
    <row r="1486" spans="2:8" ht="11.5" customHeight="1">
      <c r="B1486" s="515">
        <v>42202</v>
      </c>
      <c r="C1486" s="519">
        <v>4.57876802506898</v>
      </c>
      <c r="D1486" s="520"/>
      <c r="E1486" s="520">
        <f t="shared" si="23"/>
        <v>4.5901786723363251</v>
      </c>
      <c r="F1486" s="520"/>
      <c r="G1486" s="520"/>
      <c r="H1486" s="521"/>
    </row>
    <row r="1487" spans="2:8" ht="11.5" customHeight="1">
      <c r="B1487" s="515">
        <v>42203</v>
      </c>
      <c r="C1487" s="516">
        <v>4.57876802506898</v>
      </c>
      <c r="D1487" s="517"/>
      <c r="E1487" s="517">
        <f t="shared" si="23"/>
        <v>4.5901786723363251</v>
      </c>
      <c r="F1487" s="517"/>
      <c r="G1487" s="517"/>
      <c r="H1487" s="518"/>
    </row>
    <row r="1488" spans="2:8" ht="11.5" customHeight="1">
      <c r="B1488" s="515">
        <v>42204</v>
      </c>
      <c r="C1488" s="519">
        <v>4.57876802506898</v>
      </c>
      <c r="D1488" s="520"/>
      <c r="E1488" s="520">
        <f t="shared" si="23"/>
        <v>4.5901786723363251</v>
      </c>
      <c r="F1488" s="520"/>
      <c r="G1488" s="520"/>
      <c r="H1488" s="521"/>
    </row>
    <row r="1489" spans="2:8" ht="11.5" customHeight="1">
      <c r="B1489" s="515">
        <v>42205</v>
      </c>
      <c r="C1489" s="516">
        <v>4.5454127476660799</v>
      </c>
      <c r="D1489" s="517"/>
      <c r="E1489" s="517">
        <f t="shared" si="23"/>
        <v>4.5901786723363251</v>
      </c>
      <c r="F1489" s="517"/>
      <c r="G1489" s="517"/>
      <c r="H1489" s="518"/>
    </row>
    <row r="1490" spans="2:8" ht="11.5" customHeight="1">
      <c r="B1490" s="515">
        <v>42206</v>
      </c>
      <c r="C1490" s="519">
        <v>4.5935291335518702</v>
      </c>
      <c r="D1490" s="520"/>
      <c r="E1490" s="520">
        <f t="shared" si="23"/>
        <v>4.5901786723363251</v>
      </c>
      <c r="F1490" s="520"/>
      <c r="G1490" s="520"/>
      <c r="H1490" s="521"/>
    </row>
    <row r="1491" spans="2:8" ht="11.5" customHeight="1">
      <c r="B1491" s="515">
        <v>42207</v>
      </c>
      <c r="C1491" s="516">
        <v>4.5857329271889</v>
      </c>
      <c r="D1491" s="517"/>
      <c r="E1491" s="517">
        <f t="shared" si="23"/>
        <v>4.5901786723363251</v>
      </c>
      <c r="F1491" s="517"/>
      <c r="G1491" s="517"/>
      <c r="H1491" s="518"/>
    </row>
    <row r="1492" spans="2:8" ht="11.5" customHeight="1">
      <c r="B1492" s="515">
        <v>42208</v>
      </c>
      <c r="C1492" s="519">
        <v>4.5948142412861603</v>
      </c>
      <c r="D1492" s="520"/>
      <c r="E1492" s="520">
        <f t="shared" si="23"/>
        <v>4.5901786723363251</v>
      </c>
      <c r="F1492" s="520"/>
      <c r="G1492" s="520"/>
      <c r="H1492" s="521"/>
    </row>
    <row r="1493" spans="2:8" ht="11.5" customHeight="1">
      <c r="B1493" s="515">
        <v>42209</v>
      </c>
      <c r="C1493" s="516">
        <v>4.52725547402469</v>
      </c>
      <c r="D1493" s="517"/>
      <c r="E1493" s="517">
        <f t="shared" si="23"/>
        <v>4.5901786723363251</v>
      </c>
      <c r="F1493" s="517"/>
      <c r="G1493" s="517"/>
      <c r="H1493" s="518"/>
    </row>
    <row r="1494" spans="2:8" ht="11.5" customHeight="1">
      <c r="B1494" s="515">
        <v>42210</v>
      </c>
      <c r="C1494" s="519">
        <v>4.52725547402469</v>
      </c>
      <c r="D1494" s="520"/>
      <c r="E1494" s="520">
        <f t="shared" si="23"/>
        <v>4.5901786723363251</v>
      </c>
      <c r="F1494" s="520"/>
      <c r="G1494" s="520"/>
      <c r="H1494" s="521"/>
    </row>
    <row r="1495" spans="2:8" ht="11.5" customHeight="1">
      <c r="B1495" s="515">
        <v>42211</v>
      </c>
      <c r="C1495" s="516">
        <v>4.52725547402469</v>
      </c>
      <c r="D1495" s="517"/>
      <c r="E1495" s="517">
        <f t="shared" si="23"/>
        <v>4.5901786723363251</v>
      </c>
      <c r="F1495" s="517"/>
      <c r="G1495" s="517"/>
      <c r="H1495" s="518"/>
    </row>
    <row r="1496" spans="2:8" ht="11.5" customHeight="1">
      <c r="B1496" s="515">
        <v>42212</v>
      </c>
      <c r="C1496" s="519">
        <v>4.3623255880500897</v>
      </c>
      <c r="D1496" s="520"/>
      <c r="E1496" s="520">
        <f t="shared" si="23"/>
        <v>4.5901786723363251</v>
      </c>
      <c r="F1496" s="520"/>
      <c r="G1496" s="520"/>
      <c r="H1496" s="521"/>
    </row>
    <row r="1497" spans="2:8" ht="11.5" customHeight="1">
      <c r="B1497" s="515">
        <v>42213</v>
      </c>
      <c r="C1497" s="516">
        <v>4.4236947247316802</v>
      </c>
      <c r="D1497" s="517"/>
      <c r="E1497" s="517">
        <f t="shared" si="23"/>
        <v>4.5901786723363251</v>
      </c>
      <c r="F1497" s="517"/>
      <c r="G1497" s="517"/>
      <c r="H1497" s="518"/>
    </row>
    <row r="1498" spans="2:8" ht="11.5" customHeight="1">
      <c r="B1498" s="515">
        <v>42214</v>
      </c>
      <c r="C1498" s="519">
        <v>4.3604059908891299</v>
      </c>
      <c r="D1498" s="520"/>
      <c r="E1498" s="520">
        <f t="shared" si="23"/>
        <v>4.5901786723363251</v>
      </c>
      <c r="F1498" s="520"/>
      <c r="G1498" s="520"/>
      <c r="H1498" s="521"/>
    </row>
    <row r="1499" spans="2:8" ht="11.5" customHeight="1">
      <c r="B1499" s="515">
        <v>42215</v>
      </c>
      <c r="C1499" s="516">
        <v>4.3914729825230499</v>
      </c>
      <c r="D1499" s="517"/>
      <c r="E1499" s="517">
        <f t="shared" si="23"/>
        <v>4.5901786723363251</v>
      </c>
      <c r="F1499" s="517"/>
      <c r="G1499" s="517"/>
      <c r="H1499" s="518"/>
    </row>
    <row r="1500" spans="2:8" ht="11.5" customHeight="1">
      <c r="B1500" s="515">
        <v>42216</v>
      </c>
      <c r="C1500" s="519">
        <v>4.3975008465305097</v>
      </c>
      <c r="D1500" s="520"/>
      <c r="E1500" s="520">
        <f t="shared" si="23"/>
        <v>4.5901786723363251</v>
      </c>
      <c r="F1500" s="520"/>
      <c r="G1500" s="520"/>
      <c r="H1500" s="521"/>
    </row>
    <row r="1501" spans="2:8" ht="11.5" customHeight="1">
      <c r="B1501" s="515">
        <v>42217</v>
      </c>
      <c r="C1501" s="516">
        <v>4.3975008465305097</v>
      </c>
      <c r="D1501" s="517"/>
      <c r="E1501" s="517">
        <f t="shared" si="23"/>
        <v>4.5901786723363251</v>
      </c>
      <c r="F1501" s="517"/>
      <c r="G1501" s="517"/>
      <c r="H1501" s="518"/>
    </row>
    <row r="1502" spans="2:8" ht="11.5" customHeight="1">
      <c r="B1502" s="515">
        <v>42218</v>
      </c>
      <c r="C1502" s="519">
        <v>4.3975008465305097</v>
      </c>
      <c r="D1502" s="520"/>
      <c r="E1502" s="520">
        <f t="shared" si="23"/>
        <v>4.5901786723363251</v>
      </c>
      <c r="F1502" s="520"/>
      <c r="G1502" s="520"/>
      <c r="H1502" s="521"/>
    </row>
    <row r="1503" spans="2:8" ht="11.5" customHeight="1">
      <c r="B1503" s="515">
        <v>42219</v>
      </c>
      <c r="C1503" s="516">
        <v>4.3366157278209396</v>
      </c>
      <c r="D1503" s="517"/>
      <c r="E1503" s="517">
        <f t="shared" ref="E1503:E1566" si="24">$E$924</f>
        <v>4.5901786723363251</v>
      </c>
      <c r="F1503" s="517"/>
      <c r="G1503" s="517"/>
      <c r="H1503" s="518"/>
    </row>
    <row r="1504" spans="2:8" ht="11.5" customHeight="1">
      <c r="B1504" s="515">
        <v>42220</v>
      </c>
      <c r="C1504" s="519">
        <v>4.3724294729092703</v>
      </c>
      <c r="D1504" s="520"/>
      <c r="E1504" s="520">
        <f t="shared" si="24"/>
        <v>4.5901786723363251</v>
      </c>
      <c r="F1504" s="520"/>
      <c r="G1504" s="520"/>
      <c r="H1504" s="521"/>
    </row>
    <row r="1505" spans="2:8" ht="11.5" customHeight="1">
      <c r="B1505" s="515">
        <v>42221</v>
      </c>
      <c r="C1505" s="516">
        <v>4.3732008944352101</v>
      </c>
      <c r="D1505" s="517"/>
      <c r="E1505" s="517">
        <f t="shared" si="24"/>
        <v>4.5901786723363251</v>
      </c>
      <c r="F1505" s="517"/>
      <c r="G1505" s="517"/>
      <c r="H1505" s="518"/>
    </row>
    <row r="1506" spans="2:8" ht="11.5" customHeight="1">
      <c r="B1506" s="515">
        <v>42222</v>
      </c>
      <c r="C1506" s="519">
        <v>4.2378792972421602</v>
      </c>
      <c r="D1506" s="520"/>
      <c r="E1506" s="520">
        <f t="shared" si="24"/>
        <v>4.5901786723363251</v>
      </c>
      <c r="F1506" s="520"/>
      <c r="G1506" s="520"/>
      <c r="H1506" s="521"/>
    </row>
    <row r="1507" spans="2:8" ht="11.5" customHeight="1">
      <c r="B1507" s="515">
        <v>42223</v>
      </c>
      <c r="C1507" s="516">
        <v>4.2248689095735497</v>
      </c>
      <c r="D1507" s="517"/>
      <c r="E1507" s="517">
        <f t="shared" si="24"/>
        <v>4.5901786723363251</v>
      </c>
      <c r="F1507" s="517"/>
      <c r="G1507" s="517"/>
      <c r="H1507" s="518"/>
    </row>
    <row r="1508" spans="2:8" ht="11.5" customHeight="1">
      <c r="B1508" s="515">
        <v>42224</v>
      </c>
      <c r="C1508" s="519">
        <v>4.2248689095735497</v>
      </c>
      <c r="D1508" s="520"/>
      <c r="E1508" s="520">
        <f t="shared" si="24"/>
        <v>4.5901786723363251</v>
      </c>
      <c r="F1508" s="520"/>
      <c r="G1508" s="520"/>
      <c r="H1508" s="521"/>
    </row>
    <row r="1509" spans="2:8" ht="11.5" customHeight="1">
      <c r="B1509" s="515">
        <v>42225</v>
      </c>
      <c r="C1509" s="516">
        <v>4.2248689095735497</v>
      </c>
      <c r="D1509" s="517"/>
      <c r="E1509" s="517">
        <f t="shared" si="24"/>
        <v>4.5901786723363251</v>
      </c>
      <c r="F1509" s="517"/>
      <c r="G1509" s="517"/>
      <c r="H1509" s="518"/>
    </row>
    <row r="1510" spans="2:8" ht="11.5" customHeight="1">
      <c r="B1510" s="515">
        <v>42226</v>
      </c>
      <c r="C1510" s="519">
        <v>4.2452652636889301</v>
      </c>
      <c r="D1510" s="520"/>
      <c r="E1510" s="520">
        <f t="shared" si="24"/>
        <v>4.5901786723363251</v>
      </c>
      <c r="F1510" s="520"/>
      <c r="G1510" s="520"/>
      <c r="H1510" s="521"/>
    </row>
    <row r="1511" spans="2:8" ht="11.5" customHeight="1">
      <c r="B1511" s="515">
        <v>42227</v>
      </c>
      <c r="C1511" s="516">
        <v>4.1202245871388303</v>
      </c>
      <c r="D1511" s="517"/>
      <c r="E1511" s="517">
        <f t="shared" si="24"/>
        <v>4.5901786723363251</v>
      </c>
      <c r="F1511" s="517"/>
      <c r="G1511" s="517"/>
      <c r="H1511" s="518"/>
    </row>
    <row r="1512" spans="2:8" ht="11.5" customHeight="1">
      <c r="B1512" s="515">
        <v>42228</v>
      </c>
      <c r="C1512" s="519">
        <v>4.0662936112484296</v>
      </c>
      <c r="D1512" s="520"/>
      <c r="E1512" s="520">
        <f t="shared" si="24"/>
        <v>4.5901786723363251</v>
      </c>
      <c r="F1512" s="520"/>
      <c r="G1512" s="520"/>
      <c r="H1512" s="521"/>
    </row>
    <row r="1513" spans="2:8" ht="11.5" customHeight="1">
      <c r="B1513" s="515">
        <v>42229</v>
      </c>
      <c r="C1513" s="516">
        <v>4.0804386903480703</v>
      </c>
      <c r="D1513" s="517"/>
      <c r="E1513" s="517">
        <f t="shared" si="24"/>
        <v>4.5901786723363251</v>
      </c>
      <c r="F1513" s="517"/>
      <c r="G1513" s="517"/>
      <c r="H1513" s="518"/>
    </row>
    <row r="1514" spans="2:8" ht="11.5" customHeight="1">
      <c r="B1514" s="515">
        <v>42230</v>
      </c>
      <c r="C1514" s="519">
        <v>4.1279354191167501</v>
      </c>
      <c r="D1514" s="520"/>
      <c r="E1514" s="520">
        <f t="shared" si="24"/>
        <v>4.5901786723363251</v>
      </c>
      <c r="F1514" s="520"/>
      <c r="G1514" s="520"/>
      <c r="H1514" s="521"/>
    </row>
    <row r="1515" spans="2:8" ht="11.5" customHeight="1">
      <c r="B1515" s="515">
        <v>42231</v>
      </c>
      <c r="C1515" s="516">
        <v>4.1279354191167501</v>
      </c>
      <c r="D1515" s="517"/>
      <c r="E1515" s="517">
        <f t="shared" si="24"/>
        <v>4.5901786723363251</v>
      </c>
      <c r="F1515" s="517"/>
      <c r="G1515" s="517"/>
      <c r="H1515" s="518"/>
    </row>
    <row r="1516" spans="2:8" ht="11.5" customHeight="1">
      <c r="B1516" s="515">
        <v>42232</v>
      </c>
      <c r="C1516" s="519">
        <v>4.1279354191167501</v>
      </c>
      <c r="D1516" s="520"/>
      <c r="E1516" s="520">
        <f t="shared" si="24"/>
        <v>4.5901786723363251</v>
      </c>
      <c r="F1516" s="520"/>
      <c r="G1516" s="520"/>
      <c r="H1516" s="521"/>
    </row>
    <row r="1517" spans="2:8" ht="11.5" customHeight="1">
      <c r="B1517" s="515">
        <v>42233</v>
      </c>
      <c r="C1517" s="516">
        <v>4.1541108824003903</v>
      </c>
      <c r="D1517" s="517"/>
      <c r="E1517" s="517">
        <f t="shared" si="24"/>
        <v>4.5901786723363251</v>
      </c>
      <c r="F1517" s="517"/>
      <c r="G1517" s="517"/>
      <c r="H1517" s="518"/>
    </row>
    <row r="1518" spans="2:8" ht="11.5" customHeight="1">
      <c r="B1518" s="515">
        <v>42234</v>
      </c>
      <c r="C1518" s="519">
        <v>4.0716309387689602</v>
      </c>
      <c r="D1518" s="520"/>
      <c r="E1518" s="520">
        <f t="shared" si="24"/>
        <v>4.5901786723363251</v>
      </c>
      <c r="F1518" s="520"/>
      <c r="G1518" s="520"/>
      <c r="H1518" s="521"/>
    </row>
    <row r="1519" spans="2:8" ht="11.5" customHeight="1">
      <c r="B1519" s="515">
        <v>42235</v>
      </c>
      <c r="C1519" s="516">
        <v>4.0168910794870403</v>
      </c>
      <c r="D1519" s="517"/>
      <c r="E1519" s="517">
        <f t="shared" si="24"/>
        <v>4.5901786723363251</v>
      </c>
      <c r="F1519" s="517"/>
      <c r="G1519" s="517"/>
      <c r="H1519" s="518"/>
    </row>
    <row r="1520" spans="2:8" ht="11.5" customHeight="1">
      <c r="B1520" s="515">
        <v>42236</v>
      </c>
      <c r="C1520" s="519">
        <v>3.7987966732893899</v>
      </c>
      <c r="D1520" s="520"/>
      <c r="E1520" s="520">
        <f t="shared" si="24"/>
        <v>4.5901786723363251</v>
      </c>
      <c r="F1520" s="520"/>
      <c r="G1520" s="520"/>
      <c r="H1520" s="521"/>
    </row>
    <row r="1521" spans="2:8" ht="11.5" customHeight="1">
      <c r="B1521" s="515">
        <v>42237</v>
      </c>
      <c r="C1521" s="516">
        <v>3.74881227562186</v>
      </c>
      <c r="D1521" s="517"/>
      <c r="E1521" s="517">
        <f t="shared" si="24"/>
        <v>4.5901786723363251</v>
      </c>
      <c r="F1521" s="517"/>
      <c r="G1521" s="517"/>
      <c r="H1521" s="518"/>
    </row>
    <row r="1522" spans="2:8" ht="11.5" customHeight="1">
      <c r="B1522" s="515">
        <v>42238</v>
      </c>
      <c r="C1522" s="519">
        <v>3.74881227562186</v>
      </c>
      <c r="D1522" s="520"/>
      <c r="E1522" s="520">
        <f t="shared" si="24"/>
        <v>4.5901786723363251</v>
      </c>
      <c r="F1522" s="520"/>
      <c r="G1522" s="520"/>
      <c r="H1522" s="521"/>
    </row>
    <row r="1523" spans="2:8" ht="11.5" customHeight="1">
      <c r="B1523" s="515">
        <v>42239</v>
      </c>
      <c r="C1523" s="516">
        <v>3.74881227562186</v>
      </c>
      <c r="D1523" s="517"/>
      <c r="E1523" s="517">
        <f t="shared" si="24"/>
        <v>4.5901786723363251</v>
      </c>
      <c r="F1523" s="517"/>
      <c r="G1523" s="517"/>
      <c r="H1523" s="518"/>
    </row>
    <row r="1524" spans="2:8" ht="11.5" customHeight="1">
      <c r="B1524" s="515">
        <v>42240</v>
      </c>
      <c r="C1524" s="519">
        <v>3.5829782957418201</v>
      </c>
      <c r="D1524" s="520"/>
      <c r="E1524" s="520">
        <f t="shared" si="24"/>
        <v>4.5901786723363251</v>
      </c>
      <c r="F1524" s="520"/>
      <c r="G1524" s="520"/>
      <c r="H1524" s="521"/>
    </row>
    <row r="1525" spans="2:8" ht="11.5" customHeight="1">
      <c r="B1525" s="515">
        <v>42241</v>
      </c>
      <c r="C1525" s="516">
        <v>3.6190167294529099</v>
      </c>
      <c r="D1525" s="517"/>
      <c r="E1525" s="517">
        <f t="shared" si="24"/>
        <v>4.5901786723363251</v>
      </c>
      <c r="F1525" s="517"/>
      <c r="G1525" s="517"/>
      <c r="H1525" s="518"/>
    </row>
    <row r="1526" spans="2:8" ht="11.5" customHeight="1">
      <c r="B1526" s="515">
        <v>42242</v>
      </c>
      <c r="C1526" s="519">
        <v>3.6819653459022099</v>
      </c>
      <c r="D1526" s="520"/>
      <c r="E1526" s="520">
        <f t="shared" si="24"/>
        <v>4.5901786723363251</v>
      </c>
      <c r="F1526" s="520"/>
      <c r="G1526" s="520"/>
      <c r="H1526" s="521"/>
    </row>
    <row r="1527" spans="2:8" ht="11.5" customHeight="1">
      <c r="B1527" s="515">
        <v>42243</v>
      </c>
      <c r="C1527" s="516">
        <v>3.7959763206464499</v>
      </c>
      <c r="D1527" s="517"/>
      <c r="E1527" s="517">
        <f t="shared" si="24"/>
        <v>4.5901786723363251</v>
      </c>
      <c r="F1527" s="517"/>
      <c r="G1527" s="517"/>
      <c r="H1527" s="518"/>
    </row>
    <row r="1528" spans="2:8" ht="11.5" customHeight="1">
      <c r="B1528" s="515">
        <v>42244</v>
      </c>
      <c r="C1528" s="519">
        <v>3.8120313480696502</v>
      </c>
      <c r="D1528" s="520"/>
      <c r="E1528" s="520">
        <f t="shared" si="24"/>
        <v>4.5901786723363251</v>
      </c>
      <c r="F1528" s="520"/>
      <c r="G1528" s="520"/>
      <c r="H1528" s="521"/>
    </row>
    <row r="1529" spans="2:8" ht="11.5" customHeight="1">
      <c r="B1529" s="515">
        <v>42245</v>
      </c>
      <c r="C1529" s="516">
        <v>3.8120313480696502</v>
      </c>
      <c r="D1529" s="517"/>
      <c r="E1529" s="517">
        <f t="shared" si="24"/>
        <v>4.5901786723363251</v>
      </c>
      <c r="F1529" s="517"/>
      <c r="G1529" s="517"/>
      <c r="H1529" s="518"/>
    </row>
    <row r="1530" spans="2:8" ht="11.5" customHeight="1">
      <c r="B1530" s="515">
        <v>42246</v>
      </c>
      <c r="C1530" s="519">
        <v>3.8120313480696502</v>
      </c>
      <c r="D1530" s="520"/>
      <c r="E1530" s="520">
        <f t="shared" si="24"/>
        <v>4.5901786723363251</v>
      </c>
      <c r="F1530" s="520"/>
      <c r="G1530" s="520"/>
      <c r="H1530" s="521"/>
    </row>
    <row r="1531" spans="2:8" ht="11.5" customHeight="1">
      <c r="B1531" s="515">
        <v>42247</v>
      </c>
      <c r="C1531" s="516">
        <v>3.7587543315004601</v>
      </c>
      <c r="D1531" s="517"/>
      <c r="E1531" s="517">
        <f t="shared" si="24"/>
        <v>4.5901786723363251</v>
      </c>
      <c r="F1531" s="517"/>
      <c r="G1531" s="517"/>
      <c r="H1531" s="518"/>
    </row>
    <row r="1532" spans="2:8" ht="11.5" customHeight="1">
      <c r="B1532" s="515">
        <v>42248</v>
      </c>
      <c r="C1532" s="519">
        <v>3.6397138495018901</v>
      </c>
      <c r="D1532" s="520"/>
      <c r="E1532" s="520">
        <f t="shared" si="24"/>
        <v>4.5901786723363251</v>
      </c>
      <c r="F1532" s="520"/>
      <c r="G1532" s="520"/>
      <c r="H1532" s="521"/>
    </row>
    <row r="1533" spans="2:8" ht="11.5" customHeight="1">
      <c r="B1533" s="515">
        <v>42249</v>
      </c>
      <c r="C1533" s="516">
        <v>3.6833548684720299</v>
      </c>
      <c r="D1533" s="517"/>
      <c r="E1533" s="517">
        <f t="shared" si="24"/>
        <v>4.5901786723363251</v>
      </c>
      <c r="F1533" s="517"/>
      <c r="G1533" s="517"/>
      <c r="H1533" s="518"/>
    </row>
    <row r="1534" spans="2:8" ht="11.5" customHeight="1">
      <c r="B1534" s="515">
        <v>42250</v>
      </c>
      <c r="C1534" s="519">
        <v>3.65441657422457</v>
      </c>
      <c r="D1534" s="520"/>
      <c r="E1534" s="520">
        <f t="shared" si="24"/>
        <v>4.5901786723363251</v>
      </c>
      <c r="F1534" s="520"/>
      <c r="G1534" s="520"/>
      <c r="H1534" s="521"/>
    </row>
    <row r="1535" spans="2:8" ht="11.5" customHeight="1">
      <c r="B1535" s="515">
        <v>42251</v>
      </c>
      <c r="C1535" s="516">
        <v>3.5758055903250501</v>
      </c>
      <c r="D1535" s="517"/>
      <c r="E1535" s="517">
        <f t="shared" si="24"/>
        <v>4.5901786723363251</v>
      </c>
      <c r="F1535" s="517"/>
      <c r="G1535" s="517"/>
      <c r="H1535" s="518"/>
    </row>
    <row r="1536" spans="2:8" ht="11.5" customHeight="1">
      <c r="B1536" s="515">
        <v>42252</v>
      </c>
      <c r="C1536" s="519">
        <v>3.5758055903250501</v>
      </c>
      <c r="D1536" s="520"/>
      <c r="E1536" s="520">
        <f t="shared" si="24"/>
        <v>4.5901786723363251</v>
      </c>
      <c r="F1536" s="520"/>
      <c r="G1536" s="520"/>
      <c r="H1536" s="521"/>
    </row>
    <row r="1537" spans="2:8" ht="11.5" customHeight="1">
      <c r="B1537" s="515">
        <v>42253</v>
      </c>
      <c r="C1537" s="516">
        <v>3.5758055903250501</v>
      </c>
      <c r="D1537" s="517"/>
      <c r="E1537" s="517">
        <f t="shared" si="24"/>
        <v>4.5901786723363251</v>
      </c>
      <c r="F1537" s="517"/>
      <c r="G1537" s="517"/>
      <c r="H1537" s="518"/>
    </row>
    <row r="1538" spans="2:8" ht="11.5" customHeight="1">
      <c r="B1538" s="515">
        <v>42254</v>
      </c>
      <c r="C1538" s="519">
        <v>3.5749131510039001</v>
      </c>
      <c r="D1538" s="520"/>
      <c r="E1538" s="520">
        <f t="shared" si="24"/>
        <v>4.5901786723363251</v>
      </c>
      <c r="F1538" s="520"/>
      <c r="G1538" s="520"/>
      <c r="H1538" s="521"/>
    </row>
    <row r="1539" spans="2:8" ht="11.5" customHeight="1">
      <c r="B1539" s="515">
        <v>42255</v>
      </c>
      <c r="C1539" s="516">
        <v>3.6777611522881402</v>
      </c>
      <c r="D1539" s="517"/>
      <c r="E1539" s="517">
        <f t="shared" si="24"/>
        <v>4.5901786723363251</v>
      </c>
      <c r="F1539" s="517"/>
      <c r="G1539" s="517"/>
      <c r="H1539" s="518"/>
    </row>
    <row r="1540" spans="2:8" ht="11.5" customHeight="1">
      <c r="B1540" s="515">
        <v>42256</v>
      </c>
      <c r="C1540" s="519">
        <v>3.6803334454907102</v>
      </c>
      <c r="D1540" s="520"/>
      <c r="E1540" s="520">
        <f t="shared" si="24"/>
        <v>4.5901786723363251</v>
      </c>
      <c r="F1540" s="520"/>
      <c r="G1540" s="520"/>
      <c r="H1540" s="521"/>
    </row>
    <row r="1541" spans="2:8" ht="11.5" customHeight="1">
      <c r="B1541" s="515">
        <v>42257</v>
      </c>
      <c r="C1541" s="516">
        <v>3.6634190164428002</v>
      </c>
      <c r="D1541" s="517"/>
      <c r="E1541" s="517">
        <f t="shared" si="24"/>
        <v>4.5901786723363251</v>
      </c>
      <c r="F1541" s="517"/>
      <c r="G1541" s="517"/>
      <c r="H1541" s="518"/>
    </row>
    <row r="1542" spans="2:8" ht="11.5" customHeight="1">
      <c r="B1542" s="515">
        <v>42258</v>
      </c>
      <c r="C1542" s="519">
        <v>3.6406074469577199</v>
      </c>
      <c r="D1542" s="520"/>
      <c r="E1542" s="520">
        <f t="shared" si="24"/>
        <v>4.5901786723363251</v>
      </c>
      <c r="F1542" s="520"/>
      <c r="G1542" s="520"/>
      <c r="H1542" s="521"/>
    </row>
    <row r="1543" spans="2:8" ht="11.5" customHeight="1">
      <c r="B1543" s="515">
        <v>42259</v>
      </c>
      <c r="C1543" s="516">
        <v>3.6406074469577199</v>
      </c>
      <c r="D1543" s="517"/>
      <c r="E1543" s="517">
        <f t="shared" si="24"/>
        <v>4.5901786723363251</v>
      </c>
      <c r="F1543" s="517"/>
      <c r="G1543" s="517"/>
      <c r="H1543" s="518"/>
    </row>
    <row r="1544" spans="2:8" ht="11.5" customHeight="1">
      <c r="B1544" s="515">
        <v>42260</v>
      </c>
      <c r="C1544" s="519">
        <v>3.6406074469577199</v>
      </c>
      <c r="D1544" s="520"/>
      <c r="E1544" s="520">
        <f t="shared" si="24"/>
        <v>4.5901786723363251</v>
      </c>
      <c r="F1544" s="520"/>
      <c r="G1544" s="520"/>
      <c r="H1544" s="521"/>
    </row>
    <row r="1545" spans="2:8" ht="11.5" customHeight="1">
      <c r="B1545" s="515">
        <v>42261</v>
      </c>
      <c r="C1545" s="516">
        <v>3.6063859332429802</v>
      </c>
      <c r="D1545" s="517"/>
      <c r="E1545" s="517">
        <f t="shared" si="24"/>
        <v>4.5901786723363251</v>
      </c>
      <c r="F1545" s="517"/>
      <c r="G1545" s="517"/>
      <c r="H1545" s="518"/>
    </row>
    <row r="1546" spans="2:8" ht="11.5" customHeight="1">
      <c r="B1546" s="515">
        <v>42262</v>
      </c>
      <c r="C1546" s="519">
        <v>3.6614516932053598</v>
      </c>
      <c r="D1546" s="520"/>
      <c r="E1546" s="520">
        <f t="shared" si="24"/>
        <v>4.5901786723363251</v>
      </c>
      <c r="F1546" s="520"/>
      <c r="G1546" s="520"/>
      <c r="H1546" s="521"/>
    </row>
    <row r="1547" spans="2:8" ht="11.5" customHeight="1">
      <c r="B1547" s="515">
        <v>42263</v>
      </c>
      <c r="C1547" s="516">
        <v>3.78035614709635</v>
      </c>
      <c r="D1547" s="517"/>
      <c r="E1547" s="517">
        <f t="shared" si="24"/>
        <v>4.5901786723363251</v>
      </c>
      <c r="F1547" s="517"/>
      <c r="G1547" s="517"/>
      <c r="H1547" s="518"/>
    </row>
    <row r="1548" spans="2:8" ht="11.5" customHeight="1">
      <c r="B1548" s="515">
        <v>42264</v>
      </c>
      <c r="C1548" s="519">
        <v>3.8543162544718301</v>
      </c>
      <c r="D1548" s="520"/>
      <c r="E1548" s="520">
        <f t="shared" si="24"/>
        <v>4.5901786723363251</v>
      </c>
      <c r="F1548" s="520"/>
      <c r="G1548" s="520"/>
      <c r="H1548" s="521"/>
    </row>
    <row r="1549" spans="2:8" ht="11.5" customHeight="1">
      <c r="B1549" s="515">
        <v>42265</v>
      </c>
      <c r="C1549" s="516">
        <v>3.8352250735087301</v>
      </c>
      <c r="D1549" s="517"/>
      <c r="E1549" s="517">
        <f t="shared" si="24"/>
        <v>4.5901786723363251</v>
      </c>
      <c r="F1549" s="517"/>
      <c r="G1549" s="517"/>
      <c r="H1549" s="518"/>
    </row>
    <row r="1550" spans="2:8" ht="11.5" customHeight="1">
      <c r="B1550" s="515">
        <v>42266</v>
      </c>
      <c r="C1550" s="519">
        <v>3.8352250735087301</v>
      </c>
      <c r="D1550" s="520"/>
      <c r="E1550" s="520">
        <f t="shared" si="24"/>
        <v>4.5901786723363251</v>
      </c>
      <c r="F1550" s="520"/>
      <c r="G1550" s="520"/>
      <c r="H1550" s="521"/>
    </row>
    <row r="1551" spans="2:8" ht="11.5" customHeight="1">
      <c r="B1551" s="515">
        <v>42267</v>
      </c>
      <c r="C1551" s="516">
        <v>3.8352250735087301</v>
      </c>
      <c r="D1551" s="517"/>
      <c r="E1551" s="517">
        <f t="shared" si="24"/>
        <v>4.5901786723363251</v>
      </c>
      <c r="F1551" s="517"/>
      <c r="G1551" s="517"/>
      <c r="H1551" s="518"/>
    </row>
    <row r="1552" spans="2:8" ht="11.5" customHeight="1">
      <c r="B1552" s="515">
        <v>42268</v>
      </c>
      <c r="C1552" s="519">
        <v>3.7733111710648899</v>
      </c>
      <c r="D1552" s="520"/>
      <c r="E1552" s="520">
        <f t="shared" si="24"/>
        <v>4.5901786723363251</v>
      </c>
      <c r="F1552" s="520"/>
      <c r="G1552" s="520"/>
      <c r="H1552" s="521"/>
    </row>
    <row r="1553" spans="2:8" ht="11.5" customHeight="1">
      <c r="B1553" s="515">
        <v>42269</v>
      </c>
      <c r="C1553" s="516">
        <v>3.7027520255457902</v>
      </c>
      <c r="D1553" s="517"/>
      <c r="E1553" s="517">
        <f t="shared" si="24"/>
        <v>4.5901786723363251</v>
      </c>
      <c r="F1553" s="517"/>
      <c r="G1553" s="517"/>
      <c r="H1553" s="518"/>
    </row>
    <row r="1554" spans="2:8" ht="11.5" customHeight="1">
      <c r="B1554" s="515">
        <v>42270</v>
      </c>
      <c r="C1554" s="519">
        <v>3.64375828282633</v>
      </c>
      <c r="D1554" s="520"/>
      <c r="E1554" s="520">
        <f t="shared" si="24"/>
        <v>4.5901786723363251</v>
      </c>
      <c r="F1554" s="520"/>
      <c r="G1554" s="520"/>
      <c r="H1554" s="521"/>
    </row>
    <row r="1555" spans="2:8" ht="11.5" customHeight="1">
      <c r="B1555" s="515">
        <v>42271</v>
      </c>
      <c r="C1555" s="516">
        <v>3.6658287438242598</v>
      </c>
      <c r="D1555" s="517"/>
      <c r="E1555" s="517">
        <f t="shared" si="24"/>
        <v>4.5901786723363251</v>
      </c>
      <c r="F1555" s="517"/>
      <c r="G1555" s="517"/>
      <c r="H1555" s="518"/>
    </row>
    <row r="1556" spans="2:8" ht="11.5" customHeight="1">
      <c r="B1556" s="515">
        <v>42272</v>
      </c>
      <c r="C1556" s="519">
        <v>3.60535671818907</v>
      </c>
      <c r="D1556" s="520"/>
      <c r="E1556" s="520">
        <f t="shared" si="24"/>
        <v>4.5901786723363251</v>
      </c>
      <c r="F1556" s="520"/>
      <c r="G1556" s="520"/>
      <c r="H1556" s="521"/>
    </row>
    <row r="1557" spans="2:8" ht="11.5" customHeight="1">
      <c r="B1557" s="515">
        <v>42273</v>
      </c>
      <c r="C1557" s="516">
        <v>3.60535671818907</v>
      </c>
      <c r="D1557" s="517"/>
      <c r="E1557" s="517">
        <f t="shared" si="24"/>
        <v>4.5901786723363251</v>
      </c>
      <c r="F1557" s="517"/>
      <c r="G1557" s="517"/>
      <c r="H1557" s="518"/>
    </row>
    <row r="1558" spans="2:8" ht="11.5" customHeight="1">
      <c r="B1558" s="515">
        <v>42274</v>
      </c>
      <c r="C1558" s="519">
        <v>3.60535671818907</v>
      </c>
      <c r="D1558" s="520"/>
      <c r="E1558" s="520">
        <f t="shared" si="24"/>
        <v>4.5901786723363251</v>
      </c>
      <c r="F1558" s="520"/>
      <c r="G1558" s="520"/>
      <c r="H1558" s="521"/>
    </row>
    <row r="1559" spans="2:8" ht="11.5" customHeight="1">
      <c r="B1559" s="515">
        <v>42275</v>
      </c>
      <c r="C1559" s="516">
        <v>3.48404340495942</v>
      </c>
      <c r="D1559" s="517"/>
      <c r="E1559" s="517">
        <f t="shared" si="24"/>
        <v>4.5901786723363251</v>
      </c>
      <c r="F1559" s="517"/>
      <c r="G1559" s="517"/>
      <c r="H1559" s="518"/>
    </row>
    <row r="1560" spans="2:8" ht="11.5" customHeight="1">
      <c r="B1560" s="515">
        <v>42276</v>
      </c>
      <c r="C1560" s="519">
        <v>3.45292755995</v>
      </c>
      <c r="D1560" s="520"/>
      <c r="E1560" s="520">
        <f t="shared" si="24"/>
        <v>4.5901786723363251</v>
      </c>
      <c r="F1560" s="520"/>
      <c r="G1560" s="520"/>
      <c r="H1560" s="521"/>
    </row>
    <row r="1561" spans="2:8" ht="11.5" customHeight="1">
      <c r="B1561" s="515">
        <v>42277</v>
      </c>
      <c r="C1561" s="516">
        <v>3.1962386900189799</v>
      </c>
      <c r="D1561" s="517"/>
      <c r="E1561" s="517">
        <f t="shared" si="24"/>
        <v>4.5901786723363251</v>
      </c>
      <c r="F1561" s="517"/>
      <c r="G1561" s="517"/>
      <c r="H1561" s="518"/>
    </row>
    <row r="1562" spans="2:8" ht="11.5" customHeight="1">
      <c r="B1562" s="515">
        <v>42278</v>
      </c>
      <c r="C1562" s="519">
        <v>3.1355154269396102</v>
      </c>
      <c r="D1562" s="520"/>
      <c r="E1562" s="520">
        <f t="shared" si="24"/>
        <v>4.5901786723363251</v>
      </c>
      <c r="F1562" s="520"/>
      <c r="G1562" s="520"/>
      <c r="H1562" s="521"/>
    </row>
    <row r="1563" spans="2:8" ht="11.5" customHeight="1">
      <c r="B1563" s="515">
        <v>42279</v>
      </c>
      <c r="C1563" s="516">
        <v>3.3417907313122699</v>
      </c>
      <c r="D1563" s="517"/>
      <c r="E1563" s="517">
        <f t="shared" si="24"/>
        <v>4.5901786723363251</v>
      </c>
      <c r="F1563" s="517"/>
      <c r="G1563" s="517"/>
      <c r="H1563" s="518"/>
    </row>
    <row r="1564" spans="2:8" ht="11.5" customHeight="1">
      <c r="B1564" s="515">
        <v>42280</v>
      </c>
      <c r="C1564" s="519">
        <v>3.3417907313122699</v>
      </c>
      <c r="D1564" s="520"/>
      <c r="E1564" s="520">
        <f t="shared" si="24"/>
        <v>4.5901786723363251</v>
      </c>
      <c r="F1564" s="520"/>
      <c r="G1564" s="520"/>
      <c r="H1564" s="521"/>
    </row>
    <row r="1565" spans="2:8" ht="11.5" customHeight="1">
      <c r="B1565" s="515">
        <v>42281</v>
      </c>
      <c r="C1565" s="516">
        <v>3.3417907313122699</v>
      </c>
      <c r="D1565" s="517"/>
      <c r="E1565" s="517">
        <f t="shared" si="24"/>
        <v>4.5901786723363251</v>
      </c>
      <c r="F1565" s="517"/>
      <c r="G1565" s="517"/>
      <c r="H1565" s="518"/>
    </row>
    <row r="1566" spans="2:8" ht="11.5" customHeight="1">
      <c r="B1566" s="515">
        <v>42282</v>
      </c>
      <c r="C1566" s="519">
        <v>3.3980690555900201</v>
      </c>
      <c r="D1566" s="520"/>
      <c r="E1566" s="520">
        <f t="shared" si="24"/>
        <v>4.5901786723363251</v>
      </c>
      <c r="F1566" s="520"/>
      <c r="G1566" s="520"/>
      <c r="H1566" s="521"/>
    </row>
    <row r="1567" spans="2:8" ht="11.5" customHeight="1">
      <c r="B1567" s="515">
        <v>42283</v>
      </c>
      <c r="C1567" s="516">
        <v>3.35270850176087</v>
      </c>
      <c r="D1567" s="517"/>
      <c r="E1567" s="517">
        <f t="shared" ref="E1567:E1630" si="25">$E$924</f>
        <v>4.5901786723363251</v>
      </c>
      <c r="F1567" s="517"/>
      <c r="G1567" s="517"/>
      <c r="H1567" s="518"/>
    </row>
    <row r="1568" spans="2:8" ht="11.5" customHeight="1">
      <c r="B1568" s="515">
        <v>42284</v>
      </c>
      <c r="C1568" s="519">
        <v>3.3981052835430501</v>
      </c>
      <c r="D1568" s="520"/>
      <c r="E1568" s="520">
        <f t="shared" si="25"/>
        <v>4.5901786723363251</v>
      </c>
      <c r="F1568" s="520"/>
      <c r="G1568" s="520"/>
      <c r="H1568" s="521"/>
    </row>
    <row r="1569" spans="2:8" ht="11.5" customHeight="1">
      <c r="B1569" s="515">
        <v>42285</v>
      </c>
      <c r="C1569" s="516">
        <v>3.4024884683736101</v>
      </c>
      <c r="D1569" s="517"/>
      <c r="E1569" s="517">
        <f t="shared" si="25"/>
        <v>4.5901786723363251</v>
      </c>
      <c r="F1569" s="517"/>
      <c r="G1569" s="517"/>
      <c r="H1569" s="518"/>
    </row>
    <row r="1570" spans="2:8" ht="11.5" customHeight="1">
      <c r="B1570" s="515">
        <v>42286</v>
      </c>
      <c r="C1570" s="519">
        <v>3.4500114082161701</v>
      </c>
      <c r="D1570" s="520"/>
      <c r="E1570" s="520">
        <f t="shared" si="25"/>
        <v>4.5901786723363251</v>
      </c>
      <c r="F1570" s="520"/>
      <c r="G1570" s="520"/>
      <c r="H1570" s="521"/>
    </row>
    <row r="1571" spans="2:8" ht="11.5" customHeight="1">
      <c r="B1571" s="515">
        <v>42287</v>
      </c>
      <c r="C1571" s="516">
        <v>3.4500114082161701</v>
      </c>
      <c r="D1571" s="517"/>
      <c r="E1571" s="517">
        <f t="shared" si="25"/>
        <v>4.5901786723363251</v>
      </c>
      <c r="F1571" s="517"/>
      <c r="G1571" s="517"/>
      <c r="H1571" s="518"/>
    </row>
    <row r="1572" spans="2:8" ht="11.5" customHeight="1">
      <c r="B1572" s="515">
        <v>42288</v>
      </c>
      <c r="C1572" s="519">
        <v>3.4500114082161701</v>
      </c>
      <c r="D1572" s="520"/>
      <c r="E1572" s="520">
        <f t="shared" si="25"/>
        <v>4.5901786723363251</v>
      </c>
      <c r="F1572" s="520"/>
      <c r="G1572" s="520"/>
      <c r="H1572" s="521"/>
    </row>
    <row r="1573" spans="2:8" ht="11.5" customHeight="1">
      <c r="B1573" s="515">
        <v>42289</v>
      </c>
      <c r="C1573" s="516">
        <v>3.4228102544922998</v>
      </c>
      <c r="D1573" s="517"/>
      <c r="E1573" s="517">
        <f t="shared" si="25"/>
        <v>4.5901786723363251</v>
      </c>
      <c r="F1573" s="517"/>
      <c r="G1573" s="517"/>
      <c r="H1573" s="518"/>
    </row>
    <row r="1574" spans="2:8" ht="11.5" customHeight="1">
      <c r="B1574" s="515">
        <v>42290</v>
      </c>
      <c r="C1574" s="519">
        <v>3.3486188158073902</v>
      </c>
      <c r="D1574" s="520"/>
      <c r="E1574" s="520">
        <f t="shared" si="25"/>
        <v>4.5901786723363251</v>
      </c>
      <c r="F1574" s="520"/>
      <c r="G1574" s="520"/>
      <c r="H1574" s="521"/>
    </row>
    <row r="1575" spans="2:8" ht="11.5" customHeight="1">
      <c r="B1575" s="515">
        <v>42291</v>
      </c>
      <c r="C1575" s="516">
        <v>3.2833654753413901</v>
      </c>
      <c r="D1575" s="517"/>
      <c r="E1575" s="517">
        <f t="shared" si="25"/>
        <v>4.5901786723363251</v>
      </c>
      <c r="F1575" s="517"/>
      <c r="G1575" s="517"/>
      <c r="H1575" s="518"/>
    </row>
    <row r="1576" spans="2:8" ht="11.5" customHeight="1">
      <c r="B1576" s="515">
        <v>42292</v>
      </c>
      <c r="C1576" s="519">
        <v>3.3633913448080301</v>
      </c>
      <c r="D1576" s="520"/>
      <c r="E1576" s="520">
        <f t="shared" si="25"/>
        <v>4.5901786723363251</v>
      </c>
      <c r="F1576" s="520"/>
      <c r="G1576" s="520"/>
      <c r="H1576" s="521"/>
    </row>
    <row r="1577" spans="2:8" ht="11.5" customHeight="1">
      <c r="B1577" s="515">
        <v>42293</v>
      </c>
      <c r="C1577" s="516">
        <v>3.4224056257232598</v>
      </c>
      <c r="D1577" s="517"/>
      <c r="E1577" s="517">
        <f t="shared" si="25"/>
        <v>4.5901786723363251</v>
      </c>
      <c r="F1577" s="517"/>
      <c r="G1577" s="517"/>
      <c r="H1577" s="518"/>
    </row>
    <row r="1578" spans="2:8" ht="11.5" customHeight="1">
      <c r="B1578" s="515">
        <v>42294</v>
      </c>
      <c r="C1578" s="519">
        <v>3.4224056257232598</v>
      </c>
      <c r="D1578" s="520"/>
      <c r="E1578" s="520">
        <f t="shared" si="25"/>
        <v>4.5901786723363251</v>
      </c>
      <c r="F1578" s="520"/>
      <c r="G1578" s="520"/>
      <c r="H1578" s="521"/>
    </row>
    <row r="1579" spans="2:8" ht="11.5" customHeight="1">
      <c r="B1579" s="515">
        <v>42295</v>
      </c>
      <c r="C1579" s="516">
        <v>3.4224056257232598</v>
      </c>
      <c r="D1579" s="517"/>
      <c r="E1579" s="517">
        <f t="shared" si="25"/>
        <v>4.5901786723363251</v>
      </c>
      <c r="F1579" s="517"/>
      <c r="G1579" s="517"/>
      <c r="H1579" s="518"/>
    </row>
    <row r="1580" spans="2:8" ht="11.5" customHeight="1">
      <c r="B1580" s="515">
        <v>42296</v>
      </c>
      <c r="C1580" s="519">
        <v>3.4334364289529802</v>
      </c>
      <c r="D1580" s="520"/>
      <c r="E1580" s="520">
        <f t="shared" si="25"/>
        <v>4.5901786723363251</v>
      </c>
      <c r="F1580" s="520"/>
      <c r="G1580" s="520"/>
      <c r="H1580" s="521"/>
    </row>
    <row r="1581" spans="2:8" ht="11.5" customHeight="1">
      <c r="B1581" s="515">
        <v>42297</v>
      </c>
      <c r="C1581" s="516">
        <v>3.4041856429639701</v>
      </c>
      <c r="D1581" s="517"/>
      <c r="E1581" s="517">
        <f t="shared" si="25"/>
        <v>4.5901786723363251</v>
      </c>
      <c r="F1581" s="517"/>
      <c r="G1581" s="517"/>
      <c r="H1581" s="518"/>
    </row>
    <row r="1582" spans="2:8" ht="11.5" customHeight="1">
      <c r="B1582" s="515">
        <v>42298</v>
      </c>
      <c r="C1582" s="519">
        <v>3.3096143469277099</v>
      </c>
      <c r="D1582" s="520"/>
      <c r="E1582" s="520">
        <f t="shared" si="25"/>
        <v>4.5901786723363251</v>
      </c>
      <c r="F1582" s="520"/>
      <c r="G1582" s="520"/>
      <c r="H1582" s="521"/>
    </row>
    <row r="1583" spans="2:8" ht="11.5" customHeight="1">
      <c r="B1583" s="515">
        <v>42299</v>
      </c>
      <c r="C1583" s="516">
        <v>3.31007506611896</v>
      </c>
      <c r="D1583" s="517"/>
      <c r="E1583" s="517">
        <f t="shared" si="25"/>
        <v>4.5901786723363251</v>
      </c>
      <c r="F1583" s="517"/>
      <c r="G1583" s="517"/>
      <c r="H1583" s="518"/>
    </row>
    <row r="1584" spans="2:8" ht="11.5" customHeight="1">
      <c r="B1584" s="515">
        <v>42300</v>
      </c>
      <c r="C1584" s="519">
        <v>3.3816937511327199</v>
      </c>
      <c r="D1584" s="520"/>
      <c r="E1584" s="520">
        <f t="shared" si="25"/>
        <v>4.5901786723363251</v>
      </c>
      <c r="F1584" s="520"/>
      <c r="G1584" s="520"/>
      <c r="H1584" s="521"/>
    </row>
    <row r="1585" spans="2:8" ht="11.5" customHeight="1">
      <c r="B1585" s="515">
        <v>42301</v>
      </c>
      <c r="C1585" s="516">
        <v>3.3816937511327199</v>
      </c>
      <c r="D1585" s="517"/>
      <c r="E1585" s="517">
        <f t="shared" si="25"/>
        <v>4.5901786723363251</v>
      </c>
      <c r="F1585" s="517"/>
      <c r="G1585" s="517"/>
      <c r="H1585" s="518"/>
    </row>
    <row r="1586" spans="2:8" ht="11.5" customHeight="1">
      <c r="B1586" s="515">
        <v>42302</v>
      </c>
      <c r="C1586" s="519">
        <v>3.3816937511327199</v>
      </c>
      <c r="D1586" s="520"/>
      <c r="E1586" s="520">
        <f t="shared" si="25"/>
        <v>4.5901786723363251</v>
      </c>
      <c r="F1586" s="520"/>
      <c r="G1586" s="520"/>
      <c r="H1586" s="521"/>
    </row>
    <row r="1587" spans="2:8" ht="11.5" customHeight="1">
      <c r="B1587" s="515">
        <v>42303</v>
      </c>
      <c r="C1587" s="516">
        <v>3.3831839887378399</v>
      </c>
      <c r="D1587" s="517"/>
      <c r="E1587" s="517">
        <f t="shared" si="25"/>
        <v>4.5901786723363251</v>
      </c>
      <c r="F1587" s="517"/>
      <c r="G1587" s="517"/>
      <c r="H1587" s="518"/>
    </row>
    <row r="1588" spans="2:8" ht="11.5" customHeight="1">
      <c r="B1588" s="515">
        <v>42304</v>
      </c>
      <c r="C1588" s="519">
        <v>3.37747288025867</v>
      </c>
      <c r="D1588" s="520"/>
      <c r="E1588" s="520">
        <f t="shared" si="25"/>
        <v>4.5901786723363251</v>
      </c>
      <c r="F1588" s="520"/>
      <c r="G1588" s="520"/>
      <c r="H1588" s="521"/>
    </row>
    <row r="1589" spans="2:8" ht="11.5" customHeight="1">
      <c r="B1589" s="515">
        <v>42305</v>
      </c>
      <c r="C1589" s="516">
        <v>3.4189844325521199</v>
      </c>
      <c r="D1589" s="517"/>
      <c r="E1589" s="517">
        <f t="shared" si="25"/>
        <v>4.5901786723363251</v>
      </c>
      <c r="F1589" s="517"/>
      <c r="G1589" s="517"/>
      <c r="H1589" s="518"/>
    </row>
    <row r="1590" spans="2:8" ht="11.5" customHeight="1">
      <c r="B1590" s="515">
        <v>42306</v>
      </c>
      <c r="C1590" s="519">
        <v>3.36457373374936</v>
      </c>
      <c r="D1590" s="520"/>
      <c r="E1590" s="520">
        <f t="shared" si="25"/>
        <v>4.5901786723363251</v>
      </c>
      <c r="F1590" s="520"/>
      <c r="G1590" s="520"/>
      <c r="H1590" s="521"/>
    </row>
    <row r="1591" spans="2:8" ht="11.5" customHeight="1">
      <c r="B1591" s="515">
        <v>42307</v>
      </c>
      <c r="C1591" s="516">
        <v>3.36908908834384</v>
      </c>
      <c r="D1591" s="517"/>
      <c r="E1591" s="517">
        <f t="shared" si="25"/>
        <v>4.5901786723363251</v>
      </c>
      <c r="F1591" s="517"/>
      <c r="G1591" s="517"/>
      <c r="H1591" s="518"/>
    </row>
    <row r="1592" spans="2:8" ht="11.5" customHeight="1">
      <c r="B1592" s="515">
        <v>42308</v>
      </c>
      <c r="C1592" s="519">
        <v>3.36908908834384</v>
      </c>
      <c r="D1592" s="520"/>
      <c r="E1592" s="520">
        <f t="shared" si="25"/>
        <v>4.5901786723363251</v>
      </c>
      <c r="F1592" s="520"/>
      <c r="G1592" s="520"/>
      <c r="H1592" s="521"/>
    </row>
    <row r="1593" spans="2:8" ht="11.5" customHeight="1">
      <c r="B1593" s="515">
        <v>42309</v>
      </c>
      <c r="C1593" s="516">
        <v>3.36908908834384</v>
      </c>
      <c r="D1593" s="517"/>
      <c r="E1593" s="517">
        <f t="shared" si="25"/>
        <v>4.5901786723363251</v>
      </c>
      <c r="F1593" s="517"/>
      <c r="G1593" s="517"/>
      <c r="H1593" s="518"/>
    </row>
    <row r="1594" spans="2:8" ht="11.5" customHeight="1">
      <c r="B1594" s="515">
        <v>42310</v>
      </c>
      <c r="C1594" s="519">
        <v>3.4398355737580899</v>
      </c>
      <c r="D1594" s="520"/>
      <c r="E1594" s="520">
        <f t="shared" si="25"/>
        <v>4.5901786723363251</v>
      </c>
      <c r="F1594" s="520"/>
      <c r="G1594" s="520"/>
      <c r="H1594" s="521"/>
    </row>
    <row r="1595" spans="2:8" ht="11.5" customHeight="1">
      <c r="B1595" s="515">
        <v>42311</v>
      </c>
      <c r="C1595" s="516">
        <v>3.4617621012983402</v>
      </c>
      <c r="D1595" s="517"/>
      <c r="E1595" s="517">
        <f t="shared" si="25"/>
        <v>4.5901786723363251</v>
      </c>
      <c r="F1595" s="517"/>
      <c r="G1595" s="517"/>
      <c r="H1595" s="518"/>
    </row>
    <row r="1596" spans="2:8" ht="11.5" customHeight="1">
      <c r="B1596" s="515">
        <v>42312</v>
      </c>
      <c r="C1596" s="519">
        <v>3.4785542482076299</v>
      </c>
      <c r="D1596" s="520"/>
      <c r="E1596" s="520">
        <f t="shared" si="25"/>
        <v>4.5901786723363251</v>
      </c>
      <c r="F1596" s="520"/>
      <c r="G1596" s="520"/>
      <c r="H1596" s="521"/>
    </row>
    <row r="1597" spans="2:8" ht="11.5" customHeight="1">
      <c r="B1597" s="515">
        <v>42313</v>
      </c>
      <c r="C1597" s="516">
        <v>3.4215062586852301</v>
      </c>
      <c r="D1597" s="517"/>
      <c r="E1597" s="517">
        <f t="shared" si="25"/>
        <v>4.5901786723363251</v>
      </c>
      <c r="F1597" s="517"/>
      <c r="G1597" s="517"/>
      <c r="H1597" s="518"/>
    </row>
    <row r="1598" spans="2:8" ht="11.5" customHeight="1">
      <c r="B1598" s="515">
        <v>42314</v>
      </c>
      <c r="C1598" s="519">
        <v>3.50206495407524</v>
      </c>
      <c r="D1598" s="520"/>
      <c r="E1598" s="520">
        <f t="shared" si="25"/>
        <v>4.5901786723363251</v>
      </c>
      <c r="F1598" s="520"/>
      <c r="G1598" s="520"/>
      <c r="H1598" s="521"/>
    </row>
    <row r="1599" spans="2:8" ht="11.5" customHeight="1">
      <c r="B1599" s="515">
        <v>42315</v>
      </c>
      <c r="C1599" s="516">
        <v>3.50206495407524</v>
      </c>
      <c r="D1599" s="517"/>
      <c r="E1599" s="517">
        <f t="shared" si="25"/>
        <v>4.5901786723363251</v>
      </c>
      <c r="F1599" s="517"/>
      <c r="G1599" s="517"/>
      <c r="H1599" s="518"/>
    </row>
    <row r="1600" spans="2:8" ht="11.5" customHeight="1">
      <c r="B1600" s="515">
        <v>42316</v>
      </c>
      <c r="C1600" s="519">
        <v>3.50206495407524</v>
      </c>
      <c r="D1600" s="520"/>
      <c r="E1600" s="520">
        <f t="shared" si="25"/>
        <v>4.5901786723363251</v>
      </c>
      <c r="F1600" s="520"/>
      <c r="G1600" s="520"/>
      <c r="H1600" s="521"/>
    </row>
    <row r="1601" spans="2:8" ht="11.5" customHeight="1">
      <c r="B1601" s="515">
        <v>42317</v>
      </c>
      <c r="C1601" s="516">
        <v>3.4459453987922899</v>
      </c>
      <c r="D1601" s="517"/>
      <c r="E1601" s="517">
        <f t="shared" si="25"/>
        <v>4.5901786723363251</v>
      </c>
      <c r="F1601" s="517"/>
      <c r="G1601" s="517"/>
      <c r="H1601" s="518"/>
    </row>
    <row r="1602" spans="2:8" ht="11.5" customHeight="1">
      <c r="B1602" s="515">
        <v>42318</v>
      </c>
      <c r="C1602" s="519">
        <v>3.3913414688197001</v>
      </c>
      <c r="D1602" s="520"/>
      <c r="E1602" s="520">
        <f t="shared" si="25"/>
        <v>4.5901786723363251</v>
      </c>
      <c r="F1602" s="520"/>
      <c r="G1602" s="520"/>
      <c r="H1602" s="521"/>
    </row>
    <row r="1603" spans="2:8" ht="11.5" customHeight="1">
      <c r="B1603" s="515">
        <v>42319</v>
      </c>
      <c r="C1603" s="516">
        <v>3.3529596708630001</v>
      </c>
      <c r="D1603" s="517"/>
      <c r="E1603" s="517">
        <f t="shared" si="25"/>
        <v>4.5901786723363251</v>
      </c>
      <c r="F1603" s="517"/>
      <c r="G1603" s="517"/>
      <c r="H1603" s="518"/>
    </row>
    <row r="1604" spans="2:8" ht="11.5" customHeight="1">
      <c r="B1604" s="515">
        <v>42320</v>
      </c>
      <c r="C1604" s="519">
        <v>3.3491194429546298</v>
      </c>
      <c r="D1604" s="520"/>
      <c r="E1604" s="520">
        <f t="shared" si="25"/>
        <v>4.5901786723363251</v>
      </c>
      <c r="F1604" s="520"/>
      <c r="G1604" s="520"/>
      <c r="H1604" s="521"/>
    </row>
    <row r="1605" spans="2:8" ht="11.5" customHeight="1">
      <c r="B1605" s="515">
        <v>42321</v>
      </c>
      <c r="C1605" s="516">
        <v>3.2189517272467199</v>
      </c>
      <c r="D1605" s="517"/>
      <c r="E1605" s="517">
        <f t="shared" si="25"/>
        <v>4.5901786723363251</v>
      </c>
      <c r="F1605" s="517"/>
      <c r="G1605" s="517"/>
      <c r="H1605" s="518"/>
    </row>
    <row r="1606" spans="2:8" ht="11.5" customHeight="1">
      <c r="B1606" s="515">
        <v>42322</v>
      </c>
      <c r="C1606" s="519">
        <v>3.2189517272467199</v>
      </c>
      <c r="D1606" s="520"/>
      <c r="E1606" s="520">
        <f t="shared" si="25"/>
        <v>4.5901786723363251</v>
      </c>
      <c r="F1606" s="520"/>
      <c r="G1606" s="520"/>
      <c r="H1606" s="521"/>
    </row>
    <row r="1607" spans="2:8" ht="11.5" customHeight="1">
      <c r="B1607" s="515">
        <v>42323</v>
      </c>
      <c r="C1607" s="516">
        <v>3.2189517272467199</v>
      </c>
      <c r="D1607" s="517"/>
      <c r="E1607" s="517">
        <f t="shared" si="25"/>
        <v>4.5901786723363251</v>
      </c>
      <c r="F1607" s="517"/>
      <c r="G1607" s="517"/>
      <c r="H1607" s="518"/>
    </row>
    <row r="1608" spans="2:8" ht="11.5" customHeight="1">
      <c r="B1608" s="515">
        <v>42324</v>
      </c>
      <c r="C1608" s="519">
        <v>3.2986482489462001</v>
      </c>
      <c r="D1608" s="520"/>
      <c r="E1608" s="520">
        <f t="shared" si="25"/>
        <v>4.5901786723363251</v>
      </c>
      <c r="F1608" s="520"/>
      <c r="G1608" s="520"/>
      <c r="H1608" s="521"/>
    </row>
    <row r="1609" spans="2:8" ht="11.5" customHeight="1">
      <c r="B1609" s="515">
        <v>42325</v>
      </c>
      <c r="C1609" s="516">
        <v>3.3067214815330801</v>
      </c>
      <c r="D1609" s="517"/>
      <c r="E1609" s="517">
        <f t="shared" si="25"/>
        <v>4.5901786723363251</v>
      </c>
      <c r="F1609" s="517"/>
      <c r="G1609" s="517"/>
      <c r="H1609" s="518"/>
    </row>
    <row r="1610" spans="2:8" ht="11.5" customHeight="1">
      <c r="B1610" s="515">
        <v>42326</v>
      </c>
      <c r="C1610" s="519">
        <v>3.32107886697719</v>
      </c>
      <c r="D1610" s="520"/>
      <c r="E1610" s="520">
        <f t="shared" si="25"/>
        <v>4.5901786723363251</v>
      </c>
      <c r="F1610" s="520"/>
      <c r="G1610" s="520"/>
      <c r="H1610" s="521"/>
    </row>
    <row r="1611" spans="2:8" ht="11.5" customHeight="1">
      <c r="B1611" s="515">
        <v>42327</v>
      </c>
      <c r="C1611" s="516">
        <v>3.3533487727928701</v>
      </c>
      <c r="D1611" s="517"/>
      <c r="E1611" s="517">
        <f t="shared" si="25"/>
        <v>4.5901786723363251</v>
      </c>
      <c r="F1611" s="517"/>
      <c r="G1611" s="517"/>
      <c r="H1611" s="518"/>
    </row>
    <row r="1612" spans="2:8" ht="11.5" customHeight="1">
      <c r="B1612" s="515">
        <v>42328</v>
      </c>
      <c r="C1612" s="519">
        <v>3.3670233892854702</v>
      </c>
      <c r="D1612" s="520"/>
      <c r="E1612" s="520">
        <f t="shared" si="25"/>
        <v>4.5901786723363251</v>
      </c>
      <c r="F1612" s="520"/>
      <c r="G1612" s="520"/>
      <c r="H1612" s="521"/>
    </row>
    <row r="1613" spans="2:8" ht="11.5" customHeight="1">
      <c r="B1613" s="515">
        <v>42329</v>
      </c>
      <c r="C1613" s="516">
        <v>3.3670233892854702</v>
      </c>
      <c r="D1613" s="517"/>
      <c r="E1613" s="517">
        <f t="shared" si="25"/>
        <v>4.5901786723363251</v>
      </c>
      <c r="F1613" s="517"/>
      <c r="G1613" s="517"/>
      <c r="H1613" s="518"/>
    </row>
    <row r="1614" spans="2:8" ht="11.5" customHeight="1">
      <c r="B1614" s="515">
        <v>42330</v>
      </c>
      <c r="C1614" s="519">
        <v>3.3670233892854702</v>
      </c>
      <c r="D1614" s="520"/>
      <c r="E1614" s="520">
        <f t="shared" si="25"/>
        <v>4.5901786723363251</v>
      </c>
      <c r="F1614" s="520"/>
      <c r="G1614" s="520"/>
      <c r="H1614" s="521"/>
    </row>
    <row r="1615" spans="2:8" ht="11.5" customHeight="1">
      <c r="B1615" s="515">
        <v>42331</v>
      </c>
      <c r="C1615" s="516">
        <v>3.3879144242000301</v>
      </c>
      <c r="D1615" s="517"/>
      <c r="E1615" s="517">
        <f t="shared" si="25"/>
        <v>4.5901786723363251</v>
      </c>
      <c r="F1615" s="517"/>
      <c r="G1615" s="517"/>
      <c r="H1615" s="518"/>
    </row>
    <row r="1616" spans="2:8" ht="11.5" customHeight="1">
      <c r="B1616" s="515">
        <v>42332</v>
      </c>
      <c r="C1616" s="519">
        <v>3.3894009848645998</v>
      </c>
      <c r="D1616" s="520"/>
      <c r="E1616" s="520">
        <f t="shared" si="25"/>
        <v>4.5901786723363251</v>
      </c>
      <c r="F1616" s="520"/>
      <c r="G1616" s="520"/>
      <c r="H1616" s="521"/>
    </row>
    <row r="1617" spans="2:8" ht="11.5" customHeight="1">
      <c r="B1617" s="515">
        <v>42333</v>
      </c>
      <c r="C1617" s="516">
        <v>3.4225457121866798</v>
      </c>
      <c r="D1617" s="517"/>
      <c r="E1617" s="517">
        <f t="shared" si="25"/>
        <v>4.5901786723363251</v>
      </c>
      <c r="F1617" s="517"/>
      <c r="G1617" s="517"/>
      <c r="H1617" s="518"/>
    </row>
    <row r="1618" spans="2:8" ht="11.5" customHeight="1">
      <c r="B1618" s="515">
        <v>42334</v>
      </c>
      <c r="C1618" s="519">
        <v>3.4245916633526101</v>
      </c>
      <c r="D1618" s="520"/>
      <c r="E1618" s="520">
        <f t="shared" si="25"/>
        <v>4.5901786723363251</v>
      </c>
      <c r="F1618" s="520"/>
      <c r="G1618" s="520"/>
      <c r="H1618" s="521"/>
    </row>
    <row r="1619" spans="2:8" ht="11.5" customHeight="1">
      <c r="B1619" s="515">
        <v>42335</v>
      </c>
      <c r="C1619" s="516">
        <v>3.4107309084679498</v>
      </c>
      <c r="D1619" s="517"/>
      <c r="E1619" s="517">
        <f t="shared" si="25"/>
        <v>4.5901786723363251</v>
      </c>
      <c r="F1619" s="517"/>
      <c r="G1619" s="517"/>
      <c r="H1619" s="518"/>
    </row>
    <row r="1620" spans="2:8" ht="11.5" customHeight="1">
      <c r="B1620" s="515">
        <v>42336</v>
      </c>
      <c r="C1620" s="519">
        <v>3.4107309084679498</v>
      </c>
      <c r="D1620" s="520"/>
      <c r="E1620" s="520">
        <f t="shared" si="25"/>
        <v>4.5901786723363251</v>
      </c>
      <c r="F1620" s="520"/>
      <c r="G1620" s="520"/>
      <c r="H1620" s="521"/>
    </row>
    <row r="1621" spans="2:8" ht="11.5" customHeight="1">
      <c r="B1621" s="515">
        <v>42337</v>
      </c>
      <c r="C1621" s="516">
        <v>3.4107309084679498</v>
      </c>
      <c r="D1621" s="517"/>
      <c r="E1621" s="517">
        <f t="shared" si="25"/>
        <v>4.5901786723363251</v>
      </c>
      <c r="F1621" s="517"/>
      <c r="G1621" s="517"/>
      <c r="H1621" s="518"/>
    </row>
    <row r="1622" spans="2:8" ht="11.5" customHeight="1">
      <c r="B1622" s="515">
        <v>42338</v>
      </c>
      <c r="C1622" s="519">
        <v>3.47461386097042</v>
      </c>
      <c r="D1622" s="520"/>
      <c r="E1622" s="520">
        <f t="shared" si="25"/>
        <v>4.5901786723363251</v>
      </c>
      <c r="F1622" s="520"/>
      <c r="G1622" s="520"/>
      <c r="H1622" s="521"/>
    </row>
    <row r="1623" spans="2:8" ht="11.5" customHeight="1">
      <c r="B1623" s="515">
        <v>42339</v>
      </c>
      <c r="C1623" s="516">
        <v>3.5264647120625301</v>
      </c>
      <c r="D1623" s="517"/>
      <c r="E1623" s="517">
        <f t="shared" si="25"/>
        <v>4.5901786723363251</v>
      </c>
      <c r="F1623" s="517"/>
      <c r="G1623" s="517"/>
      <c r="H1623" s="518"/>
    </row>
    <row r="1624" spans="2:8" ht="11.5" customHeight="1">
      <c r="B1624" s="515">
        <v>42340</v>
      </c>
      <c r="C1624" s="519">
        <v>3.5418466900339398</v>
      </c>
      <c r="D1624" s="520"/>
      <c r="E1624" s="520">
        <f t="shared" si="25"/>
        <v>4.5901786723363251</v>
      </c>
      <c r="F1624" s="520"/>
      <c r="G1624" s="520"/>
      <c r="H1624" s="521"/>
    </row>
    <row r="1625" spans="2:8" ht="11.5" customHeight="1">
      <c r="B1625" s="515">
        <v>42341</v>
      </c>
      <c r="C1625" s="516">
        <v>3.5028809858224701</v>
      </c>
      <c r="D1625" s="517"/>
      <c r="E1625" s="517">
        <f t="shared" si="25"/>
        <v>4.5901786723363251</v>
      </c>
      <c r="F1625" s="517"/>
      <c r="G1625" s="517"/>
      <c r="H1625" s="518"/>
    </row>
    <row r="1626" spans="2:8" ht="11.5" customHeight="1">
      <c r="B1626" s="515">
        <v>42342</v>
      </c>
      <c r="C1626" s="519">
        <v>3.5361180501727598</v>
      </c>
      <c r="D1626" s="520"/>
      <c r="E1626" s="520">
        <f t="shared" si="25"/>
        <v>4.5901786723363251</v>
      </c>
      <c r="F1626" s="520"/>
      <c r="G1626" s="520"/>
      <c r="H1626" s="521"/>
    </row>
    <row r="1627" spans="2:8" ht="11.5" customHeight="1">
      <c r="B1627" s="515">
        <v>42343</v>
      </c>
      <c r="C1627" s="516">
        <v>3.5361180501727598</v>
      </c>
      <c r="D1627" s="517"/>
      <c r="E1627" s="517">
        <f t="shared" si="25"/>
        <v>4.5901786723363251</v>
      </c>
      <c r="F1627" s="517"/>
      <c r="G1627" s="517"/>
      <c r="H1627" s="518"/>
    </row>
    <row r="1628" spans="2:8" ht="11.5" customHeight="1">
      <c r="B1628" s="515">
        <v>42344</v>
      </c>
      <c r="C1628" s="519">
        <v>3.5361180501727598</v>
      </c>
      <c r="D1628" s="520"/>
      <c r="E1628" s="520">
        <f t="shared" si="25"/>
        <v>4.5901786723363251</v>
      </c>
      <c r="F1628" s="520"/>
      <c r="G1628" s="520"/>
      <c r="H1628" s="521"/>
    </row>
    <row r="1629" spans="2:8" ht="11.5" customHeight="1">
      <c r="B1629" s="515">
        <v>42345</v>
      </c>
      <c r="C1629" s="516">
        <v>3.5332051707348802</v>
      </c>
      <c r="D1629" s="517"/>
      <c r="E1629" s="517">
        <f t="shared" si="25"/>
        <v>4.5901786723363251</v>
      </c>
      <c r="F1629" s="517"/>
      <c r="G1629" s="517"/>
      <c r="H1629" s="518"/>
    </row>
    <row r="1630" spans="2:8" ht="11.5" customHeight="1">
      <c r="B1630" s="515">
        <v>42346</v>
      </c>
      <c r="C1630" s="519">
        <v>3.5135807866951501</v>
      </c>
      <c r="D1630" s="520"/>
      <c r="E1630" s="520">
        <f t="shared" si="25"/>
        <v>4.5901786723363251</v>
      </c>
      <c r="F1630" s="520"/>
      <c r="G1630" s="520"/>
      <c r="H1630" s="521"/>
    </row>
    <row r="1631" spans="2:8" ht="11.5" customHeight="1">
      <c r="B1631" s="515">
        <v>42347</v>
      </c>
      <c r="C1631" s="516">
        <v>3.4742309198178898</v>
      </c>
      <c r="D1631" s="517"/>
      <c r="E1631" s="517">
        <f t="shared" ref="E1631:E1694" si="26">$E$924</f>
        <v>4.5901786723363251</v>
      </c>
      <c r="F1631" s="517"/>
      <c r="G1631" s="517"/>
      <c r="H1631" s="518"/>
    </row>
    <row r="1632" spans="2:8" ht="11.5" customHeight="1">
      <c r="B1632" s="515">
        <v>42348</v>
      </c>
      <c r="C1632" s="519">
        <v>3.5171683003945402</v>
      </c>
      <c r="D1632" s="520"/>
      <c r="E1632" s="520">
        <f t="shared" si="26"/>
        <v>4.5901786723363251</v>
      </c>
      <c r="F1632" s="520"/>
      <c r="G1632" s="520"/>
      <c r="H1632" s="521"/>
    </row>
    <row r="1633" spans="2:8" ht="11.5" customHeight="1">
      <c r="B1633" s="515">
        <v>42349</v>
      </c>
      <c r="C1633" s="516">
        <v>3.41700295490261</v>
      </c>
      <c r="D1633" s="517"/>
      <c r="E1633" s="517">
        <f t="shared" si="26"/>
        <v>4.5901786723363251</v>
      </c>
      <c r="F1633" s="517"/>
      <c r="G1633" s="517"/>
      <c r="H1633" s="518"/>
    </row>
    <row r="1634" spans="2:8" ht="11.5" customHeight="1">
      <c r="B1634" s="515">
        <v>42350</v>
      </c>
      <c r="C1634" s="519">
        <v>3.41700295490261</v>
      </c>
      <c r="D1634" s="520"/>
      <c r="E1634" s="520">
        <f t="shared" si="26"/>
        <v>4.5901786723363251</v>
      </c>
      <c r="F1634" s="520"/>
      <c r="G1634" s="520"/>
      <c r="H1634" s="521"/>
    </row>
    <row r="1635" spans="2:8" ht="11.5" customHeight="1">
      <c r="B1635" s="515">
        <v>42351</v>
      </c>
      <c r="C1635" s="516">
        <v>3.41700295490261</v>
      </c>
      <c r="D1635" s="517"/>
      <c r="E1635" s="517">
        <f t="shared" si="26"/>
        <v>4.5901786723363251</v>
      </c>
      <c r="F1635" s="517"/>
      <c r="G1635" s="517"/>
      <c r="H1635" s="518"/>
    </row>
    <row r="1636" spans="2:8" ht="11.5" customHeight="1">
      <c r="B1636" s="515">
        <v>42352</v>
      </c>
      <c r="C1636" s="519">
        <v>3.4133772320561402</v>
      </c>
      <c r="D1636" s="520"/>
      <c r="E1636" s="520">
        <f t="shared" si="26"/>
        <v>4.5901786723363251</v>
      </c>
      <c r="F1636" s="520"/>
      <c r="G1636" s="520"/>
      <c r="H1636" s="521"/>
    </row>
    <row r="1637" spans="2:8" ht="11.5" customHeight="1">
      <c r="B1637" s="515">
        <v>42353</v>
      </c>
      <c r="C1637" s="516">
        <v>3.4629160364145002</v>
      </c>
      <c r="D1637" s="517"/>
      <c r="E1637" s="517">
        <f t="shared" si="26"/>
        <v>4.5901786723363251</v>
      </c>
      <c r="F1637" s="517"/>
      <c r="G1637" s="517"/>
      <c r="H1637" s="518"/>
    </row>
    <row r="1638" spans="2:8" ht="11.5" customHeight="1">
      <c r="B1638" s="515">
        <v>42354</v>
      </c>
      <c r="C1638" s="519">
        <v>3.5334306061950098</v>
      </c>
      <c r="D1638" s="520"/>
      <c r="E1638" s="520">
        <f t="shared" si="26"/>
        <v>4.5901786723363251</v>
      </c>
      <c r="F1638" s="520"/>
      <c r="G1638" s="520"/>
      <c r="H1638" s="521"/>
    </row>
    <row r="1639" spans="2:8" ht="11.5" customHeight="1">
      <c r="B1639" s="515">
        <v>42355</v>
      </c>
      <c r="C1639" s="516">
        <v>3.5151936446016099</v>
      </c>
      <c r="D1639" s="517"/>
      <c r="E1639" s="517">
        <f t="shared" si="26"/>
        <v>4.5901786723363251</v>
      </c>
      <c r="F1639" s="517"/>
      <c r="G1639" s="517"/>
      <c r="H1639" s="518"/>
    </row>
    <row r="1640" spans="2:8" ht="11.5" customHeight="1">
      <c r="B1640" s="515">
        <v>42356</v>
      </c>
      <c r="C1640" s="519">
        <v>3.5141759581987499</v>
      </c>
      <c r="D1640" s="520"/>
      <c r="E1640" s="520">
        <f t="shared" si="26"/>
        <v>4.5901786723363251</v>
      </c>
      <c r="F1640" s="520"/>
      <c r="G1640" s="520"/>
      <c r="H1640" s="521"/>
    </row>
    <row r="1641" spans="2:8" ht="11.5" customHeight="1">
      <c r="B1641" s="515">
        <v>42357</v>
      </c>
      <c r="C1641" s="516">
        <v>3.5141759581987499</v>
      </c>
      <c r="D1641" s="517"/>
      <c r="E1641" s="517">
        <f t="shared" si="26"/>
        <v>4.5901786723363251</v>
      </c>
      <c r="F1641" s="517"/>
      <c r="G1641" s="517"/>
      <c r="H1641" s="518"/>
    </row>
    <row r="1642" spans="2:8" ht="11.5" customHeight="1">
      <c r="B1642" s="515">
        <v>42358</v>
      </c>
      <c r="C1642" s="519">
        <v>3.5141759581987499</v>
      </c>
      <c r="D1642" s="520"/>
      <c r="E1642" s="520">
        <f t="shared" si="26"/>
        <v>4.5901786723363251</v>
      </c>
      <c r="F1642" s="520"/>
      <c r="G1642" s="520"/>
      <c r="H1642" s="521"/>
    </row>
    <row r="1643" spans="2:8" ht="11.5" customHeight="1">
      <c r="B1643" s="515">
        <v>42359</v>
      </c>
      <c r="C1643" s="516">
        <v>3.4985281066879699</v>
      </c>
      <c r="D1643" s="517"/>
      <c r="E1643" s="517">
        <f t="shared" si="26"/>
        <v>4.5901786723363251</v>
      </c>
      <c r="F1643" s="517"/>
      <c r="G1643" s="517"/>
      <c r="H1643" s="518"/>
    </row>
    <row r="1644" spans="2:8" ht="11.5" customHeight="1">
      <c r="B1644" s="515">
        <v>42360</v>
      </c>
      <c r="C1644" s="519">
        <v>3.5170941801514299</v>
      </c>
      <c r="D1644" s="520"/>
      <c r="E1644" s="520">
        <f t="shared" si="26"/>
        <v>4.5901786723363251</v>
      </c>
      <c r="F1644" s="520"/>
      <c r="G1644" s="520"/>
      <c r="H1644" s="521"/>
    </row>
    <row r="1645" spans="2:8" ht="11.5" customHeight="1">
      <c r="B1645" s="515">
        <v>42361</v>
      </c>
      <c r="C1645" s="516">
        <v>3.5499968345939301</v>
      </c>
      <c r="D1645" s="517"/>
      <c r="E1645" s="517">
        <f t="shared" si="26"/>
        <v>4.5901786723363251</v>
      </c>
      <c r="F1645" s="517"/>
      <c r="G1645" s="517"/>
      <c r="H1645" s="518"/>
    </row>
    <row r="1646" spans="2:8" ht="11.5" customHeight="1">
      <c r="B1646" s="515">
        <v>42362</v>
      </c>
      <c r="C1646" s="519">
        <v>3.55739752888464</v>
      </c>
      <c r="D1646" s="520"/>
      <c r="E1646" s="520">
        <f t="shared" si="26"/>
        <v>4.5901786723363251</v>
      </c>
      <c r="F1646" s="520"/>
      <c r="G1646" s="520"/>
      <c r="H1646" s="521"/>
    </row>
    <row r="1647" spans="2:8" ht="11.5" customHeight="1">
      <c r="B1647" s="515">
        <v>42363</v>
      </c>
      <c r="C1647" s="516">
        <v>3.5575669524542799</v>
      </c>
      <c r="D1647" s="517"/>
      <c r="E1647" s="517">
        <f t="shared" si="26"/>
        <v>4.5901786723363251</v>
      </c>
      <c r="F1647" s="517"/>
      <c r="G1647" s="517"/>
      <c r="H1647" s="518"/>
    </row>
    <row r="1648" spans="2:8" ht="11.5" customHeight="1">
      <c r="B1648" s="515">
        <v>42364</v>
      </c>
      <c r="C1648" s="519">
        <v>3.5575669524542799</v>
      </c>
      <c r="D1648" s="520"/>
      <c r="E1648" s="520">
        <f t="shared" si="26"/>
        <v>4.5901786723363251</v>
      </c>
      <c r="F1648" s="520"/>
      <c r="G1648" s="520"/>
      <c r="H1648" s="521"/>
    </row>
    <row r="1649" spans="2:8" ht="11.5" customHeight="1">
      <c r="B1649" s="515">
        <v>42365</v>
      </c>
      <c r="C1649" s="516">
        <v>3.5575669524542799</v>
      </c>
      <c r="D1649" s="517"/>
      <c r="E1649" s="517">
        <f t="shared" si="26"/>
        <v>4.5901786723363251</v>
      </c>
      <c r="F1649" s="517"/>
      <c r="G1649" s="517"/>
      <c r="H1649" s="518"/>
    </row>
    <row r="1650" spans="2:8" ht="11.5" customHeight="1">
      <c r="B1650" s="515">
        <v>42366</v>
      </c>
      <c r="C1650" s="519">
        <v>3.52667931995243</v>
      </c>
      <c r="D1650" s="520"/>
      <c r="E1650" s="520">
        <f t="shared" si="26"/>
        <v>4.5901786723363251</v>
      </c>
      <c r="F1650" s="520"/>
      <c r="G1650" s="520"/>
      <c r="H1650" s="521"/>
    </row>
    <row r="1651" spans="2:8" ht="11.5" customHeight="1">
      <c r="B1651" s="515">
        <v>42367</v>
      </c>
      <c r="C1651" s="516">
        <v>3.5548698356095101</v>
      </c>
      <c r="D1651" s="517"/>
      <c r="E1651" s="517">
        <f t="shared" si="26"/>
        <v>4.5901786723363251</v>
      </c>
      <c r="F1651" s="517"/>
      <c r="G1651" s="517"/>
      <c r="H1651" s="518"/>
    </row>
    <row r="1652" spans="2:8" ht="11.5" customHeight="1">
      <c r="B1652" s="515">
        <v>42368</v>
      </c>
      <c r="C1652" s="519">
        <v>3.5233418346480398</v>
      </c>
      <c r="D1652" s="520"/>
      <c r="E1652" s="520">
        <f t="shared" si="26"/>
        <v>4.5901786723363251</v>
      </c>
      <c r="F1652" s="520"/>
      <c r="G1652" s="520"/>
      <c r="H1652" s="521"/>
    </row>
    <row r="1653" spans="2:8" ht="11.5" customHeight="1">
      <c r="B1653" s="515">
        <v>42369</v>
      </c>
      <c r="C1653" s="516">
        <v>2.9945938786455</v>
      </c>
      <c r="D1653" s="517"/>
      <c r="E1653" s="517">
        <f t="shared" si="26"/>
        <v>4.5901786723363251</v>
      </c>
      <c r="F1653" s="517"/>
      <c r="G1653" s="517"/>
      <c r="H1653" s="518"/>
    </row>
    <row r="1654" spans="2:8" ht="11.5" customHeight="1">
      <c r="B1654" s="515">
        <v>42370</v>
      </c>
      <c r="C1654" s="519">
        <v>2.99073167932954</v>
      </c>
      <c r="D1654" s="520"/>
      <c r="E1654" s="520">
        <f t="shared" si="26"/>
        <v>4.5901786723363251</v>
      </c>
      <c r="F1654" s="520"/>
      <c r="G1654" s="520"/>
      <c r="H1654" s="521"/>
    </row>
    <row r="1655" spans="2:8" ht="11.5" customHeight="1">
      <c r="B1655" s="515">
        <v>42371</v>
      </c>
      <c r="C1655" s="516">
        <v>2.99073167932954</v>
      </c>
      <c r="D1655" s="517"/>
      <c r="E1655" s="517">
        <f t="shared" si="26"/>
        <v>4.5901786723363251</v>
      </c>
      <c r="F1655" s="517"/>
      <c r="G1655" s="517"/>
      <c r="H1655" s="518"/>
    </row>
    <row r="1656" spans="2:8" ht="11.5" customHeight="1">
      <c r="B1656" s="515">
        <v>42372</v>
      </c>
      <c r="C1656" s="519">
        <v>2.99073167932954</v>
      </c>
      <c r="D1656" s="520"/>
      <c r="E1656" s="520">
        <f t="shared" si="26"/>
        <v>4.5901786723363251</v>
      </c>
      <c r="F1656" s="520"/>
      <c r="G1656" s="520"/>
      <c r="H1656" s="521"/>
    </row>
    <row r="1657" spans="2:8" ht="11.5" customHeight="1">
      <c r="B1657" s="515">
        <v>42373</v>
      </c>
      <c r="C1657" s="516">
        <v>2.8575891771285198</v>
      </c>
      <c r="D1657" s="517"/>
      <c r="E1657" s="517">
        <f t="shared" si="26"/>
        <v>4.5901786723363251</v>
      </c>
      <c r="F1657" s="517"/>
      <c r="G1657" s="517"/>
      <c r="H1657" s="518"/>
    </row>
    <row r="1658" spans="2:8" ht="11.5" customHeight="1">
      <c r="B1658" s="515">
        <v>42374</v>
      </c>
      <c r="C1658" s="519">
        <v>2.8317647127309602</v>
      </c>
      <c r="D1658" s="520"/>
      <c r="E1658" s="520">
        <f t="shared" si="26"/>
        <v>4.5901786723363251</v>
      </c>
      <c r="F1658" s="520"/>
      <c r="G1658" s="520"/>
      <c r="H1658" s="521"/>
    </row>
    <row r="1659" spans="2:8" ht="11.5" customHeight="1">
      <c r="B1659" s="515">
        <v>42375</v>
      </c>
      <c r="C1659" s="516">
        <v>2.8021761046359699</v>
      </c>
      <c r="D1659" s="517"/>
      <c r="E1659" s="517">
        <f t="shared" si="26"/>
        <v>4.5901786723363251</v>
      </c>
      <c r="F1659" s="517"/>
      <c r="G1659" s="517"/>
      <c r="H1659" s="518"/>
    </row>
    <row r="1660" spans="2:8" ht="11.5" customHeight="1">
      <c r="B1660" s="515">
        <v>42376</v>
      </c>
      <c r="C1660" s="519">
        <v>2.68097352461408</v>
      </c>
      <c r="D1660" s="520"/>
      <c r="E1660" s="520">
        <f t="shared" si="26"/>
        <v>4.5901786723363251</v>
      </c>
      <c r="F1660" s="520"/>
      <c r="G1660" s="520"/>
      <c r="H1660" s="521"/>
    </row>
    <row r="1661" spans="2:8" ht="11.5" customHeight="1">
      <c r="B1661" s="515">
        <v>42377</v>
      </c>
      <c r="C1661" s="516">
        <v>2.65867601776639</v>
      </c>
      <c r="D1661" s="517"/>
      <c r="E1661" s="517">
        <f t="shared" si="26"/>
        <v>4.5901786723363251</v>
      </c>
      <c r="F1661" s="517"/>
      <c r="G1661" s="517"/>
      <c r="H1661" s="518"/>
    </row>
    <row r="1662" spans="2:8" ht="11.5" customHeight="1">
      <c r="B1662" s="515">
        <v>42378</v>
      </c>
      <c r="C1662" s="519">
        <v>2.65867601776639</v>
      </c>
      <c r="D1662" s="520"/>
      <c r="E1662" s="520">
        <f t="shared" si="26"/>
        <v>4.5901786723363251</v>
      </c>
      <c r="F1662" s="520"/>
      <c r="G1662" s="520"/>
      <c r="H1662" s="521"/>
    </row>
    <row r="1663" spans="2:8" ht="11.5" customHeight="1">
      <c r="B1663" s="515">
        <v>42379</v>
      </c>
      <c r="C1663" s="516">
        <v>2.65867601776639</v>
      </c>
      <c r="D1663" s="517"/>
      <c r="E1663" s="517">
        <f t="shared" si="26"/>
        <v>4.5901786723363251</v>
      </c>
      <c r="F1663" s="517"/>
      <c r="G1663" s="517"/>
      <c r="H1663" s="518"/>
    </row>
    <row r="1664" spans="2:8" ht="11.5" customHeight="1">
      <c r="B1664" s="515">
        <v>42380</v>
      </c>
      <c r="C1664" s="519">
        <v>2.6031145039586998</v>
      </c>
      <c r="D1664" s="520"/>
      <c r="E1664" s="520">
        <f t="shared" si="26"/>
        <v>4.5901786723363251</v>
      </c>
      <c r="F1664" s="520"/>
      <c r="G1664" s="520"/>
      <c r="H1664" s="521"/>
    </row>
    <row r="1665" spans="2:8" ht="11.5" customHeight="1">
      <c r="B1665" s="515">
        <v>42381</v>
      </c>
      <c r="C1665" s="516">
        <v>2.6461401789265899</v>
      </c>
      <c r="D1665" s="517"/>
      <c r="E1665" s="517">
        <f t="shared" si="26"/>
        <v>4.5901786723363251</v>
      </c>
      <c r="F1665" s="517"/>
      <c r="G1665" s="517"/>
      <c r="H1665" s="518"/>
    </row>
    <row r="1666" spans="2:8" ht="11.5" customHeight="1">
      <c r="B1666" s="515">
        <v>42382</v>
      </c>
      <c r="C1666" s="519">
        <v>2.5547545562543701</v>
      </c>
      <c r="D1666" s="520"/>
      <c r="E1666" s="520">
        <f t="shared" si="26"/>
        <v>4.5901786723363251</v>
      </c>
      <c r="F1666" s="520"/>
      <c r="G1666" s="520"/>
      <c r="H1666" s="521"/>
    </row>
    <row r="1667" spans="2:8" ht="11.5" customHeight="1">
      <c r="B1667" s="515">
        <v>42383</v>
      </c>
      <c r="C1667" s="516">
        <v>2.5860695271721998</v>
      </c>
      <c r="D1667" s="517"/>
      <c r="E1667" s="517">
        <f t="shared" si="26"/>
        <v>4.5901786723363251</v>
      </c>
      <c r="F1667" s="517"/>
      <c r="G1667" s="517"/>
      <c r="H1667" s="518"/>
    </row>
    <row r="1668" spans="2:8" ht="11.5" customHeight="1">
      <c r="B1668" s="515">
        <v>42384</v>
      </c>
      <c r="C1668" s="519">
        <v>2.4960484030872299</v>
      </c>
      <c r="D1668" s="520"/>
      <c r="E1668" s="520">
        <f t="shared" si="26"/>
        <v>4.5901786723363251</v>
      </c>
      <c r="F1668" s="520"/>
      <c r="G1668" s="520"/>
      <c r="H1668" s="521"/>
    </row>
    <row r="1669" spans="2:8" ht="11.5" customHeight="1">
      <c r="B1669" s="515">
        <v>42385</v>
      </c>
      <c r="C1669" s="516">
        <v>2.4960484030872299</v>
      </c>
      <c r="D1669" s="517"/>
      <c r="E1669" s="517">
        <f t="shared" si="26"/>
        <v>4.5901786723363251</v>
      </c>
      <c r="F1669" s="517"/>
      <c r="G1669" s="517"/>
      <c r="H1669" s="518"/>
    </row>
    <row r="1670" spans="2:8" ht="11.5" customHeight="1">
      <c r="B1670" s="515">
        <v>42386</v>
      </c>
      <c r="C1670" s="519">
        <v>2.4960484030872299</v>
      </c>
      <c r="D1670" s="520"/>
      <c r="E1670" s="520">
        <f t="shared" si="26"/>
        <v>4.5901786723363251</v>
      </c>
      <c r="F1670" s="520"/>
      <c r="G1670" s="520"/>
      <c r="H1670" s="521"/>
    </row>
    <row r="1671" spans="2:8" ht="11.5" customHeight="1">
      <c r="B1671" s="515">
        <v>42387</v>
      </c>
      <c r="C1671" s="516">
        <v>2.4924148724925801</v>
      </c>
      <c r="D1671" s="517"/>
      <c r="E1671" s="517">
        <f t="shared" si="26"/>
        <v>4.5901786723363251</v>
      </c>
      <c r="F1671" s="517"/>
      <c r="G1671" s="517"/>
      <c r="H1671" s="518"/>
    </row>
    <row r="1672" spans="2:8" ht="11.5" customHeight="1">
      <c r="B1672" s="515">
        <v>42388</v>
      </c>
      <c r="C1672" s="519">
        <v>2.4537705651712201</v>
      </c>
      <c r="D1672" s="520"/>
      <c r="E1672" s="520">
        <f t="shared" si="26"/>
        <v>4.5901786723363251</v>
      </c>
      <c r="F1672" s="520"/>
      <c r="G1672" s="520"/>
      <c r="H1672" s="521"/>
    </row>
    <row r="1673" spans="2:8" ht="11.5" customHeight="1">
      <c r="B1673" s="515">
        <v>42389</v>
      </c>
      <c r="C1673" s="516">
        <v>2.4206142388658698</v>
      </c>
      <c r="D1673" s="517"/>
      <c r="E1673" s="517">
        <f t="shared" si="26"/>
        <v>4.5901786723363251</v>
      </c>
      <c r="F1673" s="517"/>
      <c r="G1673" s="517"/>
      <c r="H1673" s="518"/>
    </row>
    <row r="1674" spans="2:8" ht="11.5" customHeight="1">
      <c r="B1674" s="515">
        <v>42390</v>
      </c>
      <c r="C1674" s="519">
        <v>2.4475256777935499</v>
      </c>
      <c r="D1674" s="520"/>
      <c r="E1674" s="520">
        <f t="shared" si="26"/>
        <v>4.5901786723363251</v>
      </c>
      <c r="F1674" s="520"/>
      <c r="G1674" s="520"/>
      <c r="H1674" s="521"/>
    </row>
    <row r="1675" spans="2:8" ht="11.5" customHeight="1">
      <c r="B1675" s="515">
        <v>42391</v>
      </c>
      <c r="C1675" s="516">
        <v>2.5016237790936602</v>
      </c>
      <c r="D1675" s="517"/>
      <c r="E1675" s="517">
        <f t="shared" si="26"/>
        <v>4.5901786723363251</v>
      </c>
      <c r="F1675" s="517"/>
      <c r="G1675" s="517"/>
      <c r="H1675" s="518"/>
    </row>
    <row r="1676" spans="2:8" ht="11.5" customHeight="1">
      <c r="B1676" s="515">
        <v>42392</v>
      </c>
      <c r="C1676" s="519">
        <v>2.5016237790936602</v>
      </c>
      <c r="D1676" s="520"/>
      <c r="E1676" s="520">
        <f t="shared" si="26"/>
        <v>4.5901786723363251</v>
      </c>
      <c r="F1676" s="520"/>
      <c r="G1676" s="520"/>
      <c r="H1676" s="521"/>
    </row>
    <row r="1677" spans="2:8" ht="11.5" customHeight="1">
      <c r="B1677" s="515">
        <v>42393</v>
      </c>
      <c r="C1677" s="516">
        <v>2.5016237790936602</v>
      </c>
      <c r="D1677" s="517"/>
      <c r="E1677" s="517">
        <f t="shared" si="26"/>
        <v>4.5901786723363251</v>
      </c>
      <c r="F1677" s="517"/>
      <c r="G1677" s="517"/>
      <c r="H1677" s="518"/>
    </row>
    <row r="1678" spans="2:8" ht="11.5" customHeight="1">
      <c r="B1678" s="515">
        <v>42394</v>
      </c>
      <c r="C1678" s="519">
        <v>2.4526543272760799</v>
      </c>
      <c r="D1678" s="520"/>
      <c r="E1678" s="520">
        <f t="shared" si="26"/>
        <v>4.5901786723363251</v>
      </c>
      <c r="F1678" s="520"/>
      <c r="G1678" s="520"/>
      <c r="H1678" s="521"/>
    </row>
    <row r="1679" spans="2:8" ht="11.5" customHeight="1">
      <c r="B1679" s="515">
        <v>42395</v>
      </c>
      <c r="C1679" s="516">
        <v>2.44207880808777</v>
      </c>
      <c r="D1679" s="517"/>
      <c r="E1679" s="517">
        <f t="shared" si="26"/>
        <v>4.5901786723363251</v>
      </c>
      <c r="F1679" s="517"/>
      <c r="G1679" s="517"/>
      <c r="H1679" s="518"/>
    </row>
    <row r="1680" spans="2:8" ht="11.5" customHeight="1">
      <c r="B1680" s="515">
        <v>42396</v>
      </c>
      <c r="C1680" s="519">
        <v>2.3519222654771998</v>
      </c>
      <c r="D1680" s="520"/>
      <c r="E1680" s="520">
        <f t="shared" si="26"/>
        <v>4.5901786723363251</v>
      </c>
      <c r="F1680" s="520"/>
      <c r="G1680" s="520"/>
      <c r="H1680" s="521"/>
    </row>
    <row r="1681" spans="2:8" ht="11.5" customHeight="1">
      <c r="B1681" s="515">
        <v>42397</v>
      </c>
      <c r="C1681" s="516">
        <v>2.3247752069360099</v>
      </c>
      <c r="D1681" s="517"/>
      <c r="E1681" s="517">
        <f t="shared" si="26"/>
        <v>4.5901786723363251</v>
      </c>
      <c r="F1681" s="517"/>
      <c r="G1681" s="517"/>
      <c r="H1681" s="518"/>
    </row>
    <row r="1682" spans="2:8" ht="11.5" customHeight="1">
      <c r="B1682" s="515">
        <v>42398</v>
      </c>
      <c r="C1682" s="519">
        <v>2.3856719763750198</v>
      </c>
      <c r="D1682" s="520"/>
      <c r="E1682" s="520">
        <f t="shared" si="26"/>
        <v>4.5901786723363251</v>
      </c>
      <c r="F1682" s="520"/>
      <c r="G1682" s="520"/>
      <c r="H1682" s="521"/>
    </row>
    <row r="1683" spans="2:8" ht="11.5" customHeight="1">
      <c r="B1683" s="515">
        <v>42399</v>
      </c>
      <c r="C1683" s="516">
        <v>2.3856719763750198</v>
      </c>
      <c r="D1683" s="517"/>
      <c r="E1683" s="517">
        <f t="shared" si="26"/>
        <v>4.5901786723363251</v>
      </c>
      <c r="F1683" s="517"/>
      <c r="G1683" s="517"/>
      <c r="H1683" s="518"/>
    </row>
    <row r="1684" spans="2:8" ht="11.5" customHeight="1">
      <c r="B1684" s="515">
        <v>42400</v>
      </c>
      <c r="C1684" s="519">
        <v>2.3856719763750198</v>
      </c>
      <c r="D1684" s="520"/>
      <c r="E1684" s="520">
        <f t="shared" si="26"/>
        <v>4.5901786723363251</v>
      </c>
      <c r="F1684" s="520"/>
      <c r="G1684" s="520"/>
      <c r="H1684" s="521"/>
    </row>
    <row r="1685" spans="2:8" ht="11.5" customHeight="1">
      <c r="B1685" s="515">
        <v>42401</v>
      </c>
      <c r="C1685" s="516">
        <v>2.3762509262915299</v>
      </c>
      <c r="D1685" s="517"/>
      <c r="E1685" s="517">
        <f t="shared" si="26"/>
        <v>4.5901786723363251</v>
      </c>
      <c r="F1685" s="517"/>
      <c r="G1685" s="517"/>
      <c r="H1685" s="518"/>
    </row>
    <row r="1686" spans="2:8" ht="11.5" customHeight="1">
      <c r="B1686" s="515">
        <v>42402</v>
      </c>
      <c r="C1686" s="519">
        <v>2.3059510033813901</v>
      </c>
      <c r="D1686" s="520"/>
      <c r="E1686" s="520">
        <f t="shared" si="26"/>
        <v>4.5901786723363251</v>
      </c>
      <c r="F1686" s="520"/>
      <c r="G1686" s="520"/>
      <c r="H1686" s="521"/>
    </row>
    <row r="1687" spans="2:8" ht="11.5" customHeight="1">
      <c r="B1687" s="515">
        <v>42403</v>
      </c>
      <c r="C1687" s="516">
        <v>2.2947478179854599</v>
      </c>
      <c r="D1687" s="517"/>
      <c r="E1687" s="517">
        <f t="shared" si="26"/>
        <v>4.5901786723363251</v>
      </c>
      <c r="F1687" s="517"/>
      <c r="G1687" s="517"/>
      <c r="H1687" s="518"/>
    </row>
    <row r="1688" spans="2:8" ht="11.5" customHeight="1">
      <c r="B1688" s="515">
        <v>42404</v>
      </c>
      <c r="C1688" s="519">
        <v>2.3642422023306802</v>
      </c>
      <c r="D1688" s="520"/>
      <c r="E1688" s="520">
        <f t="shared" si="26"/>
        <v>4.5901786723363251</v>
      </c>
      <c r="F1688" s="520"/>
      <c r="G1688" s="520"/>
      <c r="H1688" s="521"/>
    </row>
    <row r="1689" spans="2:8" ht="11.5" customHeight="1">
      <c r="B1689" s="515">
        <v>42405</v>
      </c>
      <c r="C1689" s="516">
        <v>2.2125626099660698</v>
      </c>
      <c r="D1689" s="517"/>
      <c r="E1689" s="517">
        <f t="shared" si="26"/>
        <v>4.5901786723363251</v>
      </c>
      <c r="F1689" s="517"/>
      <c r="G1689" s="517"/>
      <c r="H1689" s="518"/>
    </row>
    <row r="1690" spans="2:8" ht="11.5" customHeight="1">
      <c r="B1690" s="515">
        <v>42406</v>
      </c>
      <c r="C1690" s="519">
        <v>2.2125626099660698</v>
      </c>
      <c r="D1690" s="520"/>
      <c r="E1690" s="520">
        <f t="shared" si="26"/>
        <v>4.5901786723363251</v>
      </c>
      <c r="F1690" s="520"/>
      <c r="G1690" s="520"/>
      <c r="H1690" s="521"/>
    </row>
    <row r="1691" spans="2:8" ht="11.5" customHeight="1">
      <c r="B1691" s="515">
        <v>42407</v>
      </c>
      <c r="C1691" s="516">
        <v>2.2125626099660698</v>
      </c>
      <c r="D1691" s="517"/>
      <c r="E1691" s="517">
        <f t="shared" si="26"/>
        <v>4.5901786723363251</v>
      </c>
      <c r="F1691" s="517"/>
      <c r="G1691" s="517"/>
      <c r="H1691" s="518"/>
    </row>
    <row r="1692" spans="2:8" ht="11.5" customHeight="1">
      <c r="B1692" s="515">
        <v>42408</v>
      </c>
      <c r="C1692" s="519">
        <v>2.1186949124819301</v>
      </c>
      <c r="D1692" s="520"/>
      <c r="E1692" s="520">
        <f t="shared" si="26"/>
        <v>4.5901786723363251</v>
      </c>
      <c r="F1692" s="520"/>
      <c r="G1692" s="520"/>
      <c r="H1692" s="521"/>
    </row>
    <row r="1693" spans="2:8" ht="11.5" customHeight="1">
      <c r="B1693" s="515">
        <v>42409</v>
      </c>
      <c r="C1693" s="516">
        <v>2.0785281084168599</v>
      </c>
      <c r="D1693" s="517"/>
      <c r="E1693" s="517">
        <f t="shared" si="26"/>
        <v>4.5901786723363251</v>
      </c>
      <c r="F1693" s="517"/>
      <c r="G1693" s="517"/>
      <c r="H1693" s="518"/>
    </row>
    <row r="1694" spans="2:8" ht="11.5" customHeight="1">
      <c r="B1694" s="515">
        <v>42410</v>
      </c>
      <c r="C1694" s="519">
        <v>2.10631783207136</v>
      </c>
      <c r="D1694" s="520"/>
      <c r="E1694" s="520">
        <f t="shared" si="26"/>
        <v>4.5901786723363251</v>
      </c>
      <c r="F1694" s="520"/>
      <c r="G1694" s="520"/>
      <c r="H1694" s="521"/>
    </row>
    <row r="1695" spans="2:8" ht="11.5" customHeight="1">
      <c r="B1695" s="515">
        <v>42411</v>
      </c>
      <c r="C1695" s="516">
        <v>2.0841878361142201</v>
      </c>
      <c r="D1695" s="517"/>
      <c r="E1695" s="517">
        <f t="shared" ref="E1695:E1758" si="27">$E$924</f>
        <v>4.5901786723363251</v>
      </c>
      <c r="F1695" s="517"/>
      <c r="G1695" s="517"/>
      <c r="H1695" s="518"/>
    </row>
    <row r="1696" spans="2:8" ht="11.5" customHeight="1">
      <c r="B1696" s="515">
        <v>42412</v>
      </c>
      <c r="C1696" s="519">
        <v>2.11474879986977</v>
      </c>
      <c r="D1696" s="520"/>
      <c r="E1696" s="520">
        <f t="shared" si="27"/>
        <v>4.5901786723363251</v>
      </c>
      <c r="F1696" s="520"/>
      <c r="G1696" s="520"/>
      <c r="H1696" s="521"/>
    </row>
    <row r="1697" spans="2:8" ht="11.5" customHeight="1">
      <c r="B1697" s="515">
        <v>42413</v>
      </c>
      <c r="C1697" s="516">
        <v>2.11474879986977</v>
      </c>
      <c r="D1697" s="517"/>
      <c r="E1697" s="517">
        <f t="shared" si="27"/>
        <v>4.5901786723363251</v>
      </c>
      <c r="F1697" s="517"/>
      <c r="G1697" s="517"/>
      <c r="H1697" s="518"/>
    </row>
    <row r="1698" spans="2:8" ht="11.5" customHeight="1">
      <c r="B1698" s="515">
        <v>42414</v>
      </c>
      <c r="C1698" s="519">
        <v>2.11474879986977</v>
      </c>
      <c r="D1698" s="520"/>
      <c r="E1698" s="520">
        <f t="shared" si="27"/>
        <v>4.5901786723363251</v>
      </c>
      <c r="F1698" s="520"/>
      <c r="G1698" s="520"/>
      <c r="H1698" s="521"/>
    </row>
    <row r="1699" spans="2:8" ht="11.5" customHeight="1">
      <c r="B1699" s="515">
        <v>42415</v>
      </c>
      <c r="C1699" s="516">
        <v>2.1153100206709299</v>
      </c>
      <c r="D1699" s="517"/>
      <c r="E1699" s="517">
        <f t="shared" si="27"/>
        <v>4.5901786723363251</v>
      </c>
      <c r="F1699" s="517"/>
      <c r="G1699" s="517"/>
      <c r="H1699" s="518"/>
    </row>
    <row r="1700" spans="2:8" ht="11.5" customHeight="1">
      <c r="B1700" s="515">
        <v>42416</v>
      </c>
      <c r="C1700" s="519">
        <v>2.2483985867130301</v>
      </c>
      <c r="D1700" s="520"/>
      <c r="E1700" s="520">
        <f t="shared" si="27"/>
        <v>4.5901786723363251</v>
      </c>
      <c r="F1700" s="520"/>
      <c r="G1700" s="520"/>
      <c r="H1700" s="521"/>
    </row>
    <row r="1701" spans="2:8" ht="11.5" customHeight="1">
      <c r="B1701" s="515">
        <v>42417</v>
      </c>
      <c r="C1701" s="516">
        <v>2.3315911438181098</v>
      </c>
      <c r="D1701" s="517"/>
      <c r="E1701" s="517">
        <f t="shared" si="27"/>
        <v>4.5901786723363251</v>
      </c>
      <c r="F1701" s="517"/>
      <c r="G1701" s="517"/>
      <c r="H1701" s="518"/>
    </row>
    <row r="1702" spans="2:8" ht="11.5" customHeight="1">
      <c r="B1702" s="515">
        <v>42418</v>
      </c>
      <c r="C1702" s="519">
        <v>2.3063137044486801</v>
      </c>
      <c r="D1702" s="520"/>
      <c r="E1702" s="520">
        <f t="shared" si="27"/>
        <v>4.5901786723363251</v>
      </c>
      <c r="F1702" s="520"/>
      <c r="G1702" s="520"/>
      <c r="H1702" s="521"/>
    </row>
    <row r="1703" spans="2:8" ht="11.5" customHeight="1">
      <c r="B1703" s="515">
        <v>42419</v>
      </c>
      <c r="C1703" s="516">
        <v>2.33928400188457</v>
      </c>
      <c r="D1703" s="517"/>
      <c r="E1703" s="517">
        <f t="shared" si="27"/>
        <v>4.5901786723363251</v>
      </c>
      <c r="F1703" s="517"/>
      <c r="G1703" s="517"/>
      <c r="H1703" s="518"/>
    </row>
    <row r="1704" spans="2:8" ht="11.5" customHeight="1">
      <c r="B1704" s="515">
        <v>42420</v>
      </c>
      <c r="C1704" s="519">
        <v>2.33928400188457</v>
      </c>
      <c r="D1704" s="520"/>
      <c r="E1704" s="520">
        <f t="shared" si="27"/>
        <v>4.5901786723363251</v>
      </c>
      <c r="F1704" s="520"/>
      <c r="G1704" s="520"/>
      <c r="H1704" s="521"/>
    </row>
    <row r="1705" spans="2:8" ht="11.5" customHeight="1">
      <c r="B1705" s="515">
        <v>42421</v>
      </c>
      <c r="C1705" s="516">
        <v>2.33928400188457</v>
      </c>
      <c r="D1705" s="517"/>
      <c r="E1705" s="517">
        <f t="shared" si="27"/>
        <v>4.5901786723363251</v>
      </c>
      <c r="F1705" s="517"/>
      <c r="G1705" s="517"/>
      <c r="H1705" s="518"/>
    </row>
    <row r="1706" spans="2:8" ht="11.5" customHeight="1">
      <c r="B1706" s="515">
        <v>42422</v>
      </c>
      <c r="C1706" s="519">
        <v>2.3865437558007199</v>
      </c>
      <c r="D1706" s="520"/>
      <c r="E1706" s="520">
        <f t="shared" si="27"/>
        <v>4.5901786723363251</v>
      </c>
      <c r="F1706" s="520"/>
      <c r="G1706" s="520"/>
      <c r="H1706" s="521"/>
    </row>
    <row r="1707" spans="2:8" ht="11.5" customHeight="1">
      <c r="B1707" s="515">
        <v>42423</v>
      </c>
      <c r="C1707" s="516">
        <v>2.3433894114354801</v>
      </c>
      <c r="D1707" s="517"/>
      <c r="E1707" s="517">
        <f t="shared" si="27"/>
        <v>4.5901786723363251</v>
      </c>
      <c r="F1707" s="517"/>
      <c r="G1707" s="517"/>
      <c r="H1707" s="518"/>
    </row>
    <row r="1708" spans="2:8" ht="11.5" customHeight="1">
      <c r="B1708" s="515">
        <v>42424</v>
      </c>
      <c r="C1708" s="519">
        <v>2.3607355524884399</v>
      </c>
      <c r="D1708" s="520"/>
      <c r="E1708" s="520">
        <f t="shared" si="27"/>
        <v>4.5901786723363251</v>
      </c>
      <c r="F1708" s="520"/>
      <c r="G1708" s="520"/>
      <c r="H1708" s="521"/>
    </row>
    <row r="1709" spans="2:8" ht="11.5" customHeight="1">
      <c r="B1709" s="515">
        <v>42425</v>
      </c>
      <c r="C1709" s="516">
        <v>2.36067674279297</v>
      </c>
      <c r="D1709" s="517"/>
      <c r="E1709" s="517">
        <f t="shared" si="27"/>
        <v>4.5901786723363251</v>
      </c>
      <c r="F1709" s="517"/>
      <c r="G1709" s="517"/>
      <c r="H1709" s="518"/>
    </row>
    <row r="1710" spans="2:8" ht="11.5" customHeight="1">
      <c r="B1710" s="515">
        <v>42426</v>
      </c>
      <c r="C1710" s="519">
        <v>2.3930853319370402</v>
      </c>
      <c r="D1710" s="520"/>
      <c r="E1710" s="520">
        <f t="shared" si="27"/>
        <v>4.5901786723363251</v>
      </c>
      <c r="F1710" s="520"/>
      <c r="G1710" s="520"/>
      <c r="H1710" s="521"/>
    </row>
    <row r="1711" spans="2:8" ht="11.5" customHeight="1">
      <c r="B1711" s="515">
        <v>42427</v>
      </c>
      <c r="C1711" s="516">
        <v>2.3930853319370402</v>
      </c>
      <c r="D1711" s="517"/>
      <c r="E1711" s="517">
        <f t="shared" si="27"/>
        <v>4.5901786723363251</v>
      </c>
      <c r="F1711" s="517"/>
      <c r="G1711" s="517"/>
      <c r="H1711" s="518"/>
    </row>
    <row r="1712" spans="2:8" ht="11.5" customHeight="1">
      <c r="B1712" s="515">
        <v>42428</v>
      </c>
      <c r="C1712" s="519">
        <v>2.3930853319370402</v>
      </c>
      <c r="D1712" s="520"/>
      <c r="E1712" s="520">
        <f t="shared" si="27"/>
        <v>4.5901786723363251</v>
      </c>
      <c r="F1712" s="520"/>
      <c r="G1712" s="520"/>
      <c r="H1712" s="521"/>
    </row>
    <row r="1713" spans="2:8" ht="11.5" customHeight="1">
      <c r="B1713" s="515">
        <v>42429</v>
      </c>
      <c r="C1713" s="516">
        <v>2.3958467192056601</v>
      </c>
      <c r="D1713" s="517"/>
      <c r="E1713" s="517">
        <f t="shared" si="27"/>
        <v>4.5901786723363251</v>
      </c>
      <c r="F1713" s="517"/>
      <c r="G1713" s="517"/>
      <c r="H1713" s="518"/>
    </row>
    <row r="1714" spans="2:8" ht="11.5" customHeight="1">
      <c r="B1714" s="515">
        <v>42430</v>
      </c>
      <c r="C1714" s="519">
        <v>2.4330672629599301</v>
      </c>
      <c r="D1714" s="520"/>
      <c r="E1714" s="520">
        <f t="shared" si="27"/>
        <v>4.5901786723363251</v>
      </c>
      <c r="F1714" s="520"/>
      <c r="G1714" s="520"/>
      <c r="H1714" s="521"/>
    </row>
    <row r="1715" spans="2:8" ht="11.5" customHeight="1">
      <c r="B1715" s="515">
        <v>42431</v>
      </c>
      <c r="C1715" s="516">
        <v>2.4746475399382599</v>
      </c>
      <c r="D1715" s="517"/>
      <c r="E1715" s="517">
        <f t="shared" si="27"/>
        <v>4.5901786723363251</v>
      </c>
      <c r="F1715" s="517"/>
      <c r="G1715" s="517"/>
      <c r="H1715" s="518"/>
    </row>
    <row r="1716" spans="2:8" ht="11.5" customHeight="1">
      <c r="B1716" s="515">
        <v>42432</v>
      </c>
      <c r="C1716" s="519">
        <v>2.4520157161465401</v>
      </c>
      <c r="D1716" s="520"/>
      <c r="E1716" s="520">
        <f t="shared" si="27"/>
        <v>4.5901786723363251</v>
      </c>
      <c r="F1716" s="520"/>
      <c r="G1716" s="520"/>
      <c r="H1716" s="521"/>
    </row>
    <row r="1717" spans="2:8" ht="11.5" customHeight="1">
      <c r="B1717" s="515">
        <v>42433</v>
      </c>
      <c r="C1717" s="516">
        <v>2.47895518472389</v>
      </c>
      <c r="D1717" s="517"/>
      <c r="E1717" s="517">
        <f t="shared" si="27"/>
        <v>4.5901786723363251</v>
      </c>
      <c r="F1717" s="517"/>
      <c r="G1717" s="517"/>
      <c r="H1717" s="518"/>
    </row>
    <row r="1718" spans="2:8" ht="11.5" customHeight="1">
      <c r="B1718" s="515">
        <v>42434</v>
      </c>
      <c r="C1718" s="519">
        <v>2.47895518472389</v>
      </c>
      <c r="D1718" s="520"/>
      <c r="E1718" s="520">
        <f t="shared" si="27"/>
        <v>4.5901786723363251</v>
      </c>
      <c r="F1718" s="520"/>
      <c r="G1718" s="520"/>
      <c r="H1718" s="521"/>
    </row>
    <row r="1719" spans="2:8" ht="11.5" customHeight="1">
      <c r="B1719" s="515">
        <v>42435</v>
      </c>
      <c r="C1719" s="516">
        <v>2.47895518472389</v>
      </c>
      <c r="D1719" s="517"/>
      <c r="E1719" s="517">
        <f t="shared" si="27"/>
        <v>4.5901786723363251</v>
      </c>
      <c r="F1719" s="517"/>
      <c r="G1719" s="517"/>
      <c r="H1719" s="518"/>
    </row>
    <row r="1720" spans="2:8" ht="11.5" customHeight="1">
      <c r="B1720" s="515">
        <v>42436</v>
      </c>
      <c r="C1720" s="519">
        <v>2.4868433953481102</v>
      </c>
      <c r="D1720" s="520"/>
      <c r="E1720" s="520">
        <f t="shared" si="27"/>
        <v>4.5901786723363251</v>
      </c>
      <c r="F1720" s="520"/>
      <c r="G1720" s="520"/>
      <c r="H1720" s="521"/>
    </row>
    <row r="1721" spans="2:8" ht="11.5" customHeight="1">
      <c r="B1721" s="515">
        <v>42437</v>
      </c>
      <c r="C1721" s="516">
        <v>2.4480488227113399</v>
      </c>
      <c r="D1721" s="517"/>
      <c r="E1721" s="517">
        <f t="shared" si="27"/>
        <v>4.5901786723363251</v>
      </c>
      <c r="F1721" s="517"/>
      <c r="G1721" s="517"/>
      <c r="H1721" s="518"/>
    </row>
    <row r="1722" spans="2:8" ht="11.5" customHeight="1">
      <c r="B1722" s="515">
        <v>42438</v>
      </c>
      <c r="C1722" s="519">
        <v>2.4604680213539001</v>
      </c>
      <c r="D1722" s="520"/>
      <c r="E1722" s="520">
        <f t="shared" si="27"/>
        <v>4.5901786723363251</v>
      </c>
      <c r="F1722" s="520"/>
      <c r="G1722" s="520"/>
      <c r="H1722" s="521"/>
    </row>
    <row r="1723" spans="2:8" ht="11.5" customHeight="1">
      <c r="B1723" s="515">
        <v>42439</v>
      </c>
      <c r="C1723" s="516">
        <v>2.4499312906359898</v>
      </c>
      <c r="D1723" s="517"/>
      <c r="E1723" s="517">
        <f t="shared" si="27"/>
        <v>4.5901786723363251</v>
      </c>
      <c r="F1723" s="517"/>
      <c r="G1723" s="517"/>
      <c r="H1723" s="518"/>
    </row>
    <row r="1724" spans="2:8" ht="11.5" customHeight="1">
      <c r="B1724" s="515">
        <v>42440</v>
      </c>
      <c r="C1724" s="519">
        <v>2.5216468001730798</v>
      </c>
      <c r="D1724" s="520"/>
      <c r="E1724" s="520">
        <f t="shared" si="27"/>
        <v>4.5901786723363251</v>
      </c>
      <c r="F1724" s="520"/>
      <c r="G1724" s="520"/>
      <c r="H1724" s="521"/>
    </row>
    <row r="1725" spans="2:8" ht="11.5" customHeight="1">
      <c r="B1725" s="515">
        <v>42441</v>
      </c>
      <c r="C1725" s="516">
        <v>2.5216468001730798</v>
      </c>
      <c r="D1725" s="517"/>
      <c r="E1725" s="517">
        <f t="shared" si="27"/>
        <v>4.5901786723363251</v>
      </c>
      <c r="F1725" s="517"/>
      <c r="G1725" s="517"/>
      <c r="H1725" s="518"/>
    </row>
    <row r="1726" spans="2:8" ht="11.5" customHeight="1">
      <c r="B1726" s="515">
        <v>42442</v>
      </c>
      <c r="C1726" s="519">
        <v>2.5216468001730798</v>
      </c>
      <c r="D1726" s="520"/>
      <c r="E1726" s="520">
        <f t="shared" si="27"/>
        <v>4.5901786723363251</v>
      </c>
      <c r="F1726" s="520"/>
      <c r="G1726" s="520"/>
      <c r="H1726" s="521"/>
    </row>
    <row r="1727" spans="2:8" ht="11.5" customHeight="1">
      <c r="B1727" s="515">
        <v>42443</v>
      </c>
      <c r="C1727" s="516">
        <v>2.5100585729371598</v>
      </c>
      <c r="D1727" s="517"/>
      <c r="E1727" s="517">
        <f t="shared" si="27"/>
        <v>4.5901786723363251</v>
      </c>
      <c r="F1727" s="517"/>
      <c r="G1727" s="517"/>
      <c r="H1727" s="518"/>
    </row>
    <row r="1728" spans="2:8" ht="11.5" customHeight="1">
      <c r="B1728" s="515">
        <v>42444</v>
      </c>
      <c r="C1728" s="519">
        <v>2.4713703429117602</v>
      </c>
      <c r="D1728" s="520"/>
      <c r="E1728" s="520">
        <f t="shared" si="27"/>
        <v>4.5901786723363251</v>
      </c>
      <c r="F1728" s="520"/>
      <c r="G1728" s="520"/>
      <c r="H1728" s="521"/>
    </row>
    <row r="1729" spans="2:8" ht="11.5" customHeight="1">
      <c r="B1729" s="515">
        <v>42445</v>
      </c>
      <c r="C1729" s="516">
        <v>2.5097435161275001</v>
      </c>
      <c r="D1729" s="517"/>
      <c r="E1729" s="517">
        <f t="shared" si="27"/>
        <v>4.5901786723363251</v>
      </c>
      <c r="F1729" s="517"/>
      <c r="G1729" s="517"/>
      <c r="H1729" s="518"/>
    </row>
    <row r="1730" spans="2:8" ht="11.5" customHeight="1">
      <c r="B1730" s="515">
        <v>42446</v>
      </c>
      <c r="C1730" s="519">
        <v>2.5119884442777898</v>
      </c>
      <c r="D1730" s="520"/>
      <c r="E1730" s="520">
        <f t="shared" si="27"/>
        <v>4.5901786723363251</v>
      </c>
      <c r="F1730" s="520"/>
      <c r="G1730" s="520"/>
      <c r="H1730" s="521"/>
    </row>
    <row r="1731" spans="2:8" ht="11.5" customHeight="1">
      <c r="B1731" s="515">
        <v>42447</v>
      </c>
      <c r="C1731" s="516">
        <v>2.5279789070527201</v>
      </c>
      <c r="D1731" s="517"/>
      <c r="E1731" s="517">
        <f t="shared" si="27"/>
        <v>4.5901786723363251</v>
      </c>
      <c r="F1731" s="517"/>
      <c r="G1731" s="517"/>
      <c r="H1731" s="518"/>
    </row>
    <row r="1732" spans="2:8" ht="11.5" customHeight="1">
      <c r="B1732" s="515">
        <v>42448</v>
      </c>
      <c r="C1732" s="519">
        <v>2.5279789070527201</v>
      </c>
      <c r="D1732" s="520"/>
      <c r="E1732" s="520">
        <f t="shared" si="27"/>
        <v>4.5901786723363251</v>
      </c>
      <c r="F1732" s="520"/>
      <c r="G1732" s="520"/>
      <c r="H1732" s="521"/>
    </row>
    <row r="1733" spans="2:8" ht="11.5" customHeight="1">
      <c r="B1733" s="515">
        <v>42449</v>
      </c>
      <c r="C1733" s="516">
        <v>2.5279789070527201</v>
      </c>
      <c r="D1733" s="517"/>
      <c r="E1733" s="517">
        <f t="shared" si="27"/>
        <v>4.5901786723363251</v>
      </c>
      <c r="F1733" s="517"/>
      <c r="G1733" s="517"/>
      <c r="H1733" s="518"/>
    </row>
    <row r="1734" spans="2:8" ht="11.5" customHeight="1">
      <c r="B1734" s="515">
        <v>42450</v>
      </c>
      <c r="C1734" s="519">
        <v>2.5428874884502601</v>
      </c>
      <c r="D1734" s="520"/>
      <c r="E1734" s="520">
        <f t="shared" si="27"/>
        <v>4.5901786723363251</v>
      </c>
      <c r="F1734" s="520"/>
      <c r="G1734" s="520"/>
      <c r="H1734" s="521"/>
    </row>
    <row r="1735" spans="2:8" ht="11.5" customHeight="1">
      <c r="B1735" s="515">
        <v>42451</v>
      </c>
      <c r="C1735" s="516">
        <v>2.5474992039200299</v>
      </c>
      <c r="D1735" s="517"/>
      <c r="E1735" s="517">
        <f t="shared" si="27"/>
        <v>4.5901786723363251</v>
      </c>
      <c r="F1735" s="517"/>
      <c r="G1735" s="517"/>
      <c r="H1735" s="518"/>
    </row>
    <row r="1736" spans="2:8" ht="11.5" customHeight="1">
      <c r="B1736" s="515">
        <v>42452</v>
      </c>
      <c r="C1736" s="519">
        <v>2.49668547590155</v>
      </c>
      <c r="D1736" s="520"/>
      <c r="E1736" s="520">
        <f t="shared" si="27"/>
        <v>4.5901786723363251</v>
      </c>
      <c r="F1736" s="520"/>
      <c r="G1736" s="520"/>
      <c r="H1736" s="521"/>
    </row>
    <row r="1737" spans="2:8" ht="11.5" customHeight="1">
      <c r="B1737" s="515">
        <v>42453</v>
      </c>
      <c r="C1737" s="516">
        <v>2.4824692406821098</v>
      </c>
      <c r="D1737" s="517"/>
      <c r="E1737" s="517">
        <f t="shared" si="27"/>
        <v>4.5901786723363251</v>
      </c>
      <c r="F1737" s="517"/>
      <c r="G1737" s="517"/>
      <c r="H1737" s="518"/>
    </row>
    <row r="1738" spans="2:8" ht="11.5" customHeight="1">
      <c r="B1738" s="515">
        <v>42454</v>
      </c>
      <c r="C1738" s="519">
        <v>2.4824375953403801</v>
      </c>
      <c r="D1738" s="520"/>
      <c r="E1738" s="520">
        <f t="shared" si="27"/>
        <v>4.5901786723363251</v>
      </c>
      <c r="F1738" s="520"/>
      <c r="G1738" s="520"/>
      <c r="H1738" s="521"/>
    </row>
    <row r="1739" spans="2:8" ht="11.5" customHeight="1">
      <c r="B1739" s="515">
        <v>42455</v>
      </c>
      <c r="C1739" s="516">
        <v>2.4824375953403801</v>
      </c>
      <c r="D1739" s="517"/>
      <c r="E1739" s="517">
        <f t="shared" si="27"/>
        <v>4.5901786723363251</v>
      </c>
      <c r="F1739" s="517"/>
      <c r="G1739" s="517"/>
      <c r="H1739" s="518"/>
    </row>
    <row r="1740" spans="2:8" ht="11.5" customHeight="1">
      <c r="B1740" s="515">
        <v>42456</v>
      </c>
      <c r="C1740" s="519">
        <v>2.4824375953403801</v>
      </c>
      <c r="D1740" s="520"/>
      <c r="E1740" s="520">
        <f t="shared" si="27"/>
        <v>4.5901786723363251</v>
      </c>
      <c r="F1740" s="520"/>
      <c r="G1740" s="520"/>
      <c r="H1740" s="521"/>
    </row>
    <row r="1741" spans="2:8" ht="11.5" customHeight="1">
      <c r="B1741" s="515">
        <v>42457</v>
      </c>
      <c r="C1741" s="516">
        <v>2.4692979138838398</v>
      </c>
      <c r="D1741" s="517"/>
      <c r="E1741" s="517">
        <f t="shared" si="27"/>
        <v>4.5901786723363251</v>
      </c>
      <c r="F1741" s="517"/>
      <c r="G1741" s="517"/>
      <c r="H1741" s="518"/>
    </row>
    <row r="1742" spans="2:8" ht="11.5" customHeight="1">
      <c r="B1742" s="515">
        <v>42458</v>
      </c>
      <c r="C1742" s="519">
        <v>2.52789732896689</v>
      </c>
      <c r="D1742" s="520"/>
      <c r="E1742" s="520">
        <f t="shared" si="27"/>
        <v>4.5901786723363251</v>
      </c>
      <c r="F1742" s="520"/>
      <c r="G1742" s="520"/>
      <c r="H1742" s="521"/>
    </row>
    <row r="1743" spans="2:8" ht="11.5" customHeight="1">
      <c r="B1743" s="515">
        <v>42459</v>
      </c>
      <c r="C1743" s="516">
        <v>2.56047393252374</v>
      </c>
      <c r="D1743" s="517"/>
      <c r="E1743" s="517">
        <f t="shared" si="27"/>
        <v>4.5901786723363251</v>
      </c>
      <c r="F1743" s="517"/>
      <c r="G1743" s="517"/>
      <c r="H1743" s="518"/>
    </row>
    <row r="1744" spans="2:8" ht="11.5" customHeight="1">
      <c r="B1744" s="515">
        <v>42460</v>
      </c>
      <c r="C1744" s="519">
        <v>2.2402007035920302</v>
      </c>
      <c r="D1744" s="520"/>
      <c r="E1744" s="520">
        <f t="shared" si="27"/>
        <v>4.5901786723363251</v>
      </c>
      <c r="F1744" s="520"/>
      <c r="G1744" s="520"/>
      <c r="H1744" s="521"/>
    </row>
    <row r="1745" spans="2:8" ht="11.5" customHeight="1">
      <c r="B1745" s="515">
        <v>42461</v>
      </c>
      <c r="C1745" s="516">
        <v>2.2448585446773999</v>
      </c>
      <c r="D1745" s="517"/>
      <c r="E1745" s="517">
        <f t="shared" si="27"/>
        <v>4.5901786723363251</v>
      </c>
      <c r="F1745" s="517"/>
      <c r="G1745" s="517"/>
      <c r="H1745" s="518"/>
    </row>
    <row r="1746" spans="2:8" ht="11.5" customHeight="1">
      <c r="B1746" s="515">
        <v>42462</v>
      </c>
      <c r="C1746" s="519">
        <v>2.2448585446773999</v>
      </c>
      <c r="D1746" s="520"/>
      <c r="E1746" s="520">
        <f t="shared" si="27"/>
        <v>4.5901786723363251</v>
      </c>
      <c r="F1746" s="520"/>
      <c r="G1746" s="520"/>
      <c r="H1746" s="521"/>
    </row>
    <row r="1747" spans="2:8" ht="11.5" customHeight="1">
      <c r="B1747" s="515">
        <v>42463</v>
      </c>
      <c r="C1747" s="516">
        <v>2.2448585446773999</v>
      </c>
      <c r="D1747" s="517"/>
      <c r="E1747" s="517">
        <f t="shared" si="27"/>
        <v>4.5901786723363251</v>
      </c>
      <c r="F1747" s="517"/>
      <c r="G1747" s="517"/>
      <c r="H1747" s="518"/>
    </row>
    <row r="1748" spans="2:8" ht="11.5" customHeight="1">
      <c r="B1748" s="515">
        <v>42464</v>
      </c>
      <c r="C1748" s="519">
        <v>2.2540268666345402</v>
      </c>
      <c r="D1748" s="520"/>
      <c r="E1748" s="520">
        <f t="shared" si="27"/>
        <v>4.5901786723363251</v>
      </c>
      <c r="F1748" s="520"/>
      <c r="G1748" s="520"/>
      <c r="H1748" s="521"/>
    </row>
    <row r="1749" spans="2:8" ht="11.5" customHeight="1">
      <c r="B1749" s="515">
        <v>42465</v>
      </c>
      <c r="C1749" s="516">
        <v>2.2324900564507701</v>
      </c>
      <c r="D1749" s="517"/>
      <c r="E1749" s="517">
        <f t="shared" si="27"/>
        <v>4.5901786723363251</v>
      </c>
      <c r="F1749" s="517"/>
      <c r="G1749" s="517"/>
      <c r="H1749" s="518"/>
    </row>
    <row r="1750" spans="2:8" ht="11.5" customHeight="1">
      <c r="B1750" s="515">
        <v>42466</v>
      </c>
      <c r="C1750" s="519">
        <v>2.29193989207972</v>
      </c>
      <c r="D1750" s="520"/>
      <c r="E1750" s="520">
        <f t="shared" si="27"/>
        <v>4.5901786723363251</v>
      </c>
      <c r="F1750" s="520"/>
      <c r="G1750" s="520"/>
      <c r="H1750" s="521"/>
    </row>
    <row r="1751" spans="2:8" ht="11.5" customHeight="1">
      <c r="B1751" s="515">
        <v>42467</v>
      </c>
      <c r="C1751" s="516">
        <v>2.2680655023755998</v>
      </c>
      <c r="D1751" s="517"/>
      <c r="E1751" s="517">
        <f t="shared" si="27"/>
        <v>4.5901786723363251</v>
      </c>
      <c r="F1751" s="517"/>
      <c r="G1751" s="517"/>
      <c r="H1751" s="518"/>
    </row>
    <row r="1752" spans="2:8" ht="11.5" customHeight="1">
      <c r="B1752" s="515">
        <v>42468</v>
      </c>
      <c r="C1752" s="519">
        <v>2.27694943065644</v>
      </c>
      <c r="D1752" s="520"/>
      <c r="E1752" s="520">
        <f t="shared" si="27"/>
        <v>4.5901786723363251</v>
      </c>
      <c r="F1752" s="520"/>
      <c r="G1752" s="520"/>
      <c r="H1752" s="521"/>
    </row>
    <row r="1753" spans="2:8" ht="11.5" customHeight="1">
      <c r="B1753" s="515">
        <v>42469</v>
      </c>
      <c r="C1753" s="516">
        <v>2.27694943065644</v>
      </c>
      <c r="D1753" s="517"/>
      <c r="E1753" s="517">
        <f t="shared" si="27"/>
        <v>4.5901786723363251</v>
      </c>
      <c r="F1753" s="517"/>
      <c r="G1753" s="517"/>
      <c r="H1753" s="518"/>
    </row>
    <row r="1754" spans="2:8" ht="11.5" customHeight="1">
      <c r="B1754" s="515">
        <v>42470</v>
      </c>
      <c r="C1754" s="519">
        <v>2.27694943065644</v>
      </c>
      <c r="D1754" s="520"/>
      <c r="E1754" s="520">
        <f t="shared" si="27"/>
        <v>4.5901786723363251</v>
      </c>
      <c r="F1754" s="520"/>
      <c r="G1754" s="520"/>
      <c r="H1754" s="521"/>
    </row>
    <row r="1755" spans="2:8" ht="11.5" customHeight="1">
      <c r="B1755" s="515">
        <v>42471</v>
      </c>
      <c r="C1755" s="516">
        <v>2.2830696728913802</v>
      </c>
      <c r="D1755" s="517"/>
      <c r="E1755" s="517">
        <f t="shared" si="27"/>
        <v>4.5901786723363251</v>
      </c>
      <c r="F1755" s="517"/>
      <c r="G1755" s="517"/>
      <c r="H1755" s="518"/>
    </row>
    <row r="1756" spans="2:8" ht="11.5" customHeight="1">
      <c r="B1756" s="515">
        <v>42472</v>
      </c>
      <c r="C1756" s="519">
        <v>2.3063291102671699</v>
      </c>
      <c r="D1756" s="520"/>
      <c r="E1756" s="520">
        <f t="shared" si="27"/>
        <v>4.5901786723363251</v>
      </c>
      <c r="F1756" s="520"/>
      <c r="G1756" s="520"/>
      <c r="H1756" s="521"/>
    </row>
    <row r="1757" spans="2:8" ht="11.5" customHeight="1">
      <c r="B1757" s="515">
        <v>42473</v>
      </c>
      <c r="C1757" s="516">
        <v>2.3930353278131</v>
      </c>
      <c r="D1757" s="517"/>
      <c r="E1757" s="517">
        <f t="shared" si="27"/>
        <v>4.5901786723363251</v>
      </c>
      <c r="F1757" s="517"/>
      <c r="G1757" s="517"/>
      <c r="H1757" s="518"/>
    </row>
    <row r="1758" spans="2:8" ht="11.5" customHeight="1">
      <c r="B1758" s="515">
        <v>42474</v>
      </c>
      <c r="C1758" s="519">
        <v>2.39178066319784</v>
      </c>
      <c r="D1758" s="520"/>
      <c r="E1758" s="520">
        <f t="shared" si="27"/>
        <v>4.5901786723363251</v>
      </c>
      <c r="F1758" s="520"/>
      <c r="G1758" s="520"/>
      <c r="H1758" s="521"/>
    </row>
    <row r="1759" spans="2:8" ht="11.5" customHeight="1">
      <c r="B1759" s="515">
        <v>42475</v>
      </c>
      <c r="C1759" s="516">
        <v>2.3934470662941201</v>
      </c>
      <c r="D1759" s="517"/>
      <c r="E1759" s="517">
        <f t="shared" ref="E1759:E1822" si="28">$E$924</f>
        <v>4.5901786723363251</v>
      </c>
      <c r="F1759" s="517"/>
      <c r="G1759" s="517"/>
      <c r="H1759" s="518"/>
    </row>
    <row r="1760" spans="2:8" ht="11.5" customHeight="1">
      <c r="B1760" s="515">
        <v>42476</v>
      </c>
      <c r="C1760" s="519">
        <v>2.3934470662941201</v>
      </c>
      <c r="D1760" s="520"/>
      <c r="E1760" s="520">
        <f t="shared" si="28"/>
        <v>4.5901786723363251</v>
      </c>
      <c r="F1760" s="520"/>
      <c r="G1760" s="520"/>
      <c r="H1760" s="521"/>
    </row>
    <row r="1761" spans="2:8" ht="11.5" customHeight="1">
      <c r="B1761" s="515">
        <v>42477</v>
      </c>
      <c r="C1761" s="516">
        <v>2.3934470662941201</v>
      </c>
      <c r="D1761" s="517"/>
      <c r="E1761" s="517">
        <f t="shared" si="28"/>
        <v>4.5901786723363251</v>
      </c>
      <c r="F1761" s="517"/>
      <c r="G1761" s="517"/>
      <c r="H1761" s="518"/>
    </row>
    <row r="1762" spans="2:8" ht="11.5" customHeight="1">
      <c r="B1762" s="515">
        <v>42478</v>
      </c>
      <c r="C1762" s="519">
        <v>2.3983869931169401</v>
      </c>
      <c r="D1762" s="520"/>
      <c r="E1762" s="520">
        <f t="shared" si="28"/>
        <v>4.5901786723363251</v>
      </c>
      <c r="F1762" s="520"/>
      <c r="G1762" s="520"/>
      <c r="H1762" s="521"/>
    </row>
    <row r="1763" spans="2:8" ht="11.5" customHeight="1">
      <c r="B1763" s="515">
        <v>42479</v>
      </c>
      <c r="C1763" s="516">
        <v>2.38647919269749</v>
      </c>
      <c r="D1763" s="517"/>
      <c r="E1763" s="517">
        <f t="shared" si="28"/>
        <v>4.5901786723363251</v>
      </c>
      <c r="F1763" s="517"/>
      <c r="G1763" s="517"/>
      <c r="H1763" s="518"/>
    </row>
    <row r="1764" spans="2:8" ht="11.5" customHeight="1">
      <c r="B1764" s="515">
        <v>42480</v>
      </c>
      <c r="C1764" s="519">
        <v>2.3883334893248298</v>
      </c>
      <c r="D1764" s="520"/>
      <c r="E1764" s="520">
        <f t="shared" si="28"/>
        <v>4.5901786723363251</v>
      </c>
      <c r="F1764" s="520"/>
      <c r="G1764" s="520"/>
      <c r="H1764" s="521"/>
    </row>
    <row r="1765" spans="2:8" ht="11.5" customHeight="1">
      <c r="B1765" s="515">
        <v>42481</v>
      </c>
      <c r="C1765" s="516">
        <v>2.3988124840438099</v>
      </c>
      <c r="D1765" s="517"/>
      <c r="E1765" s="517">
        <f t="shared" si="28"/>
        <v>4.5901786723363251</v>
      </c>
      <c r="F1765" s="517"/>
      <c r="G1765" s="517"/>
      <c r="H1765" s="518"/>
    </row>
    <row r="1766" spans="2:8" ht="11.5" customHeight="1">
      <c r="B1766" s="515">
        <v>42482</v>
      </c>
      <c r="C1766" s="519">
        <v>2.3932651729248899</v>
      </c>
      <c r="D1766" s="520"/>
      <c r="E1766" s="520">
        <f t="shared" si="28"/>
        <v>4.5901786723363251</v>
      </c>
      <c r="F1766" s="520"/>
      <c r="G1766" s="520"/>
      <c r="H1766" s="521"/>
    </row>
    <row r="1767" spans="2:8" ht="11.5" customHeight="1">
      <c r="B1767" s="515">
        <v>42483</v>
      </c>
      <c r="C1767" s="516">
        <v>2.3932651729248899</v>
      </c>
      <c r="D1767" s="517"/>
      <c r="E1767" s="517">
        <f t="shared" si="28"/>
        <v>4.5901786723363251</v>
      </c>
      <c r="F1767" s="517"/>
      <c r="G1767" s="517"/>
      <c r="H1767" s="518"/>
    </row>
    <row r="1768" spans="2:8" ht="11.5" customHeight="1">
      <c r="B1768" s="515">
        <v>42484</v>
      </c>
      <c r="C1768" s="519">
        <v>2.3932651729248899</v>
      </c>
      <c r="D1768" s="520"/>
      <c r="E1768" s="520">
        <f t="shared" si="28"/>
        <v>4.5901786723363251</v>
      </c>
      <c r="F1768" s="520"/>
      <c r="G1768" s="520"/>
      <c r="H1768" s="521"/>
    </row>
    <row r="1769" spans="2:8" ht="11.5" customHeight="1">
      <c r="B1769" s="515">
        <v>42485</v>
      </c>
      <c r="C1769" s="516">
        <v>2.3696809333864</v>
      </c>
      <c r="D1769" s="517"/>
      <c r="E1769" s="517">
        <f t="shared" si="28"/>
        <v>4.5901786723363251</v>
      </c>
      <c r="F1769" s="517"/>
      <c r="G1769" s="517"/>
      <c r="H1769" s="518"/>
    </row>
    <row r="1770" spans="2:8" ht="11.5" customHeight="1">
      <c r="B1770" s="515">
        <v>42486</v>
      </c>
      <c r="C1770" s="519">
        <v>2.3136979659963299</v>
      </c>
      <c r="D1770" s="520"/>
      <c r="E1770" s="520">
        <f t="shared" si="28"/>
        <v>4.5901786723363251</v>
      </c>
      <c r="F1770" s="520"/>
      <c r="G1770" s="520"/>
      <c r="H1770" s="521"/>
    </row>
    <row r="1771" spans="2:8" ht="11.5" customHeight="1">
      <c r="B1771" s="515">
        <v>42487</v>
      </c>
      <c r="C1771" s="516">
        <v>2.3225215259996701</v>
      </c>
      <c r="D1771" s="517"/>
      <c r="E1771" s="517">
        <f t="shared" si="28"/>
        <v>4.5901786723363251</v>
      </c>
      <c r="F1771" s="517"/>
      <c r="G1771" s="517"/>
      <c r="H1771" s="518"/>
    </row>
    <row r="1772" spans="2:8" ht="11.5" customHeight="1">
      <c r="B1772" s="515">
        <v>42488</v>
      </c>
      <c r="C1772" s="519">
        <v>2.3440092132346799</v>
      </c>
      <c r="D1772" s="520"/>
      <c r="E1772" s="520">
        <f t="shared" si="28"/>
        <v>4.5901786723363251</v>
      </c>
      <c r="F1772" s="520"/>
      <c r="G1772" s="520"/>
      <c r="H1772" s="521"/>
    </row>
    <row r="1773" spans="2:8" ht="11.5" customHeight="1">
      <c r="B1773" s="515">
        <v>42489</v>
      </c>
      <c r="C1773" s="516">
        <v>2.3352346100872898</v>
      </c>
      <c r="D1773" s="517"/>
      <c r="E1773" s="517">
        <f t="shared" si="28"/>
        <v>4.5901786723363251</v>
      </c>
      <c r="F1773" s="517"/>
      <c r="G1773" s="517"/>
      <c r="H1773" s="518"/>
    </row>
    <row r="1774" spans="2:8" ht="11.5" customHeight="1">
      <c r="B1774" s="515">
        <v>42490</v>
      </c>
      <c r="C1774" s="519">
        <v>2.3352346100872898</v>
      </c>
      <c r="D1774" s="520"/>
      <c r="E1774" s="520">
        <f t="shared" si="28"/>
        <v>4.5901786723363251</v>
      </c>
      <c r="F1774" s="520"/>
      <c r="G1774" s="520"/>
      <c r="H1774" s="521"/>
    </row>
    <row r="1775" spans="2:8" ht="11.5" customHeight="1">
      <c r="B1775" s="515">
        <v>42491</v>
      </c>
      <c r="C1775" s="516">
        <v>2.3352346100872898</v>
      </c>
      <c r="D1775" s="517"/>
      <c r="E1775" s="517">
        <f t="shared" si="28"/>
        <v>4.5901786723363251</v>
      </c>
      <c r="F1775" s="517"/>
      <c r="G1775" s="517"/>
      <c r="H1775" s="518"/>
    </row>
    <row r="1776" spans="2:8" ht="11.5" customHeight="1">
      <c r="B1776" s="515">
        <v>42492</v>
      </c>
      <c r="C1776" s="519">
        <v>2.3318071028948499</v>
      </c>
      <c r="D1776" s="520"/>
      <c r="E1776" s="520">
        <f t="shared" si="28"/>
        <v>4.5901786723363251</v>
      </c>
      <c r="F1776" s="520"/>
      <c r="G1776" s="520"/>
      <c r="H1776" s="521"/>
    </row>
    <row r="1777" spans="2:8" ht="11.5" customHeight="1">
      <c r="B1777" s="515">
        <v>42493</v>
      </c>
      <c r="C1777" s="516">
        <v>2.2680943125456499</v>
      </c>
      <c r="D1777" s="517"/>
      <c r="E1777" s="517">
        <f t="shared" si="28"/>
        <v>4.5901786723363251</v>
      </c>
      <c r="F1777" s="517"/>
      <c r="G1777" s="517"/>
      <c r="H1777" s="518"/>
    </row>
    <row r="1778" spans="2:8" ht="11.5" customHeight="1">
      <c r="B1778" s="515">
        <v>42494</v>
      </c>
      <c r="C1778" s="519">
        <v>2.2575933960489101</v>
      </c>
      <c r="D1778" s="520"/>
      <c r="E1778" s="520">
        <f t="shared" si="28"/>
        <v>4.5901786723363251</v>
      </c>
      <c r="F1778" s="520"/>
      <c r="G1778" s="520"/>
      <c r="H1778" s="521"/>
    </row>
    <row r="1779" spans="2:8" ht="11.5" customHeight="1">
      <c r="B1779" s="515">
        <v>42495</v>
      </c>
      <c r="C1779" s="516">
        <v>2.2440902973839498</v>
      </c>
      <c r="D1779" s="517"/>
      <c r="E1779" s="517">
        <f t="shared" si="28"/>
        <v>4.5901786723363251</v>
      </c>
      <c r="F1779" s="517"/>
      <c r="G1779" s="517"/>
      <c r="H1779" s="518"/>
    </row>
    <row r="1780" spans="2:8" ht="11.5" customHeight="1">
      <c r="B1780" s="515">
        <v>42496</v>
      </c>
      <c r="C1780" s="519">
        <v>2.2173906146863298</v>
      </c>
      <c r="D1780" s="520"/>
      <c r="E1780" s="520">
        <f t="shared" si="28"/>
        <v>4.5901786723363251</v>
      </c>
      <c r="F1780" s="520"/>
      <c r="G1780" s="520"/>
      <c r="H1780" s="521"/>
    </row>
    <row r="1781" spans="2:8" ht="11.5" customHeight="1">
      <c r="B1781" s="515">
        <v>42497</v>
      </c>
      <c r="C1781" s="516">
        <v>2.2173906146863298</v>
      </c>
      <c r="D1781" s="517"/>
      <c r="E1781" s="517">
        <f t="shared" si="28"/>
        <v>4.5901786723363251</v>
      </c>
      <c r="F1781" s="517"/>
      <c r="G1781" s="517"/>
      <c r="H1781" s="518"/>
    </row>
    <row r="1782" spans="2:8" ht="11.5" customHeight="1">
      <c r="B1782" s="515">
        <v>42498</v>
      </c>
      <c r="C1782" s="519">
        <v>2.2173906146863298</v>
      </c>
      <c r="D1782" s="520"/>
      <c r="E1782" s="520">
        <f t="shared" si="28"/>
        <v>4.5901786723363251</v>
      </c>
      <c r="F1782" s="520"/>
      <c r="G1782" s="520"/>
      <c r="H1782" s="521"/>
    </row>
    <row r="1783" spans="2:8" ht="11.5" customHeight="1">
      <c r="B1783" s="515">
        <v>42499</v>
      </c>
      <c r="C1783" s="516">
        <v>2.1512677184512099</v>
      </c>
      <c r="D1783" s="517"/>
      <c r="E1783" s="517">
        <f t="shared" si="28"/>
        <v>4.5901786723363251</v>
      </c>
      <c r="F1783" s="517"/>
      <c r="G1783" s="517"/>
      <c r="H1783" s="518"/>
    </row>
    <row r="1784" spans="2:8" ht="11.5" customHeight="1">
      <c r="B1784" s="515">
        <v>42500</v>
      </c>
      <c r="C1784" s="519">
        <v>2.1874182926136401</v>
      </c>
      <c r="D1784" s="520"/>
      <c r="E1784" s="520">
        <f t="shared" si="28"/>
        <v>4.5901786723363251</v>
      </c>
      <c r="F1784" s="520"/>
      <c r="G1784" s="520"/>
      <c r="H1784" s="521"/>
    </row>
    <row r="1785" spans="2:8" ht="11.5" customHeight="1">
      <c r="B1785" s="515">
        <v>42501</v>
      </c>
      <c r="C1785" s="516">
        <v>2.1461150550067498</v>
      </c>
      <c r="D1785" s="517"/>
      <c r="E1785" s="517">
        <f t="shared" si="28"/>
        <v>4.5901786723363251</v>
      </c>
      <c r="F1785" s="517"/>
      <c r="G1785" s="517"/>
      <c r="H1785" s="518"/>
    </row>
    <row r="1786" spans="2:8" ht="11.5" customHeight="1">
      <c r="B1786" s="515">
        <v>42502</v>
      </c>
      <c r="C1786" s="519">
        <v>2.0942277279605399</v>
      </c>
      <c r="D1786" s="520"/>
      <c r="E1786" s="520">
        <f t="shared" si="28"/>
        <v>4.5901786723363251</v>
      </c>
      <c r="F1786" s="520"/>
      <c r="G1786" s="520"/>
      <c r="H1786" s="521"/>
    </row>
    <row r="1787" spans="2:8" ht="11.5" customHeight="1">
      <c r="B1787" s="515">
        <v>42503</v>
      </c>
      <c r="C1787" s="516">
        <v>2.11552715386448</v>
      </c>
      <c r="D1787" s="517"/>
      <c r="E1787" s="517">
        <f t="shared" si="28"/>
        <v>4.5901786723363251</v>
      </c>
      <c r="F1787" s="517"/>
      <c r="G1787" s="517"/>
      <c r="H1787" s="518"/>
    </row>
    <row r="1788" spans="2:8" ht="11.5" customHeight="1">
      <c r="B1788" s="515">
        <v>42504</v>
      </c>
      <c r="C1788" s="519">
        <v>2.11552715386448</v>
      </c>
      <c r="D1788" s="520"/>
      <c r="E1788" s="520">
        <f t="shared" si="28"/>
        <v>4.5901786723363251</v>
      </c>
      <c r="F1788" s="520"/>
      <c r="G1788" s="520"/>
      <c r="H1788" s="521"/>
    </row>
    <row r="1789" spans="2:8" ht="11.5" customHeight="1">
      <c r="B1789" s="515">
        <v>42505</v>
      </c>
      <c r="C1789" s="516">
        <v>2.11552715386448</v>
      </c>
      <c r="D1789" s="517"/>
      <c r="E1789" s="517">
        <f t="shared" si="28"/>
        <v>4.5901786723363251</v>
      </c>
      <c r="F1789" s="517"/>
      <c r="G1789" s="517"/>
      <c r="H1789" s="518"/>
    </row>
    <row r="1790" spans="2:8" ht="11.5" customHeight="1">
      <c r="B1790" s="515">
        <v>42506</v>
      </c>
      <c r="C1790" s="519">
        <v>2.14216620725175</v>
      </c>
      <c r="D1790" s="520"/>
      <c r="E1790" s="520">
        <f t="shared" si="28"/>
        <v>4.5901786723363251</v>
      </c>
      <c r="F1790" s="520"/>
      <c r="G1790" s="520"/>
      <c r="H1790" s="521"/>
    </row>
    <row r="1791" spans="2:8" ht="11.5" customHeight="1">
      <c r="B1791" s="515">
        <v>42507</v>
      </c>
      <c r="C1791" s="516">
        <v>2.1446970155233598</v>
      </c>
      <c r="D1791" s="517"/>
      <c r="E1791" s="517">
        <f t="shared" si="28"/>
        <v>4.5901786723363251</v>
      </c>
      <c r="F1791" s="517"/>
      <c r="G1791" s="517"/>
      <c r="H1791" s="518"/>
    </row>
    <row r="1792" spans="2:8" ht="11.5" customHeight="1">
      <c r="B1792" s="515">
        <v>42508</v>
      </c>
      <c r="C1792" s="519">
        <v>2.1441267511522701</v>
      </c>
      <c r="D1792" s="520"/>
      <c r="E1792" s="520">
        <f t="shared" si="28"/>
        <v>4.5901786723363251</v>
      </c>
      <c r="F1792" s="520"/>
      <c r="G1792" s="520"/>
      <c r="H1792" s="521"/>
    </row>
    <row r="1793" spans="2:8" ht="11.5" customHeight="1">
      <c r="B1793" s="515">
        <v>42509</v>
      </c>
      <c r="C1793" s="516">
        <v>2.1173303473023699</v>
      </c>
      <c r="D1793" s="517"/>
      <c r="E1793" s="517">
        <f t="shared" si="28"/>
        <v>4.5901786723363251</v>
      </c>
      <c r="F1793" s="517"/>
      <c r="G1793" s="517"/>
      <c r="H1793" s="518"/>
    </row>
    <row r="1794" spans="2:8" ht="11.5" customHeight="1">
      <c r="B1794" s="515">
        <v>42510</v>
      </c>
      <c r="C1794" s="519">
        <v>2.1545786153396098</v>
      </c>
      <c r="D1794" s="520"/>
      <c r="E1794" s="520">
        <f t="shared" si="28"/>
        <v>4.5901786723363251</v>
      </c>
      <c r="F1794" s="520"/>
      <c r="G1794" s="520"/>
      <c r="H1794" s="521"/>
    </row>
    <row r="1795" spans="2:8" ht="11.5" customHeight="1">
      <c r="B1795" s="515">
        <v>42511</v>
      </c>
      <c r="C1795" s="516">
        <v>2.1545786153396098</v>
      </c>
      <c r="D1795" s="517"/>
      <c r="E1795" s="517">
        <f t="shared" si="28"/>
        <v>4.5901786723363251</v>
      </c>
      <c r="F1795" s="517"/>
      <c r="G1795" s="517"/>
      <c r="H1795" s="518"/>
    </row>
    <row r="1796" spans="2:8" ht="11.5" customHeight="1">
      <c r="B1796" s="515">
        <v>42512</v>
      </c>
      <c r="C1796" s="519">
        <v>2.1545786153396098</v>
      </c>
      <c r="D1796" s="520"/>
      <c r="E1796" s="520">
        <f t="shared" si="28"/>
        <v>4.5901786723363251</v>
      </c>
      <c r="F1796" s="520"/>
      <c r="G1796" s="520"/>
      <c r="H1796" s="521"/>
    </row>
    <row r="1797" spans="2:8" ht="11.5" customHeight="1">
      <c r="B1797" s="515">
        <v>42513</v>
      </c>
      <c r="C1797" s="516">
        <v>2.1470568734028501</v>
      </c>
      <c r="D1797" s="517"/>
      <c r="E1797" s="517">
        <f t="shared" si="28"/>
        <v>4.5901786723363251</v>
      </c>
      <c r="F1797" s="517"/>
      <c r="G1797" s="517"/>
      <c r="H1797" s="518"/>
    </row>
    <row r="1798" spans="2:8" ht="11.5" customHeight="1">
      <c r="B1798" s="515">
        <v>42514</v>
      </c>
      <c r="C1798" s="519">
        <v>2.1943980234678602</v>
      </c>
      <c r="D1798" s="520"/>
      <c r="E1798" s="520">
        <f t="shared" si="28"/>
        <v>4.5901786723363251</v>
      </c>
      <c r="F1798" s="520"/>
      <c r="G1798" s="520"/>
      <c r="H1798" s="521"/>
    </row>
    <row r="1799" spans="2:8" ht="11.5" customHeight="1">
      <c r="B1799" s="515">
        <v>42515</v>
      </c>
      <c r="C1799" s="516">
        <v>2.1815656398369598</v>
      </c>
      <c r="D1799" s="517"/>
      <c r="E1799" s="517">
        <f t="shared" si="28"/>
        <v>4.5901786723363251</v>
      </c>
      <c r="F1799" s="517"/>
      <c r="G1799" s="517"/>
      <c r="H1799" s="518"/>
    </row>
    <row r="1800" spans="2:8" ht="11.5" customHeight="1">
      <c r="B1800" s="515">
        <v>42516</v>
      </c>
      <c r="C1800" s="519">
        <v>2.1719770548926101</v>
      </c>
      <c r="D1800" s="520"/>
      <c r="E1800" s="520">
        <f t="shared" si="28"/>
        <v>4.5901786723363251</v>
      </c>
      <c r="F1800" s="520"/>
      <c r="G1800" s="520"/>
      <c r="H1800" s="521"/>
    </row>
    <row r="1801" spans="2:8" ht="11.5" customHeight="1">
      <c r="B1801" s="515">
        <v>42517</v>
      </c>
      <c r="C1801" s="516">
        <v>2.21843873450928</v>
      </c>
      <c r="D1801" s="517"/>
      <c r="E1801" s="517">
        <f t="shared" si="28"/>
        <v>4.5901786723363251</v>
      </c>
      <c r="F1801" s="517"/>
      <c r="G1801" s="517"/>
      <c r="H1801" s="518"/>
    </row>
    <row r="1802" spans="2:8" ht="11.5" customHeight="1">
      <c r="B1802" s="515">
        <v>42518</v>
      </c>
      <c r="C1802" s="519">
        <v>2.21843873450928</v>
      </c>
      <c r="D1802" s="520"/>
      <c r="E1802" s="520">
        <f t="shared" si="28"/>
        <v>4.5901786723363251</v>
      </c>
      <c r="F1802" s="520"/>
      <c r="G1802" s="520"/>
      <c r="H1802" s="521"/>
    </row>
    <row r="1803" spans="2:8" ht="11.5" customHeight="1">
      <c r="B1803" s="515">
        <v>42519</v>
      </c>
      <c r="C1803" s="516">
        <v>2.21843873450928</v>
      </c>
      <c r="D1803" s="517"/>
      <c r="E1803" s="517">
        <f t="shared" si="28"/>
        <v>4.5901786723363251</v>
      </c>
      <c r="F1803" s="517"/>
      <c r="G1803" s="517"/>
      <c r="H1803" s="518"/>
    </row>
    <row r="1804" spans="2:8" ht="11.5" customHeight="1">
      <c r="B1804" s="515">
        <v>42520</v>
      </c>
      <c r="C1804" s="519">
        <v>2.2193224605841202</v>
      </c>
      <c r="D1804" s="520"/>
      <c r="E1804" s="520">
        <f t="shared" si="28"/>
        <v>4.5901786723363251</v>
      </c>
      <c r="F1804" s="520"/>
      <c r="G1804" s="520"/>
      <c r="H1804" s="521"/>
    </row>
    <row r="1805" spans="2:8" ht="11.5" customHeight="1">
      <c r="B1805" s="515">
        <v>42521</v>
      </c>
      <c r="C1805" s="516">
        <v>2.2448070236794599</v>
      </c>
      <c r="D1805" s="517"/>
      <c r="E1805" s="517">
        <f t="shared" si="28"/>
        <v>4.5901786723363251</v>
      </c>
      <c r="F1805" s="517"/>
      <c r="G1805" s="517"/>
      <c r="H1805" s="518"/>
    </row>
    <row r="1806" spans="2:8" ht="11.5" customHeight="1">
      <c r="B1806" s="515">
        <v>42522</v>
      </c>
      <c r="C1806" s="519">
        <v>2.2491183948218301</v>
      </c>
      <c r="D1806" s="520"/>
      <c r="E1806" s="520">
        <f t="shared" si="28"/>
        <v>4.5901786723363251</v>
      </c>
      <c r="F1806" s="520"/>
      <c r="G1806" s="520"/>
      <c r="H1806" s="521"/>
    </row>
    <row r="1807" spans="2:8" ht="11.5" customHeight="1">
      <c r="B1807" s="515">
        <v>42523</v>
      </c>
      <c r="C1807" s="516">
        <v>2.2626964015109299</v>
      </c>
      <c r="D1807" s="517"/>
      <c r="E1807" s="517">
        <f t="shared" si="28"/>
        <v>4.5901786723363251</v>
      </c>
      <c r="F1807" s="517"/>
      <c r="G1807" s="517"/>
      <c r="H1807" s="518"/>
    </row>
    <row r="1808" spans="2:8" ht="11.5" customHeight="1">
      <c r="B1808" s="515">
        <v>42524</v>
      </c>
      <c r="C1808" s="519">
        <v>2.2429932412598599</v>
      </c>
      <c r="D1808" s="520"/>
      <c r="E1808" s="520">
        <f t="shared" si="28"/>
        <v>4.5901786723363251</v>
      </c>
      <c r="F1808" s="520"/>
      <c r="G1808" s="520"/>
      <c r="H1808" s="521"/>
    </row>
    <row r="1809" spans="2:8" ht="11.5" customHeight="1">
      <c r="B1809" s="515">
        <v>42525</v>
      </c>
      <c r="C1809" s="516">
        <v>2.2429932412598599</v>
      </c>
      <c r="D1809" s="517"/>
      <c r="E1809" s="517">
        <f t="shared" si="28"/>
        <v>4.5901786723363251</v>
      </c>
      <c r="F1809" s="517"/>
      <c r="G1809" s="517"/>
      <c r="H1809" s="518"/>
    </row>
    <row r="1810" spans="2:8" ht="11.5" customHeight="1">
      <c r="B1810" s="515">
        <v>42526</v>
      </c>
      <c r="C1810" s="519">
        <v>2.2429932412598599</v>
      </c>
      <c r="D1810" s="520"/>
      <c r="E1810" s="520">
        <f t="shared" si="28"/>
        <v>4.5901786723363251</v>
      </c>
      <c r="F1810" s="520"/>
      <c r="G1810" s="520"/>
      <c r="H1810" s="521"/>
    </row>
    <row r="1811" spans="2:8" ht="11.5" customHeight="1">
      <c r="B1811" s="515">
        <v>42527</v>
      </c>
      <c r="C1811" s="516">
        <v>2.2689818337506602</v>
      </c>
      <c r="D1811" s="517"/>
      <c r="E1811" s="517">
        <f t="shared" si="28"/>
        <v>4.5901786723363251</v>
      </c>
      <c r="F1811" s="517"/>
      <c r="G1811" s="517"/>
      <c r="H1811" s="518"/>
    </row>
    <row r="1812" spans="2:8" ht="11.5" customHeight="1">
      <c r="B1812" s="515">
        <v>42528</v>
      </c>
      <c r="C1812" s="519">
        <v>2.23650616251081</v>
      </c>
      <c r="D1812" s="520"/>
      <c r="E1812" s="520">
        <f t="shared" si="28"/>
        <v>4.5901786723363251</v>
      </c>
      <c r="F1812" s="520"/>
      <c r="G1812" s="520"/>
      <c r="H1812" s="521"/>
    </row>
    <row r="1813" spans="2:8" ht="11.5" customHeight="1">
      <c r="B1813" s="515">
        <v>42529</v>
      </c>
      <c r="C1813" s="516">
        <v>2.2282683259445699</v>
      </c>
      <c r="D1813" s="517"/>
      <c r="E1813" s="517">
        <f t="shared" si="28"/>
        <v>4.5901786723363251</v>
      </c>
      <c r="F1813" s="517"/>
      <c r="G1813" s="517"/>
      <c r="H1813" s="518"/>
    </row>
    <row r="1814" spans="2:8" ht="11.5" customHeight="1">
      <c r="B1814" s="515">
        <v>42530</v>
      </c>
      <c r="C1814" s="519">
        <v>2.2230975508550701</v>
      </c>
      <c r="D1814" s="520"/>
      <c r="E1814" s="520">
        <f t="shared" si="28"/>
        <v>4.5901786723363251</v>
      </c>
      <c r="F1814" s="520"/>
      <c r="G1814" s="520"/>
      <c r="H1814" s="521"/>
    </row>
    <row r="1815" spans="2:8" ht="11.5" customHeight="1">
      <c r="B1815" s="515">
        <v>42531</v>
      </c>
      <c r="C1815" s="516">
        <v>2.1665893965088099</v>
      </c>
      <c r="D1815" s="517"/>
      <c r="E1815" s="517">
        <f t="shared" si="28"/>
        <v>4.5901786723363251</v>
      </c>
      <c r="F1815" s="517"/>
      <c r="G1815" s="517"/>
      <c r="H1815" s="518"/>
    </row>
    <row r="1816" spans="2:8" ht="11.5" customHeight="1">
      <c r="B1816" s="515">
        <v>42532</v>
      </c>
      <c r="C1816" s="519">
        <v>2.1665893965088099</v>
      </c>
      <c r="D1816" s="520"/>
      <c r="E1816" s="520">
        <f t="shared" si="28"/>
        <v>4.5901786723363251</v>
      </c>
      <c r="F1816" s="520"/>
      <c r="G1816" s="520"/>
      <c r="H1816" s="521"/>
    </row>
    <row r="1817" spans="2:8" ht="11.5" customHeight="1">
      <c r="B1817" s="515">
        <v>42533</v>
      </c>
      <c r="C1817" s="516">
        <v>2.1665893965088099</v>
      </c>
      <c r="D1817" s="517"/>
      <c r="E1817" s="517">
        <f t="shared" si="28"/>
        <v>4.5901786723363251</v>
      </c>
      <c r="F1817" s="517"/>
      <c r="G1817" s="517"/>
      <c r="H1817" s="518"/>
    </row>
    <row r="1818" spans="2:8" ht="11.5" customHeight="1">
      <c r="B1818" s="515">
        <v>42534</v>
      </c>
      <c r="C1818" s="519">
        <v>2.1516463827312098</v>
      </c>
      <c r="D1818" s="520"/>
      <c r="E1818" s="520">
        <f t="shared" si="28"/>
        <v>4.5901786723363251</v>
      </c>
      <c r="F1818" s="520"/>
      <c r="G1818" s="520"/>
      <c r="H1818" s="521"/>
    </row>
    <row r="1819" spans="2:8" ht="11.5" customHeight="1">
      <c r="B1819" s="515">
        <v>42535</v>
      </c>
      <c r="C1819" s="516">
        <v>2.15236293498582</v>
      </c>
      <c r="D1819" s="517"/>
      <c r="E1819" s="517">
        <f t="shared" si="28"/>
        <v>4.5901786723363251</v>
      </c>
      <c r="F1819" s="517"/>
      <c r="G1819" s="517"/>
      <c r="H1819" s="518"/>
    </row>
    <row r="1820" spans="2:8" ht="11.5" customHeight="1">
      <c r="B1820" s="515">
        <v>42536</v>
      </c>
      <c r="C1820" s="519">
        <v>2.1496440250489899</v>
      </c>
      <c r="D1820" s="520"/>
      <c r="E1820" s="520">
        <f t="shared" si="28"/>
        <v>4.5901786723363251</v>
      </c>
      <c r="F1820" s="520"/>
      <c r="G1820" s="520"/>
      <c r="H1820" s="521"/>
    </row>
    <row r="1821" spans="2:8" ht="11.5" customHeight="1">
      <c r="B1821" s="515">
        <v>42537</v>
      </c>
      <c r="C1821" s="516">
        <v>2.1448767308426802</v>
      </c>
      <c r="D1821" s="517"/>
      <c r="E1821" s="517">
        <f t="shared" si="28"/>
        <v>4.5901786723363251</v>
      </c>
      <c r="F1821" s="517"/>
      <c r="G1821" s="517"/>
      <c r="H1821" s="518"/>
    </row>
    <row r="1822" spans="2:8" ht="11.5" customHeight="1">
      <c r="B1822" s="515">
        <v>42538</v>
      </c>
      <c r="C1822" s="519">
        <v>2.1336626021820302</v>
      </c>
      <c r="D1822" s="520"/>
      <c r="E1822" s="520">
        <f t="shared" si="28"/>
        <v>4.5901786723363251</v>
      </c>
      <c r="F1822" s="520"/>
      <c r="G1822" s="520"/>
      <c r="H1822" s="521"/>
    </row>
    <row r="1823" spans="2:8" ht="11.5" customHeight="1">
      <c r="B1823" s="515">
        <v>42539</v>
      </c>
      <c r="C1823" s="516">
        <v>2.1336626021820302</v>
      </c>
      <c r="D1823" s="517"/>
      <c r="E1823" s="517">
        <f t="shared" ref="E1823:E1886" si="29">$E$924</f>
        <v>4.5901786723363251</v>
      </c>
      <c r="F1823" s="517"/>
      <c r="G1823" s="517"/>
      <c r="H1823" s="518"/>
    </row>
    <row r="1824" spans="2:8" ht="11.5" customHeight="1">
      <c r="B1824" s="515">
        <v>42540</v>
      </c>
      <c r="C1824" s="519">
        <v>2.1336626021820302</v>
      </c>
      <c r="D1824" s="520"/>
      <c r="E1824" s="520">
        <f t="shared" si="29"/>
        <v>4.5901786723363251</v>
      </c>
      <c r="F1824" s="520"/>
      <c r="G1824" s="520"/>
      <c r="H1824" s="521"/>
    </row>
    <row r="1825" spans="2:8" ht="11.5" customHeight="1">
      <c r="B1825" s="515">
        <v>42541</v>
      </c>
      <c r="C1825" s="516">
        <v>2.1891626250234602</v>
      </c>
      <c r="D1825" s="517"/>
      <c r="E1825" s="517">
        <f t="shared" si="29"/>
        <v>4.5901786723363251</v>
      </c>
      <c r="F1825" s="517"/>
      <c r="G1825" s="517"/>
      <c r="H1825" s="518"/>
    </row>
    <row r="1826" spans="2:8" ht="11.5" customHeight="1">
      <c r="B1826" s="515">
        <v>42542</v>
      </c>
      <c r="C1826" s="519">
        <v>2.1910886601849602</v>
      </c>
      <c r="D1826" s="520"/>
      <c r="E1826" s="520">
        <f t="shared" si="29"/>
        <v>4.5901786723363251</v>
      </c>
      <c r="F1826" s="520"/>
      <c r="G1826" s="520"/>
      <c r="H1826" s="521"/>
    </row>
    <row r="1827" spans="2:8" ht="11.5" customHeight="1">
      <c r="B1827" s="515">
        <v>42543</v>
      </c>
      <c r="C1827" s="516">
        <v>2.1712501565497102</v>
      </c>
      <c r="D1827" s="517"/>
      <c r="E1827" s="517">
        <f t="shared" si="29"/>
        <v>4.5901786723363251</v>
      </c>
      <c r="F1827" s="517"/>
      <c r="G1827" s="517"/>
      <c r="H1827" s="518"/>
    </row>
    <row r="1828" spans="2:8" ht="11.5" customHeight="1">
      <c r="B1828" s="515">
        <v>42544</v>
      </c>
      <c r="C1828" s="519">
        <v>2.2146052090478801</v>
      </c>
      <c r="D1828" s="520"/>
      <c r="E1828" s="520">
        <f t="shared" si="29"/>
        <v>4.5901786723363251</v>
      </c>
      <c r="F1828" s="520"/>
      <c r="G1828" s="520"/>
      <c r="H1828" s="521"/>
    </row>
    <row r="1829" spans="2:8" ht="11.5" customHeight="1">
      <c r="B1829" s="515">
        <v>42545</v>
      </c>
      <c r="C1829" s="516">
        <v>2.1248709668683201</v>
      </c>
      <c r="D1829" s="517"/>
      <c r="E1829" s="517">
        <f t="shared" si="29"/>
        <v>4.5901786723363251</v>
      </c>
      <c r="F1829" s="517"/>
      <c r="G1829" s="517"/>
      <c r="H1829" s="518"/>
    </row>
    <row r="1830" spans="2:8" ht="11.5" customHeight="1">
      <c r="B1830" s="515">
        <v>42546</v>
      </c>
      <c r="C1830" s="519">
        <v>2.1248709668683201</v>
      </c>
      <c r="D1830" s="520"/>
      <c r="E1830" s="520">
        <f t="shared" si="29"/>
        <v>4.5901786723363251</v>
      </c>
      <c r="F1830" s="520"/>
      <c r="G1830" s="520"/>
      <c r="H1830" s="521"/>
    </row>
    <row r="1831" spans="2:8" ht="11.5" customHeight="1">
      <c r="B1831" s="515">
        <v>42547</v>
      </c>
      <c r="C1831" s="516">
        <v>2.1248709668683201</v>
      </c>
      <c r="D1831" s="517"/>
      <c r="E1831" s="517">
        <f t="shared" si="29"/>
        <v>4.5901786723363251</v>
      </c>
      <c r="F1831" s="517"/>
      <c r="G1831" s="517"/>
      <c r="H1831" s="518"/>
    </row>
    <row r="1832" spans="2:8" ht="11.5" customHeight="1">
      <c r="B1832" s="515">
        <v>42548</v>
      </c>
      <c r="C1832" s="519">
        <v>2.0488115212523601</v>
      </c>
      <c r="D1832" s="520"/>
      <c r="E1832" s="520">
        <f t="shared" si="29"/>
        <v>4.5901786723363251</v>
      </c>
      <c r="F1832" s="520"/>
      <c r="G1832" s="520"/>
      <c r="H1832" s="521"/>
    </row>
    <row r="1833" spans="2:8" ht="11.5" customHeight="1">
      <c r="B1833" s="515">
        <v>42549</v>
      </c>
      <c r="C1833" s="516">
        <v>2.08019368549428</v>
      </c>
      <c r="D1833" s="517"/>
      <c r="E1833" s="517">
        <f t="shared" si="29"/>
        <v>4.5901786723363251</v>
      </c>
      <c r="F1833" s="517"/>
      <c r="G1833" s="517"/>
      <c r="H1833" s="518"/>
    </row>
    <row r="1834" spans="2:8" ht="11.5" customHeight="1">
      <c r="B1834" s="515">
        <v>42550</v>
      </c>
      <c r="C1834" s="519">
        <v>2.12468078219309</v>
      </c>
      <c r="D1834" s="520"/>
      <c r="E1834" s="520">
        <f t="shared" si="29"/>
        <v>4.5901786723363251</v>
      </c>
      <c r="F1834" s="520"/>
      <c r="G1834" s="520"/>
      <c r="H1834" s="521"/>
    </row>
    <row r="1835" spans="2:8" ht="11.5" customHeight="1">
      <c r="B1835" s="515">
        <v>42551</v>
      </c>
      <c r="C1835" s="516">
        <v>3.5400152138304901</v>
      </c>
      <c r="D1835" s="517"/>
      <c r="E1835" s="517">
        <f t="shared" si="29"/>
        <v>4.5901786723363251</v>
      </c>
      <c r="F1835" s="517"/>
      <c r="G1835" s="517"/>
      <c r="H1835" s="518"/>
    </row>
    <row r="1836" spans="2:8" ht="11.5" customHeight="1">
      <c r="B1836" s="515">
        <v>42552</v>
      </c>
      <c r="C1836" s="519">
        <v>3.5396755108674198</v>
      </c>
      <c r="D1836" s="520"/>
      <c r="E1836" s="520">
        <f t="shared" si="29"/>
        <v>4.5901786723363251</v>
      </c>
      <c r="F1836" s="520"/>
      <c r="G1836" s="520"/>
      <c r="H1836" s="521"/>
    </row>
    <row r="1837" spans="2:8" ht="11.5" customHeight="1">
      <c r="B1837" s="515">
        <v>42553</v>
      </c>
      <c r="C1837" s="516">
        <v>3.5396755108674198</v>
      </c>
      <c r="D1837" s="517"/>
      <c r="E1837" s="517">
        <f t="shared" si="29"/>
        <v>4.5901786723363251</v>
      </c>
      <c r="F1837" s="517"/>
      <c r="G1837" s="517"/>
      <c r="H1837" s="518"/>
    </row>
    <row r="1838" spans="2:8" ht="11.5" customHeight="1">
      <c r="B1838" s="515">
        <v>42554</v>
      </c>
      <c r="C1838" s="519">
        <v>3.5396755108674198</v>
      </c>
      <c r="D1838" s="520"/>
      <c r="E1838" s="520">
        <f t="shared" si="29"/>
        <v>4.5901786723363251</v>
      </c>
      <c r="F1838" s="520"/>
      <c r="G1838" s="520"/>
      <c r="H1838" s="521"/>
    </row>
    <row r="1839" spans="2:8" ht="11.5" customHeight="1">
      <c r="B1839" s="515">
        <v>42555</v>
      </c>
      <c r="C1839" s="516">
        <v>3.5418650201717701</v>
      </c>
      <c r="D1839" s="517"/>
      <c r="E1839" s="517">
        <f t="shared" si="29"/>
        <v>4.5901786723363251</v>
      </c>
      <c r="F1839" s="517"/>
      <c r="G1839" s="517"/>
      <c r="H1839" s="518"/>
    </row>
    <row r="1840" spans="2:8" ht="11.5" customHeight="1">
      <c r="B1840" s="515">
        <v>42556</v>
      </c>
      <c r="C1840" s="519">
        <v>3.5202261267053601</v>
      </c>
      <c r="D1840" s="520"/>
      <c r="E1840" s="520">
        <f t="shared" si="29"/>
        <v>4.5901786723363251</v>
      </c>
      <c r="F1840" s="520"/>
      <c r="G1840" s="520"/>
      <c r="H1840" s="521"/>
    </row>
    <row r="1841" spans="2:8" ht="11.5" customHeight="1">
      <c r="B1841" s="515">
        <v>42557</v>
      </c>
      <c r="C1841" s="516">
        <v>3.5693530181605899</v>
      </c>
      <c r="D1841" s="517"/>
      <c r="E1841" s="517">
        <f t="shared" si="29"/>
        <v>4.5901786723363251</v>
      </c>
      <c r="F1841" s="517"/>
      <c r="G1841" s="517"/>
      <c r="H1841" s="518"/>
    </row>
    <row r="1842" spans="2:8" ht="11.5" customHeight="1">
      <c r="B1842" s="515">
        <v>42558</v>
      </c>
      <c r="C1842" s="519">
        <v>3.6021104222376699</v>
      </c>
      <c r="D1842" s="520"/>
      <c r="E1842" s="520">
        <f t="shared" si="29"/>
        <v>4.5901786723363251</v>
      </c>
      <c r="F1842" s="520"/>
      <c r="G1842" s="520"/>
      <c r="H1842" s="521"/>
    </row>
    <row r="1843" spans="2:8" ht="11.5" customHeight="1">
      <c r="B1843" s="515">
        <v>42559</v>
      </c>
      <c r="C1843" s="516">
        <v>3.65294821800908</v>
      </c>
      <c r="D1843" s="517"/>
      <c r="E1843" s="517">
        <f t="shared" si="29"/>
        <v>4.5901786723363251</v>
      </c>
      <c r="F1843" s="517"/>
      <c r="G1843" s="517"/>
      <c r="H1843" s="518"/>
    </row>
    <row r="1844" spans="2:8" ht="11.5" customHeight="1">
      <c r="B1844" s="515">
        <v>42560</v>
      </c>
      <c r="C1844" s="519">
        <v>3.65294821800908</v>
      </c>
      <c r="D1844" s="520"/>
      <c r="E1844" s="520">
        <f t="shared" si="29"/>
        <v>4.5901786723363251</v>
      </c>
      <c r="F1844" s="520"/>
      <c r="G1844" s="520"/>
      <c r="H1844" s="521"/>
    </row>
    <row r="1845" spans="2:8" ht="11.5" customHeight="1">
      <c r="B1845" s="515">
        <v>42561</v>
      </c>
      <c r="C1845" s="516">
        <v>3.65294821800908</v>
      </c>
      <c r="D1845" s="517"/>
      <c r="E1845" s="517">
        <f t="shared" si="29"/>
        <v>4.5901786723363251</v>
      </c>
      <c r="F1845" s="517"/>
      <c r="G1845" s="517"/>
      <c r="H1845" s="518"/>
    </row>
    <row r="1846" spans="2:8" ht="11.5" customHeight="1">
      <c r="B1846" s="515">
        <v>42562</v>
      </c>
      <c r="C1846" s="519">
        <v>3.71300421203689</v>
      </c>
      <c r="D1846" s="520"/>
      <c r="E1846" s="520">
        <f t="shared" si="29"/>
        <v>4.5901786723363251</v>
      </c>
      <c r="F1846" s="520"/>
      <c r="G1846" s="520"/>
      <c r="H1846" s="521"/>
    </row>
    <row r="1847" spans="2:8" ht="11.5" customHeight="1">
      <c r="B1847" s="515">
        <v>42563</v>
      </c>
      <c r="C1847" s="516">
        <v>3.76638012518714</v>
      </c>
      <c r="D1847" s="517"/>
      <c r="E1847" s="517">
        <f t="shared" si="29"/>
        <v>4.5901786723363251</v>
      </c>
      <c r="F1847" s="517"/>
      <c r="G1847" s="517"/>
      <c r="H1847" s="518"/>
    </row>
    <row r="1848" spans="2:8" ht="11.5" customHeight="1">
      <c r="B1848" s="515">
        <v>42564</v>
      </c>
      <c r="C1848" s="519">
        <v>3.7692916636048701</v>
      </c>
      <c r="D1848" s="520"/>
      <c r="E1848" s="520">
        <f t="shared" si="29"/>
        <v>4.5901786723363251</v>
      </c>
      <c r="F1848" s="520"/>
      <c r="G1848" s="520"/>
      <c r="H1848" s="521"/>
    </row>
    <row r="1849" spans="2:8" ht="11.5" customHeight="1">
      <c r="B1849" s="515">
        <v>42565</v>
      </c>
      <c r="C1849" s="516">
        <v>3.79127585913186</v>
      </c>
      <c r="D1849" s="517"/>
      <c r="E1849" s="517">
        <f t="shared" si="29"/>
        <v>4.5901786723363251</v>
      </c>
      <c r="F1849" s="517"/>
      <c r="G1849" s="517"/>
      <c r="H1849" s="518"/>
    </row>
    <row r="1850" spans="2:8" ht="11.5" customHeight="1">
      <c r="B1850" s="515">
        <v>42566</v>
      </c>
      <c r="C1850" s="519">
        <v>3.7905441600355898</v>
      </c>
      <c r="D1850" s="520"/>
      <c r="E1850" s="520">
        <f t="shared" si="29"/>
        <v>4.5901786723363251</v>
      </c>
      <c r="F1850" s="520"/>
      <c r="G1850" s="520"/>
      <c r="H1850" s="521"/>
    </row>
    <row r="1851" spans="2:8" ht="11.5" customHeight="1">
      <c r="B1851" s="515">
        <v>42567</v>
      </c>
      <c r="C1851" s="516">
        <v>3.7905441600355898</v>
      </c>
      <c r="D1851" s="517"/>
      <c r="E1851" s="517">
        <f t="shared" si="29"/>
        <v>4.5901786723363251</v>
      </c>
      <c r="F1851" s="517"/>
      <c r="G1851" s="517"/>
      <c r="H1851" s="518"/>
    </row>
    <row r="1852" spans="2:8" ht="11.5" customHeight="1">
      <c r="B1852" s="515">
        <v>42568</v>
      </c>
      <c r="C1852" s="519">
        <v>3.7905441600355898</v>
      </c>
      <c r="D1852" s="520"/>
      <c r="E1852" s="520">
        <f t="shared" si="29"/>
        <v>4.5901786723363251</v>
      </c>
      <c r="F1852" s="520"/>
      <c r="G1852" s="520"/>
      <c r="H1852" s="521"/>
    </row>
    <row r="1853" spans="2:8" ht="11.5" customHeight="1">
      <c r="B1853" s="515">
        <v>42569</v>
      </c>
      <c r="C1853" s="516">
        <v>3.8067084239989399</v>
      </c>
      <c r="D1853" s="517"/>
      <c r="E1853" s="517">
        <f t="shared" si="29"/>
        <v>4.5901786723363251</v>
      </c>
      <c r="F1853" s="517"/>
      <c r="G1853" s="517"/>
      <c r="H1853" s="518"/>
    </row>
    <row r="1854" spans="2:8" ht="11.5" customHeight="1">
      <c r="B1854" s="515">
        <v>42570</v>
      </c>
      <c r="C1854" s="519">
        <v>3.7925413714029999</v>
      </c>
      <c r="D1854" s="520"/>
      <c r="E1854" s="520">
        <f t="shared" si="29"/>
        <v>4.5901786723363251</v>
      </c>
      <c r="F1854" s="520"/>
      <c r="G1854" s="520"/>
      <c r="H1854" s="521"/>
    </row>
    <row r="1855" spans="2:8" ht="11.5" customHeight="1">
      <c r="B1855" s="515">
        <v>42571</v>
      </c>
      <c r="C1855" s="516">
        <v>3.8599375221343699</v>
      </c>
      <c r="D1855" s="517"/>
      <c r="E1855" s="517">
        <f t="shared" si="29"/>
        <v>4.5901786723363251</v>
      </c>
      <c r="F1855" s="517"/>
      <c r="G1855" s="517"/>
      <c r="H1855" s="518"/>
    </row>
    <row r="1856" spans="2:8" ht="11.5" customHeight="1">
      <c r="B1856" s="515">
        <v>42572</v>
      </c>
      <c r="C1856" s="519">
        <v>3.8075553884364002</v>
      </c>
      <c r="D1856" s="520"/>
      <c r="E1856" s="520">
        <f t="shared" si="29"/>
        <v>4.5901786723363251</v>
      </c>
      <c r="F1856" s="520"/>
      <c r="G1856" s="520"/>
      <c r="H1856" s="521"/>
    </row>
    <row r="1857" spans="2:8" ht="11.5" customHeight="1">
      <c r="B1857" s="515">
        <v>42573</v>
      </c>
      <c r="C1857" s="516">
        <v>3.85739213518774</v>
      </c>
      <c r="D1857" s="517"/>
      <c r="E1857" s="517">
        <f t="shared" si="29"/>
        <v>4.5901786723363251</v>
      </c>
      <c r="F1857" s="517"/>
      <c r="G1857" s="517"/>
      <c r="H1857" s="518"/>
    </row>
    <row r="1858" spans="2:8" ht="11.5" customHeight="1">
      <c r="B1858" s="515">
        <v>42574</v>
      </c>
      <c r="C1858" s="519">
        <v>3.85739213518774</v>
      </c>
      <c r="D1858" s="520"/>
      <c r="E1858" s="520">
        <f t="shared" si="29"/>
        <v>4.5901786723363251</v>
      </c>
      <c r="F1858" s="520"/>
      <c r="G1858" s="520"/>
      <c r="H1858" s="521"/>
    </row>
    <row r="1859" spans="2:8" ht="11.5" customHeight="1">
      <c r="B1859" s="515">
        <v>42575</v>
      </c>
      <c r="C1859" s="516">
        <v>3.85739213518774</v>
      </c>
      <c r="D1859" s="517"/>
      <c r="E1859" s="517">
        <f t="shared" si="29"/>
        <v>4.5901786723363251</v>
      </c>
      <c r="F1859" s="517"/>
      <c r="G1859" s="517"/>
      <c r="H1859" s="518"/>
    </row>
    <row r="1860" spans="2:8" ht="11.5" customHeight="1">
      <c r="B1860" s="515">
        <v>42576</v>
      </c>
      <c r="C1860" s="519">
        <v>3.8751312067459098</v>
      </c>
      <c r="D1860" s="520"/>
      <c r="E1860" s="520">
        <f t="shared" si="29"/>
        <v>4.5901786723363251</v>
      </c>
      <c r="F1860" s="520"/>
      <c r="G1860" s="520"/>
      <c r="H1860" s="521"/>
    </row>
    <row r="1861" spans="2:8" ht="11.5" customHeight="1">
      <c r="B1861" s="515">
        <v>42577</v>
      </c>
      <c r="C1861" s="516">
        <v>3.8977586943007698</v>
      </c>
      <c r="D1861" s="517"/>
      <c r="E1861" s="517">
        <f t="shared" si="29"/>
        <v>4.5901786723363251</v>
      </c>
      <c r="F1861" s="517"/>
      <c r="G1861" s="517"/>
      <c r="H1861" s="518"/>
    </row>
    <row r="1862" spans="2:8" ht="11.5" customHeight="1">
      <c r="B1862" s="515">
        <v>42578</v>
      </c>
      <c r="C1862" s="519">
        <v>3.93675897626823</v>
      </c>
      <c r="D1862" s="520"/>
      <c r="E1862" s="520">
        <f t="shared" si="29"/>
        <v>4.5901786723363251</v>
      </c>
      <c r="F1862" s="520"/>
      <c r="G1862" s="520"/>
      <c r="H1862" s="521"/>
    </row>
    <row r="1863" spans="2:8" ht="11.5" customHeight="1">
      <c r="B1863" s="515">
        <v>42579</v>
      </c>
      <c r="C1863" s="516">
        <v>3.9776438115155299</v>
      </c>
      <c r="D1863" s="517"/>
      <c r="E1863" s="517">
        <f t="shared" si="29"/>
        <v>4.5901786723363251</v>
      </c>
      <c r="F1863" s="517"/>
      <c r="G1863" s="517"/>
      <c r="H1863" s="518"/>
    </row>
    <row r="1864" spans="2:8" ht="11.5" customHeight="1">
      <c r="B1864" s="515">
        <v>42580</v>
      </c>
      <c r="C1864" s="519">
        <v>3.9884977161066799</v>
      </c>
      <c r="D1864" s="520"/>
      <c r="E1864" s="520">
        <f t="shared" si="29"/>
        <v>4.5901786723363251</v>
      </c>
      <c r="F1864" s="520"/>
      <c r="G1864" s="520"/>
      <c r="H1864" s="521"/>
    </row>
    <row r="1865" spans="2:8" ht="11.5" customHeight="1">
      <c r="B1865" s="515">
        <v>42581</v>
      </c>
      <c r="C1865" s="516">
        <v>3.9884977161066799</v>
      </c>
      <c r="D1865" s="517"/>
      <c r="E1865" s="517">
        <f t="shared" si="29"/>
        <v>4.5901786723363251</v>
      </c>
      <c r="F1865" s="517"/>
      <c r="G1865" s="517"/>
      <c r="H1865" s="518"/>
    </row>
    <row r="1866" spans="2:8" ht="11.5" customHeight="1">
      <c r="B1866" s="515">
        <v>42582</v>
      </c>
      <c r="C1866" s="519">
        <v>3.9884977161066799</v>
      </c>
      <c r="D1866" s="520"/>
      <c r="E1866" s="520">
        <f t="shared" si="29"/>
        <v>4.5901786723363251</v>
      </c>
      <c r="F1866" s="520"/>
      <c r="G1866" s="520"/>
      <c r="H1866" s="521"/>
    </row>
    <row r="1867" spans="2:8" ht="11.5" customHeight="1">
      <c r="B1867" s="515">
        <v>42583</v>
      </c>
      <c r="C1867" s="516">
        <v>4.0269252639962998</v>
      </c>
      <c r="D1867" s="517"/>
      <c r="E1867" s="517">
        <f t="shared" si="29"/>
        <v>4.5901786723363251</v>
      </c>
      <c r="F1867" s="517"/>
      <c r="G1867" s="517"/>
      <c r="H1867" s="518"/>
    </row>
    <row r="1868" spans="2:8" ht="11.5" customHeight="1">
      <c r="B1868" s="515">
        <v>42584</v>
      </c>
      <c r="C1868" s="519">
        <v>3.9960599689274399</v>
      </c>
      <c r="D1868" s="520"/>
      <c r="E1868" s="520">
        <f t="shared" si="29"/>
        <v>4.5901786723363251</v>
      </c>
      <c r="F1868" s="520"/>
      <c r="G1868" s="520"/>
      <c r="H1868" s="521"/>
    </row>
    <row r="1869" spans="2:8" ht="11.5" customHeight="1">
      <c r="B1869" s="515">
        <v>42585</v>
      </c>
      <c r="C1869" s="516">
        <v>4.07177781622637</v>
      </c>
      <c r="D1869" s="517"/>
      <c r="E1869" s="517">
        <f t="shared" si="29"/>
        <v>4.5901786723363251</v>
      </c>
      <c r="F1869" s="517"/>
      <c r="G1869" s="517"/>
      <c r="H1869" s="518"/>
    </row>
    <row r="1870" spans="2:8" ht="11.5" customHeight="1">
      <c r="B1870" s="515">
        <v>42586</v>
      </c>
      <c r="C1870" s="519">
        <v>4.1422158865959799</v>
      </c>
      <c r="D1870" s="520"/>
      <c r="E1870" s="520">
        <f t="shared" si="29"/>
        <v>4.5901786723363251</v>
      </c>
      <c r="F1870" s="520"/>
      <c r="G1870" s="520"/>
      <c r="H1870" s="521"/>
    </row>
    <row r="1871" spans="2:8" ht="11.5" customHeight="1">
      <c r="B1871" s="515">
        <v>42587</v>
      </c>
      <c r="C1871" s="516">
        <v>4.1817566205847898</v>
      </c>
      <c r="D1871" s="517"/>
      <c r="E1871" s="517">
        <f t="shared" si="29"/>
        <v>4.5901786723363251</v>
      </c>
      <c r="F1871" s="517"/>
      <c r="G1871" s="517"/>
      <c r="H1871" s="518"/>
    </row>
    <row r="1872" spans="2:8" ht="11.5" customHeight="1">
      <c r="B1872" s="515">
        <v>42588</v>
      </c>
      <c r="C1872" s="519">
        <v>4.1817566205847898</v>
      </c>
      <c r="D1872" s="520"/>
      <c r="E1872" s="520">
        <f t="shared" si="29"/>
        <v>4.5901786723363251</v>
      </c>
      <c r="F1872" s="520"/>
      <c r="G1872" s="520"/>
      <c r="H1872" s="521"/>
    </row>
    <row r="1873" spans="2:8" ht="11.5" customHeight="1">
      <c r="B1873" s="515">
        <v>42589</v>
      </c>
      <c r="C1873" s="516">
        <v>4.1817566205847898</v>
      </c>
      <c r="D1873" s="517"/>
      <c r="E1873" s="517">
        <f t="shared" si="29"/>
        <v>4.5901786723363251</v>
      </c>
      <c r="F1873" s="517"/>
      <c r="G1873" s="517"/>
      <c r="H1873" s="518"/>
    </row>
    <row r="1874" spans="2:8" ht="11.5" customHeight="1">
      <c r="B1874" s="515">
        <v>42590</v>
      </c>
      <c r="C1874" s="519">
        <v>4.1869337479033399</v>
      </c>
      <c r="D1874" s="520"/>
      <c r="E1874" s="520">
        <f t="shared" si="29"/>
        <v>4.5901786723363251</v>
      </c>
      <c r="F1874" s="520"/>
      <c r="G1874" s="520"/>
      <c r="H1874" s="521"/>
    </row>
    <row r="1875" spans="2:8" ht="11.5" customHeight="1">
      <c r="B1875" s="515">
        <v>42591</v>
      </c>
      <c r="C1875" s="516">
        <v>4.5341862405672</v>
      </c>
      <c r="D1875" s="517"/>
      <c r="E1875" s="517">
        <f t="shared" si="29"/>
        <v>4.5901786723363251</v>
      </c>
      <c r="F1875" s="517"/>
      <c r="G1875" s="517"/>
      <c r="H1875" s="518"/>
    </row>
    <row r="1876" spans="2:8" ht="11.5" customHeight="1">
      <c r="B1876" s="515">
        <v>42592</v>
      </c>
      <c r="C1876" s="519">
        <v>4.5014179544495398</v>
      </c>
      <c r="D1876" s="520"/>
      <c r="E1876" s="520">
        <f t="shared" si="29"/>
        <v>4.5901786723363251</v>
      </c>
      <c r="F1876" s="520"/>
      <c r="G1876" s="520"/>
      <c r="H1876" s="521"/>
    </row>
    <row r="1877" spans="2:8" ht="11.5" customHeight="1">
      <c r="B1877" s="515">
        <v>42593</v>
      </c>
      <c r="C1877" s="516">
        <v>4.5648782035639597</v>
      </c>
      <c r="D1877" s="517"/>
      <c r="E1877" s="517">
        <f t="shared" si="29"/>
        <v>4.5901786723363251</v>
      </c>
      <c r="F1877" s="517"/>
      <c r="G1877" s="517"/>
      <c r="H1877" s="518"/>
    </row>
    <row r="1878" spans="2:8" ht="11.5" customHeight="1">
      <c r="B1878" s="515">
        <v>42594</v>
      </c>
      <c r="C1878" s="519">
        <v>4.6601700597511098</v>
      </c>
      <c r="D1878" s="520"/>
      <c r="E1878" s="520">
        <f t="shared" si="29"/>
        <v>4.5901786723363251</v>
      </c>
      <c r="F1878" s="520"/>
      <c r="G1878" s="520"/>
      <c r="H1878" s="521"/>
    </row>
    <row r="1879" spans="2:8" ht="11.5" customHeight="1">
      <c r="B1879" s="515">
        <v>42595</v>
      </c>
      <c r="C1879" s="516">
        <v>4.6601700597511098</v>
      </c>
      <c r="D1879" s="517"/>
      <c r="E1879" s="517">
        <f t="shared" si="29"/>
        <v>4.5901786723363251</v>
      </c>
      <c r="F1879" s="517"/>
      <c r="G1879" s="517"/>
      <c r="H1879" s="518"/>
    </row>
    <row r="1880" spans="2:8" ht="11.5" customHeight="1">
      <c r="B1880" s="515">
        <v>42596</v>
      </c>
      <c r="C1880" s="519">
        <v>4.6601700597511098</v>
      </c>
      <c r="D1880" s="520"/>
      <c r="E1880" s="520">
        <f t="shared" si="29"/>
        <v>4.5901786723363251</v>
      </c>
      <c r="F1880" s="520"/>
      <c r="G1880" s="520"/>
      <c r="H1880" s="521"/>
    </row>
    <row r="1881" spans="2:8" ht="11.5" customHeight="1">
      <c r="B1881" s="515">
        <v>42597</v>
      </c>
      <c r="C1881" s="516">
        <v>4.7665782306476503</v>
      </c>
      <c r="D1881" s="517"/>
      <c r="E1881" s="517">
        <f t="shared" si="29"/>
        <v>4.5901786723363251</v>
      </c>
      <c r="F1881" s="517"/>
      <c r="G1881" s="517"/>
      <c r="H1881" s="518"/>
    </row>
    <row r="1882" spans="2:8" ht="11.5" customHeight="1">
      <c r="B1882" s="515">
        <v>42598</v>
      </c>
      <c r="C1882" s="519">
        <v>4.7201207329012096</v>
      </c>
      <c r="D1882" s="520"/>
      <c r="E1882" s="520">
        <f t="shared" si="29"/>
        <v>4.5901786723363251</v>
      </c>
      <c r="F1882" s="520"/>
      <c r="G1882" s="520"/>
      <c r="H1882" s="521"/>
    </row>
    <row r="1883" spans="2:8" ht="11.5" customHeight="1">
      <c r="B1883" s="515">
        <v>42599</v>
      </c>
      <c r="C1883" s="516">
        <v>4.7257560633237903</v>
      </c>
      <c r="D1883" s="517"/>
      <c r="E1883" s="517">
        <f t="shared" si="29"/>
        <v>4.5901786723363251</v>
      </c>
      <c r="F1883" s="517"/>
      <c r="G1883" s="517"/>
      <c r="H1883" s="518"/>
    </row>
    <row r="1884" spans="2:8" ht="11.5" customHeight="1">
      <c r="B1884" s="515">
        <v>42600</v>
      </c>
      <c r="C1884" s="519">
        <v>4.7467561152485303</v>
      </c>
      <c r="D1884" s="520"/>
      <c r="E1884" s="520">
        <f t="shared" si="29"/>
        <v>4.5901786723363251</v>
      </c>
      <c r="F1884" s="520"/>
      <c r="G1884" s="520"/>
      <c r="H1884" s="521"/>
    </row>
    <row r="1885" spans="2:8" ht="11.5" customHeight="1">
      <c r="B1885" s="515">
        <v>42601</v>
      </c>
      <c r="C1885" s="516">
        <v>4.7341888489434396</v>
      </c>
      <c r="D1885" s="517"/>
      <c r="E1885" s="517">
        <f t="shared" si="29"/>
        <v>4.5901786723363251</v>
      </c>
      <c r="F1885" s="517"/>
      <c r="G1885" s="517"/>
      <c r="H1885" s="518"/>
    </row>
    <row r="1886" spans="2:8" ht="11.5" customHeight="1">
      <c r="B1886" s="515">
        <v>42602</v>
      </c>
      <c r="C1886" s="519">
        <v>4.7341888489434396</v>
      </c>
      <c r="D1886" s="520"/>
      <c r="E1886" s="520">
        <f t="shared" si="29"/>
        <v>4.5901786723363251</v>
      </c>
      <c r="F1886" s="520"/>
      <c r="G1886" s="520"/>
      <c r="H1886" s="521"/>
    </row>
    <row r="1887" spans="2:8" ht="11.5" customHeight="1">
      <c r="B1887" s="515">
        <v>42603</v>
      </c>
      <c r="C1887" s="516">
        <v>4.7341888489434396</v>
      </c>
      <c r="D1887" s="517"/>
      <c r="E1887" s="517">
        <f t="shared" ref="E1887:E1950" si="30">$E$924</f>
        <v>4.5901786723363251</v>
      </c>
      <c r="F1887" s="517"/>
      <c r="G1887" s="517"/>
      <c r="H1887" s="518"/>
    </row>
    <row r="1888" spans="2:8" ht="11.5" customHeight="1">
      <c r="B1888" s="515">
        <v>42604</v>
      </c>
      <c r="C1888" s="519">
        <v>4.7438512614901898</v>
      </c>
      <c r="D1888" s="520"/>
      <c r="E1888" s="520">
        <f t="shared" si="30"/>
        <v>4.5901786723363251</v>
      </c>
      <c r="F1888" s="520"/>
      <c r="G1888" s="520"/>
      <c r="H1888" s="521"/>
    </row>
    <row r="1889" spans="2:8" ht="11.5" customHeight="1">
      <c r="B1889" s="515">
        <v>42605</v>
      </c>
      <c r="C1889" s="516">
        <v>4.7779813041870796</v>
      </c>
      <c r="D1889" s="517"/>
      <c r="E1889" s="517">
        <f t="shared" si="30"/>
        <v>4.5901786723363251</v>
      </c>
      <c r="F1889" s="517"/>
      <c r="G1889" s="517"/>
      <c r="H1889" s="518"/>
    </row>
    <row r="1890" spans="2:8" ht="11.5" customHeight="1">
      <c r="B1890" s="515">
        <v>42606</v>
      </c>
      <c r="C1890" s="519">
        <v>4.6753974687320801</v>
      </c>
      <c r="D1890" s="520"/>
      <c r="E1890" s="520">
        <f t="shared" si="30"/>
        <v>4.5901786723363251</v>
      </c>
      <c r="F1890" s="520"/>
      <c r="G1890" s="520"/>
      <c r="H1890" s="521"/>
    </row>
    <row r="1891" spans="2:8" ht="11.5" customHeight="1">
      <c r="B1891" s="515">
        <v>42607</v>
      </c>
      <c r="C1891" s="516">
        <v>4.6912001743088698</v>
      </c>
      <c r="D1891" s="517"/>
      <c r="E1891" s="517">
        <f t="shared" si="30"/>
        <v>4.5901786723363251</v>
      </c>
      <c r="F1891" s="517"/>
      <c r="G1891" s="517"/>
      <c r="H1891" s="518"/>
    </row>
    <row r="1892" spans="2:8" ht="11.5" customHeight="1">
      <c r="B1892" s="515">
        <v>42608</v>
      </c>
      <c r="C1892" s="519">
        <v>4.7359866615994903</v>
      </c>
      <c r="D1892" s="520"/>
      <c r="E1892" s="520">
        <f t="shared" si="30"/>
        <v>4.5901786723363251</v>
      </c>
      <c r="F1892" s="520"/>
      <c r="G1892" s="520"/>
      <c r="H1892" s="521"/>
    </row>
    <row r="1893" spans="2:8" ht="11.5" customHeight="1">
      <c r="B1893" s="515">
        <v>42609</v>
      </c>
      <c r="C1893" s="516">
        <v>4.7359866615994903</v>
      </c>
      <c r="D1893" s="517"/>
      <c r="E1893" s="517">
        <f t="shared" si="30"/>
        <v>4.5901786723363251</v>
      </c>
      <c r="F1893" s="517"/>
      <c r="G1893" s="517"/>
      <c r="H1893" s="518"/>
    </row>
    <row r="1894" spans="2:8" ht="11.5" customHeight="1">
      <c r="B1894" s="515">
        <v>42610</v>
      </c>
      <c r="C1894" s="519">
        <v>4.7359866615994903</v>
      </c>
      <c r="D1894" s="520"/>
      <c r="E1894" s="520">
        <f t="shared" si="30"/>
        <v>4.5901786723363251</v>
      </c>
      <c r="F1894" s="520"/>
      <c r="G1894" s="520"/>
      <c r="H1894" s="521"/>
    </row>
    <row r="1895" spans="2:8" ht="11.5" customHeight="1">
      <c r="B1895" s="515">
        <v>42611</v>
      </c>
      <c r="C1895" s="516">
        <v>4.7737834971310003</v>
      </c>
      <c r="D1895" s="517"/>
      <c r="E1895" s="517">
        <f t="shared" si="30"/>
        <v>4.5901786723363251</v>
      </c>
      <c r="F1895" s="517"/>
      <c r="G1895" s="517"/>
      <c r="H1895" s="518"/>
    </row>
    <row r="1896" spans="2:8" ht="11.5" customHeight="1">
      <c r="B1896" s="515">
        <v>42612</v>
      </c>
      <c r="C1896" s="519">
        <v>4.7964668757003803</v>
      </c>
      <c r="D1896" s="520"/>
      <c r="E1896" s="520">
        <f t="shared" si="30"/>
        <v>4.5901786723363251</v>
      </c>
      <c r="F1896" s="520"/>
      <c r="G1896" s="520"/>
      <c r="H1896" s="521"/>
    </row>
    <row r="1897" spans="2:8" ht="11.5" customHeight="1">
      <c r="B1897" s="515">
        <v>42613</v>
      </c>
      <c r="C1897" s="516">
        <v>4.7901847771953099</v>
      </c>
      <c r="D1897" s="517"/>
      <c r="E1897" s="517">
        <f t="shared" si="30"/>
        <v>4.5901786723363251</v>
      </c>
      <c r="F1897" s="517"/>
      <c r="G1897" s="517"/>
      <c r="H1897" s="518"/>
    </row>
    <row r="1898" spans="2:8" ht="11.5" customHeight="1">
      <c r="B1898" s="515">
        <v>42614</v>
      </c>
      <c r="C1898" s="519">
        <v>4.8169624031319804</v>
      </c>
      <c r="D1898" s="520"/>
      <c r="E1898" s="520">
        <f t="shared" si="30"/>
        <v>4.5901786723363251</v>
      </c>
      <c r="F1898" s="520"/>
      <c r="G1898" s="520"/>
      <c r="H1898" s="521"/>
    </row>
    <row r="1899" spans="2:8" ht="11.5" customHeight="1">
      <c r="B1899" s="515">
        <v>42615</v>
      </c>
      <c r="C1899" s="516">
        <v>4.8893047885888796</v>
      </c>
      <c r="D1899" s="517"/>
      <c r="E1899" s="517">
        <f t="shared" si="30"/>
        <v>4.5901786723363251</v>
      </c>
      <c r="F1899" s="517"/>
      <c r="G1899" s="517"/>
      <c r="H1899" s="518"/>
    </row>
    <row r="1900" spans="2:8" ht="11.5" customHeight="1">
      <c r="B1900" s="515">
        <v>42616</v>
      </c>
      <c r="C1900" s="519">
        <v>4.8893047885888796</v>
      </c>
      <c r="D1900" s="520"/>
      <c r="E1900" s="520">
        <f t="shared" si="30"/>
        <v>4.5901786723363251</v>
      </c>
      <c r="F1900" s="520"/>
      <c r="G1900" s="520"/>
      <c r="H1900" s="521"/>
    </row>
    <row r="1901" spans="2:8" ht="11.5" customHeight="1">
      <c r="B1901" s="515">
        <v>42617</v>
      </c>
      <c r="C1901" s="516">
        <v>4.8893047885888796</v>
      </c>
      <c r="D1901" s="517"/>
      <c r="E1901" s="517">
        <f t="shared" si="30"/>
        <v>4.5901786723363251</v>
      </c>
      <c r="F1901" s="517"/>
      <c r="G1901" s="517"/>
      <c r="H1901" s="518"/>
    </row>
    <row r="1902" spans="2:8" ht="11.5" customHeight="1">
      <c r="B1902" s="515">
        <v>42618</v>
      </c>
      <c r="C1902" s="519">
        <v>4.8906724588891803</v>
      </c>
      <c r="D1902" s="520"/>
      <c r="E1902" s="520">
        <f t="shared" si="30"/>
        <v>4.5901786723363251</v>
      </c>
      <c r="F1902" s="520"/>
      <c r="G1902" s="520"/>
      <c r="H1902" s="521"/>
    </row>
    <row r="1903" spans="2:8" ht="11.5" customHeight="1">
      <c r="B1903" s="515">
        <v>42619</v>
      </c>
      <c r="C1903" s="516">
        <v>4.9592770060621802</v>
      </c>
      <c r="D1903" s="517"/>
      <c r="E1903" s="517">
        <f t="shared" si="30"/>
        <v>4.5901786723363251</v>
      </c>
      <c r="F1903" s="517"/>
      <c r="G1903" s="517"/>
      <c r="H1903" s="518"/>
    </row>
    <row r="1904" spans="2:8" ht="11.5" customHeight="1">
      <c r="B1904" s="515">
        <v>42620</v>
      </c>
      <c r="C1904" s="519">
        <v>4.9454503720859604</v>
      </c>
      <c r="D1904" s="520"/>
      <c r="E1904" s="520">
        <f t="shared" si="30"/>
        <v>4.5901786723363251</v>
      </c>
      <c r="F1904" s="520"/>
      <c r="G1904" s="520"/>
      <c r="H1904" s="521"/>
    </row>
    <row r="1905" spans="2:8" ht="11.5" customHeight="1">
      <c r="B1905" s="515">
        <v>42621</v>
      </c>
      <c r="C1905" s="516">
        <v>4.9264297439854898</v>
      </c>
      <c r="D1905" s="517"/>
      <c r="E1905" s="517">
        <f t="shared" si="30"/>
        <v>4.5901786723363251</v>
      </c>
      <c r="F1905" s="517"/>
      <c r="G1905" s="517"/>
      <c r="H1905" s="518"/>
    </row>
    <row r="1906" spans="2:8" ht="11.5" customHeight="1">
      <c r="B1906" s="515">
        <v>42622</v>
      </c>
      <c r="C1906" s="519">
        <v>4.7287859030385597</v>
      </c>
      <c r="D1906" s="520"/>
      <c r="E1906" s="520">
        <f t="shared" si="30"/>
        <v>4.5901786723363251</v>
      </c>
      <c r="F1906" s="520"/>
      <c r="G1906" s="520"/>
      <c r="H1906" s="521"/>
    </row>
    <row r="1907" spans="2:8" ht="11.5" customHeight="1">
      <c r="B1907" s="515">
        <v>42623</v>
      </c>
      <c r="C1907" s="516">
        <v>4.7287859030385597</v>
      </c>
      <c r="D1907" s="517"/>
      <c r="E1907" s="517">
        <f t="shared" si="30"/>
        <v>4.5901786723363251</v>
      </c>
      <c r="F1907" s="517"/>
      <c r="G1907" s="517"/>
      <c r="H1907" s="518"/>
    </row>
    <row r="1908" spans="2:8" ht="11.5" customHeight="1">
      <c r="B1908" s="515">
        <v>42624</v>
      </c>
      <c r="C1908" s="519">
        <v>4.7287859030385597</v>
      </c>
      <c r="D1908" s="520"/>
      <c r="E1908" s="520">
        <f t="shared" si="30"/>
        <v>4.5901786723363251</v>
      </c>
      <c r="F1908" s="520"/>
      <c r="G1908" s="520"/>
      <c r="H1908" s="521"/>
    </row>
    <row r="1909" spans="2:8" ht="11.5" customHeight="1">
      <c r="B1909" s="515">
        <v>42625</v>
      </c>
      <c r="C1909" s="516">
        <v>4.8431460629744398</v>
      </c>
      <c r="D1909" s="517"/>
      <c r="E1909" s="517">
        <f t="shared" si="30"/>
        <v>4.5901786723363251</v>
      </c>
      <c r="F1909" s="517"/>
      <c r="G1909" s="517"/>
      <c r="H1909" s="518"/>
    </row>
    <row r="1910" spans="2:8" ht="11.5" customHeight="1">
      <c r="B1910" s="515">
        <v>42626</v>
      </c>
      <c r="C1910" s="519">
        <v>4.74116847085015</v>
      </c>
      <c r="D1910" s="520"/>
      <c r="E1910" s="520">
        <f t="shared" si="30"/>
        <v>4.5901786723363251</v>
      </c>
      <c r="F1910" s="520"/>
      <c r="G1910" s="520"/>
      <c r="H1910" s="521"/>
    </row>
    <row r="1911" spans="2:8" ht="11.5" customHeight="1">
      <c r="B1911" s="515">
        <v>42627</v>
      </c>
      <c r="C1911" s="516">
        <v>4.7774475297377403</v>
      </c>
      <c r="D1911" s="517"/>
      <c r="E1911" s="517">
        <f t="shared" si="30"/>
        <v>4.5901786723363251</v>
      </c>
      <c r="F1911" s="517"/>
      <c r="G1911" s="517"/>
      <c r="H1911" s="518"/>
    </row>
    <row r="1912" spans="2:8" ht="11.5" customHeight="1">
      <c r="B1912" s="515">
        <v>42628</v>
      </c>
      <c r="C1912" s="519">
        <v>4.8485274397298301</v>
      </c>
      <c r="D1912" s="520"/>
      <c r="E1912" s="520">
        <f t="shared" si="30"/>
        <v>4.5901786723363251</v>
      </c>
      <c r="F1912" s="520"/>
      <c r="G1912" s="520"/>
      <c r="H1912" s="521"/>
    </row>
    <row r="1913" spans="2:8" ht="11.5" customHeight="1">
      <c r="B1913" s="515">
        <v>42629</v>
      </c>
      <c r="C1913" s="516">
        <v>4.8835233025058704</v>
      </c>
      <c r="D1913" s="517"/>
      <c r="E1913" s="517">
        <f t="shared" si="30"/>
        <v>4.5901786723363251</v>
      </c>
      <c r="F1913" s="517"/>
      <c r="G1913" s="517"/>
      <c r="H1913" s="518"/>
    </row>
    <row r="1914" spans="2:8" ht="11.5" customHeight="1">
      <c r="B1914" s="515">
        <v>42630</v>
      </c>
      <c r="C1914" s="519">
        <v>4.8835233025058704</v>
      </c>
      <c r="D1914" s="520"/>
      <c r="E1914" s="520">
        <f t="shared" si="30"/>
        <v>4.5901786723363251</v>
      </c>
      <c r="F1914" s="520"/>
      <c r="G1914" s="520"/>
      <c r="H1914" s="521"/>
    </row>
    <row r="1915" spans="2:8" ht="11.5" customHeight="1">
      <c r="B1915" s="515">
        <v>42631</v>
      </c>
      <c r="C1915" s="516">
        <v>4.8835233025058704</v>
      </c>
      <c r="D1915" s="517"/>
      <c r="E1915" s="517">
        <f t="shared" si="30"/>
        <v>4.5901786723363251</v>
      </c>
      <c r="F1915" s="517"/>
      <c r="G1915" s="517"/>
      <c r="H1915" s="518"/>
    </row>
    <row r="1916" spans="2:8" ht="11.5" customHeight="1">
      <c r="B1916" s="515">
        <v>42632</v>
      </c>
      <c r="C1916" s="519">
        <v>4.8865118714214804</v>
      </c>
      <c r="D1916" s="520"/>
      <c r="E1916" s="520">
        <f t="shared" si="30"/>
        <v>4.5901786723363251</v>
      </c>
      <c r="F1916" s="520"/>
      <c r="G1916" s="520"/>
      <c r="H1916" s="521"/>
    </row>
    <row r="1917" spans="2:8" ht="11.5" customHeight="1">
      <c r="B1917" s="515">
        <v>42633</v>
      </c>
      <c r="C1917" s="516">
        <v>4.8725846388127403</v>
      </c>
      <c r="D1917" s="517"/>
      <c r="E1917" s="517">
        <f t="shared" si="30"/>
        <v>4.5901786723363251</v>
      </c>
      <c r="F1917" s="517"/>
      <c r="G1917" s="517"/>
      <c r="H1917" s="518"/>
    </row>
    <row r="1918" spans="2:8" ht="11.5" customHeight="1">
      <c r="B1918" s="515">
        <v>42634</v>
      </c>
      <c r="C1918" s="519">
        <v>5.0167948146721804</v>
      </c>
      <c r="D1918" s="520"/>
      <c r="E1918" s="520">
        <f t="shared" si="30"/>
        <v>4.5901786723363251</v>
      </c>
      <c r="F1918" s="520"/>
      <c r="G1918" s="520"/>
      <c r="H1918" s="521"/>
    </row>
    <row r="1919" spans="2:8" ht="11.5" customHeight="1">
      <c r="B1919" s="515">
        <v>42635</v>
      </c>
      <c r="C1919" s="516">
        <v>5.0573284391840296</v>
      </c>
      <c r="D1919" s="517"/>
      <c r="E1919" s="517">
        <f t="shared" si="30"/>
        <v>4.5901786723363251</v>
      </c>
      <c r="F1919" s="517"/>
      <c r="G1919" s="517"/>
      <c r="H1919" s="518"/>
    </row>
    <row r="1920" spans="2:8" ht="11.5" customHeight="1">
      <c r="B1920" s="515">
        <v>42636</v>
      </c>
      <c r="C1920" s="519">
        <v>5.0457038294881897</v>
      </c>
      <c r="D1920" s="520"/>
      <c r="E1920" s="520">
        <f t="shared" si="30"/>
        <v>4.5901786723363251</v>
      </c>
      <c r="F1920" s="520"/>
      <c r="G1920" s="520"/>
      <c r="H1920" s="521"/>
    </row>
    <row r="1921" spans="2:8" ht="11.5" customHeight="1">
      <c r="B1921" s="515">
        <v>42637</v>
      </c>
      <c r="C1921" s="516">
        <v>5.0457038294881897</v>
      </c>
      <c r="D1921" s="517"/>
      <c r="E1921" s="517">
        <f t="shared" si="30"/>
        <v>4.5901786723363251</v>
      </c>
      <c r="F1921" s="517"/>
      <c r="G1921" s="517"/>
      <c r="H1921" s="518"/>
    </row>
    <row r="1922" spans="2:8" ht="11.5" customHeight="1">
      <c r="B1922" s="515">
        <v>42638</v>
      </c>
      <c r="C1922" s="519">
        <v>5.0457038294881897</v>
      </c>
      <c r="D1922" s="520"/>
      <c r="E1922" s="520">
        <f t="shared" si="30"/>
        <v>4.5901786723363251</v>
      </c>
      <c r="F1922" s="520"/>
      <c r="G1922" s="520"/>
      <c r="H1922" s="521"/>
    </row>
    <row r="1923" spans="2:8" ht="11.5" customHeight="1">
      <c r="B1923" s="515">
        <v>42639</v>
      </c>
      <c r="C1923" s="516">
        <v>4.9600005619134899</v>
      </c>
      <c r="D1923" s="517"/>
      <c r="E1923" s="517">
        <f t="shared" si="30"/>
        <v>4.5901786723363251</v>
      </c>
      <c r="F1923" s="517"/>
      <c r="G1923" s="517"/>
      <c r="H1923" s="518"/>
    </row>
    <row r="1924" spans="2:8" ht="11.5" customHeight="1">
      <c r="B1924" s="515">
        <v>42640</v>
      </c>
      <c r="C1924" s="519">
        <v>5.0337426950432897</v>
      </c>
      <c r="D1924" s="520"/>
      <c r="E1924" s="520">
        <f t="shared" si="30"/>
        <v>4.5901786723363251</v>
      </c>
      <c r="F1924" s="520"/>
      <c r="G1924" s="520"/>
      <c r="H1924" s="521"/>
    </row>
    <row r="1925" spans="2:8" ht="11.5" customHeight="1">
      <c r="B1925" s="515">
        <v>42641</v>
      </c>
      <c r="C1925" s="516">
        <v>5.0449200102108804</v>
      </c>
      <c r="D1925" s="517"/>
      <c r="E1925" s="517">
        <f t="shared" si="30"/>
        <v>4.5901786723363251</v>
      </c>
      <c r="F1925" s="517"/>
      <c r="G1925" s="517"/>
      <c r="H1925" s="518"/>
    </row>
    <row r="1926" spans="2:8" ht="11.5" customHeight="1">
      <c r="B1926" s="515">
        <v>42642</v>
      </c>
      <c r="C1926" s="519">
        <v>4.9821172022831703</v>
      </c>
      <c r="D1926" s="520"/>
      <c r="E1926" s="520">
        <f t="shared" si="30"/>
        <v>4.5901786723363251</v>
      </c>
      <c r="F1926" s="520"/>
      <c r="G1926" s="520"/>
      <c r="H1926" s="521"/>
    </row>
    <row r="1927" spans="2:8" ht="11.5" customHeight="1">
      <c r="B1927" s="515">
        <v>42643</v>
      </c>
      <c r="C1927" s="516">
        <v>4.5696395214071597</v>
      </c>
      <c r="D1927" s="517"/>
      <c r="E1927" s="517">
        <f t="shared" si="30"/>
        <v>4.5901786723363251</v>
      </c>
      <c r="F1927" s="517"/>
      <c r="G1927" s="517"/>
      <c r="H1927" s="518"/>
    </row>
    <row r="1928" spans="2:8" ht="11.5" customHeight="1">
      <c r="B1928" s="515">
        <v>42644</v>
      </c>
      <c r="C1928" s="519">
        <v>4.5696395214071597</v>
      </c>
      <c r="D1928" s="520"/>
      <c r="E1928" s="520">
        <f t="shared" si="30"/>
        <v>4.5901786723363251</v>
      </c>
      <c r="F1928" s="520"/>
      <c r="G1928" s="520"/>
      <c r="H1928" s="521"/>
    </row>
    <row r="1929" spans="2:8" ht="11.5" customHeight="1">
      <c r="B1929" s="515">
        <v>42645</v>
      </c>
      <c r="C1929" s="516">
        <v>4.5696395214071597</v>
      </c>
      <c r="D1929" s="517"/>
      <c r="E1929" s="517">
        <f t="shared" si="30"/>
        <v>4.5901786723363251</v>
      </c>
      <c r="F1929" s="517"/>
      <c r="G1929" s="517"/>
      <c r="H1929" s="518"/>
    </row>
    <row r="1930" spans="2:8" ht="11.5" customHeight="1">
      <c r="B1930" s="515">
        <v>42646</v>
      </c>
      <c r="C1930" s="519">
        <v>4.5432924611433396</v>
      </c>
      <c r="D1930" s="520"/>
      <c r="E1930" s="520">
        <f t="shared" si="30"/>
        <v>4.5901786723363251</v>
      </c>
      <c r="F1930" s="520"/>
      <c r="G1930" s="520"/>
      <c r="H1930" s="521"/>
    </row>
    <row r="1931" spans="2:8" ht="11.5" customHeight="1">
      <c r="B1931" s="515">
        <v>42647</v>
      </c>
      <c r="C1931" s="516">
        <v>4.5451001649011502</v>
      </c>
      <c r="D1931" s="517"/>
      <c r="E1931" s="517">
        <f t="shared" si="30"/>
        <v>4.5901786723363251</v>
      </c>
      <c r="F1931" s="517"/>
      <c r="G1931" s="517"/>
      <c r="H1931" s="518"/>
    </row>
    <row r="1932" spans="2:8" ht="11.5" customHeight="1">
      <c r="B1932" s="515">
        <v>42648</v>
      </c>
      <c r="C1932" s="519">
        <v>4.5908875064568004</v>
      </c>
      <c r="D1932" s="520"/>
      <c r="E1932" s="520">
        <f t="shared" si="30"/>
        <v>4.5901786723363251</v>
      </c>
      <c r="F1932" s="520"/>
      <c r="G1932" s="520"/>
      <c r="H1932" s="521"/>
    </row>
    <row r="1933" spans="2:8" ht="11.5" customHeight="1">
      <c r="B1933" s="515">
        <v>42649</v>
      </c>
      <c r="C1933" s="516">
        <v>4.5570236709485101</v>
      </c>
      <c r="D1933" s="517"/>
      <c r="E1933" s="517">
        <f t="shared" si="30"/>
        <v>4.5901786723363251</v>
      </c>
      <c r="F1933" s="517"/>
      <c r="G1933" s="517"/>
      <c r="H1933" s="518"/>
    </row>
    <row r="1934" spans="2:8" ht="11.5" customHeight="1">
      <c r="B1934" s="515">
        <v>42650</v>
      </c>
      <c r="C1934" s="519">
        <v>4.4967355102811002</v>
      </c>
      <c r="D1934" s="520"/>
      <c r="E1934" s="520">
        <f t="shared" si="30"/>
        <v>4.5901786723363251</v>
      </c>
      <c r="F1934" s="520"/>
      <c r="G1934" s="520"/>
      <c r="H1934" s="521"/>
    </row>
    <row r="1935" spans="2:8" ht="11.5" customHeight="1">
      <c r="B1935" s="515">
        <v>42651</v>
      </c>
      <c r="C1935" s="516">
        <v>4.4967355102811002</v>
      </c>
      <c r="D1935" s="517"/>
      <c r="E1935" s="517">
        <f t="shared" si="30"/>
        <v>4.5901786723363251</v>
      </c>
      <c r="F1935" s="517"/>
      <c r="G1935" s="517"/>
      <c r="H1935" s="518"/>
    </row>
    <row r="1936" spans="2:8" ht="11.5" customHeight="1">
      <c r="B1936" s="515">
        <v>42652</v>
      </c>
      <c r="C1936" s="519">
        <v>4.4967355102811002</v>
      </c>
      <c r="D1936" s="520"/>
      <c r="E1936" s="520">
        <f t="shared" si="30"/>
        <v>4.5901786723363251</v>
      </c>
      <c r="F1936" s="520"/>
      <c r="G1936" s="520"/>
      <c r="H1936" s="521"/>
    </row>
    <row r="1937" spans="2:8" ht="11.5" customHeight="1">
      <c r="B1937" s="515">
        <v>42653</v>
      </c>
      <c r="C1937" s="516">
        <v>4.5044870368938001</v>
      </c>
      <c r="D1937" s="517"/>
      <c r="E1937" s="517">
        <f t="shared" si="30"/>
        <v>4.5901786723363251</v>
      </c>
      <c r="F1937" s="517"/>
      <c r="G1937" s="517"/>
      <c r="H1937" s="518"/>
    </row>
    <row r="1938" spans="2:8" ht="11.5" customHeight="1">
      <c r="B1938" s="515">
        <v>42654</v>
      </c>
      <c r="C1938" s="519">
        <v>4.3784634877667301</v>
      </c>
      <c r="D1938" s="520"/>
      <c r="E1938" s="520">
        <f t="shared" si="30"/>
        <v>4.5901786723363251</v>
      </c>
      <c r="F1938" s="520"/>
      <c r="G1938" s="520"/>
      <c r="H1938" s="521"/>
    </row>
    <row r="1939" spans="2:8" ht="11.5" customHeight="1">
      <c r="B1939" s="515">
        <v>42655</v>
      </c>
      <c r="C1939" s="516">
        <v>4.3418244748233503</v>
      </c>
      <c r="D1939" s="517"/>
      <c r="E1939" s="517">
        <f t="shared" si="30"/>
        <v>4.5901786723363251</v>
      </c>
      <c r="F1939" s="517"/>
      <c r="G1939" s="517"/>
      <c r="H1939" s="518"/>
    </row>
    <row r="1940" spans="2:8" ht="11.5" customHeight="1">
      <c r="B1940" s="515">
        <v>42656</v>
      </c>
      <c r="C1940" s="519">
        <v>4.2971572160085598</v>
      </c>
      <c r="D1940" s="520"/>
      <c r="E1940" s="520">
        <f t="shared" si="30"/>
        <v>4.5901786723363251</v>
      </c>
      <c r="F1940" s="520"/>
      <c r="G1940" s="520"/>
      <c r="H1940" s="521"/>
    </row>
    <row r="1941" spans="2:8" ht="11.5" customHeight="1">
      <c r="B1941" s="515">
        <v>42657</v>
      </c>
      <c r="C1941" s="516">
        <v>4.27735483333554</v>
      </c>
      <c r="D1941" s="517"/>
      <c r="E1941" s="517">
        <f t="shared" si="30"/>
        <v>4.5901786723363251</v>
      </c>
      <c r="F1941" s="517"/>
      <c r="G1941" s="517"/>
      <c r="H1941" s="518"/>
    </row>
    <row r="1942" spans="2:8" ht="11.5" customHeight="1">
      <c r="B1942" s="515">
        <v>42658</v>
      </c>
      <c r="C1942" s="519">
        <v>4.27735483333554</v>
      </c>
      <c r="D1942" s="520"/>
      <c r="E1942" s="520">
        <f t="shared" si="30"/>
        <v>4.5901786723363251</v>
      </c>
      <c r="F1942" s="520"/>
      <c r="G1942" s="520"/>
      <c r="H1942" s="521"/>
    </row>
    <row r="1943" spans="2:8" ht="11.5" customHeight="1">
      <c r="B1943" s="515">
        <v>42659</v>
      </c>
      <c r="C1943" s="516">
        <v>4.27735483333554</v>
      </c>
      <c r="D1943" s="517"/>
      <c r="E1943" s="517">
        <f t="shared" si="30"/>
        <v>4.5901786723363251</v>
      </c>
      <c r="F1943" s="517"/>
      <c r="G1943" s="517"/>
      <c r="H1943" s="518"/>
    </row>
    <row r="1944" spans="2:8" ht="11.5" customHeight="1">
      <c r="B1944" s="515">
        <v>42660</v>
      </c>
      <c r="C1944" s="519">
        <v>4.2469585695161598</v>
      </c>
      <c r="D1944" s="520"/>
      <c r="E1944" s="520">
        <f t="shared" si="30"/>
        <v>4.5901786723363251</v>
      </c>
      <c r="F1944" s="520"/>
      <c r="G1944" s="520"/>
      <c r="H1944" s="521"/>
    </row>
    <row r="1945" spans="2:8" ht="11.5" customHeight="1">
      <c r="B1945" s="515">
        <v>42661</v>
      </c>
      <c r="C1945" s="516">
        <v>4.2989062359843704</v>
      </c>
      <c r="D1945" s="517"/>
      <c r="E1945" s="517">
        <f t="shared" si="30"/>
        <v>4.5901786723363251</v>
      </c>
      <c r="F1945" s="517"/>
      <c r="G1945" s="517"/>
      <c r="H1945" s="518"/>
    </row>
    <row r="1946" spans="2:8" ht="11.5" customHeight="1">
      <c r="B1946" s="515">
        <v>42662</v>
      </c>
      <c r="C1946" s="519">
        <v>4.3225974020290501</v>
      </c>
      <c r="D1946" s="520"/>
      <c r="E1946" s="520">
        <f t="shared" si="30"/>
        <v>4.5901786723363251</v>
      </c>
      <c r="F1946" s="520"/>
      <c r="G1946" s="520"/>
      <c r="H1946" s="521"/>
    </row>
    <row r="1947" spans="2:8" ht="11.5" customHeight="1">
      <c r="B1947" s="515">
        <v>42663</v>
      </c>
      <c r="C1947" s="516">
        <v>4.3063041649497098</v>
      </c>
      <c r="D1947" s="517"/>
      <c r="E1947" s="517">
        <f t="shared" si="30"/>
        <v>4.5901786723363251</v>
      </c>
      <c r="F1947" s="517"/>
      <c r="G1947" s="517"/>
      <c r="H1947" s="518"/>
    </row>
    <row r="1948" spans="2:8" ht="11.5" customHeight="1">
      <c r="B1948" s="515">
        <v>42664</v>
      </c>
      <c r="C1948" s="519">
        <v>4.2931074696342</v>
      </c>
      <c r="D1948" s="520"/>
      <c r="E1948" s="520">
        <f t="shared" si="30"/>
        <v>4.5901786723363251</v>
      </c>
      <c r="F1948" s="520"/>
      <c r="G1948" s="520"/>
      <c r="H1948" s="521"/>
    </row>
    <row r="1949" spans="2:8" ht="11.5" customHeight="1">
      <c r="B1949" s="515">
        <v>42665</v>
      </c>
      <c r="C1949" s="516">
        <v>4.2931074696342</v>
      </c>
      <c r="D1949" s="517"/>
      <c r="E1949" s="517">
        <f t="shared" si="30"/>
        <v>4.5901786723363251</v>
      </c>
      <c r="F1949" s="517"/>
      <c r="G1949" s="517"/>
      <c r="H1949" s="518"/>
    </row>
    <row r="1950" spans="2:8" ht="11.5" customHeight="1">
      <c r="B1950" s="515">
        <v>42666</v>
      </c>
      <c r="C1950" s="519">
        <v>4.2931074696342</v>
      </c>
      <c r="D1950" s="520"/>
      <c r="E1950" s="520">
        <f t="shared" si="30"/>
        <v>4.5901786723363251</v>
      </c>
      <c r="F1950" s="520"/>
      <c r="G1950" s="520"/>
      <c r="H1950" s="521"/>
    </row>
    <row r="1951" spans="2:8" ht="11.5" customHeight="1">
      <c r="B1951" s="515">
        <v>42667</v>
      </c>
      <c r="C1951" s="516">
        <v>4.3500540264971299</v>
      </c>
      <c r="D1951" s="517"/>
      <c r="E1951" s="517">
        <f t="shared" ref="E1951:E2014" si="31">$E$924</f>
        <v>4.5901786723363251</v>
      </c>
      <c r="F1951" s="517"/>
      <c r="G1951" s="517"/>
      <c r="H1951" s="518"/>
    </row>
    <row r="1952" spans="2:8" ht="11.5" customHeight="1">
      <c r="B1952" s="515">
        <v>42668</v>
      </c>
      <c r="C1952" s="519">
        <v>4.2870869193072103</v>
      </c>
      <c r="D1952" s="520"/>
      <c r="E1952" s="520">
        <f t="shared" si="31"/>
        <v>4.5901786723363251</v>
      </c>
      <c r="F1952" s="520"/>
      <c r="G1952" s="520"/>
      <c r="H1952" s="521"/>
    </row>
    <row r="1953" spans="2:8" ht="11.5" customHeight="1">
      <c r="B1953" s="515">
        <v>42669</v>
      </c>
      <c r="C1953" s="516">
        <v>4.1983031926111796</v>
      </c>
      <c r="D1953" s="517"/>
      <c r="E1953" s="517">
        <f t="shared" si="31"/>
        <v>4.5901786723363251</v>
      </c>
      <c r="F1953" s="517"/>
      <c r="G1953" s="517"/>
      <c r="H1953" s="518"/>
    </row>
    <row r="1954" spans="2:8" ht="11.5" customHeight="1">
      <c r="B1954" s="515">
        <v>42670</v>
      </c>
      <c r="C1954" s="519">
        <v>4.08708110899315</v>
      </c>
      <c r="D1954" s="520"/>
      <c r="E1954" s="520">
        <f t="shared" si="31"/>
        <v>4.5901786723363251</v>
      </c>
      <c r="F1954" s="520"/>
      <c r="G1954" s="520"/>
      <c r="H1954" s="521"/>
    </row>
    <row r="1955" spans="2:8" ht="11.5" customHeight="1">
      <c r="B1955" s="515">
        <v>42671</v>
      </c>
      <c r="C1955" s="516">
        <v>4.0568060315943697</v>
      </c>
      <c r="D1955" s="517"/>
      <c r="E1955" s="517">
        <f t="shared" si="31"/>
        <v>4.5901786723363251</v>
      </c>
      <c r="F1955" s="517"/>
      <c r="G1955" s="517"/>
      <c r="H1955" s="518"/>
    </row>
    <row r="1956" spans="2:8" ht="11.5" customHeight="1">
      <c r="B1956" s="515">
        <v>42672</v>
      </c>
      <c r="C1956" s="519">
        <v>4.0568060315943697</v>
      </c>
      <c r="D1956" s="520"/>
      <c r="E1956" s="520">
        <f t="shared" si="31"/>
        <v>4.5901786723363251</v>
      </c>
      <c r="F1956" s="520"/>
      <c r="G1956" s="520"/>
      <c r="H1956" s="521"/>
    </row>
    <row r="1957" spans="2:8" ht="11.5" customHeight="1">
      <c r="B1957" s="515">
        <v>42673</v>
      </c>
      <c r="C1957" s="516">
        <v>4.0568060315943697</v>
      </c>
      <c r="D1957" s="517"/>
      <c r="E1957" s="517">
        <f t="shared" si="31"/>
        <v>4.5901786723363251</v>
      </c>
      <c r="F1957" s="517"/>
      <c r="G1957" s="517"/>
      <c r="H1957" s="518"/>
    </row>
    <row r="1958" spans="2:8" ht="11.5" customHeight="1">
      <c r="B1958" s="515">
        <v>42674</v>
      </c>
      <c r="C1958" s="519">
        <v>4.0483385900222499</v>
      </c>
      <c r="D1958" s="520"/>
      <c r="E1958" s="520">
        <f t="shared" si="31"/>
        <v>4.5901786723363251</v>
      </c>
      <c r="F1958" s="520"/>
      <c r="G1958" s="520"/>
      <c r="H1958" s="521"/>
    </row>
    <row r="1959" spans="2:8" ht="11.5" customHeight="1">
      <c r="B1959" s="515">
        <v>42675</v>
      </c>
      <c r="C1959" s="516">
        <v>3.9953704860191399</v>
      </c>
      <c r="D1959" s="517"/>
      <c r="E1959" s="517">
        <f t="shared" si="31"/>
        <v>4.5901786723363251</v>
      </c>
      <c r="F1959" s="517"/>
      <c r="G1959" s="517"/>
      <c r="H1959" s="518"/>
    </row>
    <row r="1960" spans="2:8" ht="11.5" customHeight="1">
      <c r="B1960" s="515">
        <v>42676</v>
      </c>
      <c r="C1960" s="519">
        <v>3.9722162879666398</v>
      </c>
      <c r="D1960" s="520"/>
      <c r="E1960" s="520">
        <f t="shared" si="31"/>
        <v>4.5901786723363251</v>
      </c>
      <c r="F1960" s="520"/>
      <c r="G1960" s="520"/>
      <c r="H1960" s="521"/>
    </row>
    <row r="1961" spans="2:8" ht="11.5" customHeight="1">
      <c r="B1961" s="515">
        <v>42677</v>
      </c>
      <c r="C1961" s="516">
        <v>3.8373273766834601</v>
      </c>
      <c r="D1961" s="517"/>
      <c r="E1961" s="517">
        <f t="shared" si="31"/>
        <v>4.5901786723363251</v>
      </c>
      <c r="F1961" s="517"/>
      <c r="G1961" s="517"/>
      <c r="H1961" s="518"/>
    </row>
    <row r="1962" spans="2:8" ht="11.5" customHeight="1">
      <c r="B1962" s="515">
        <v>42678</v>
      </c>
      <c r="C1962" s="519">
        <v>3.8651220298731901</v>
      </c>
      <c r="D1962" s="520"/>
      <c r="E1962" s="520">
        <f t="shared" si="31"/>
        <v>4.5901786723363251</v>
      </c>
      <c r="F1962" s="520"/>
      <c r="G1962" s="520"/>
      <c r="H1962" s="521"/>
    </row>
    <row r="1963" spans="2:8" ht="11.5" customHeight="1">
      <c r="B1963" s="515">
        <v>42679</v>
      </c>
      <c r="C1963" s="516">
        <v>3.8651220298731901</v>
      </c>
      <c r="D1963" s="517"/>
      <c r="E1963" s="517">
        <f t="shared" si="31"/>
        <v>4.5901786723363251</v>
      </c>
      <c r="F1963" s="517"/>
      <c r="G1963" s="517"/>
      <c r="H1963" s="518"/>
    </row>
    <row r="1964" spans="2:8" ht="11.5" customHeight="1">
      <c r="B1964" s="515">
        <v>42680</v>
      </c>
      <c r="C1964" s="519">
        <v>3.8651220298731901</v>
      </c>
      <c r="D1964" s="520"/>
      <c r="E1964" s="520">
        <f t="shared" si="31"/>
        <v>4.5901786723363251</v>
      </c>
      <c r="F1964" s="520"/>
      <c r="G1964" s="520"/>
      <c r="H1964" s="521"/>
    </row>
    <row r="1965" spans="2:8" ht="11.5" customHeight="1">
      <c r="B1965" s="515">
        <v>42681</v>
      </c>
      <c r="C1965" s="516">
        <v>3.9936324850352598</v>
      </c>
      <c r="D1965" s="517"/>
      <c r="E1965" s="517">
        <f t="shared" si="31"/>
        <v>4.5901786723363251</v>
      </c>
      <c r="F1965" s="517"/>
      <c r="G1965" s="517"/>
      <c r="H1965" s="518"/>
    </row>
    <row r="1966" spans="2:8" ht="11.5" customHeight="1">
      <c r="B1966" s="515">
        <v>42682</v>
      </c>
      <c r="C1966" s="519">
        <v>3.9926046663720198</v>
      </c>
      <c r="D1966" s="520"/>
      <c r="E1966" s="520">
        <f t="shared" si="31"/>
        <v>4.5901786723363251</v>
      </c>
      <c r="F1966" s="520"/>
      <c r="G1966" s="520"/>
      <c r="H1966" s="521"/>
    </row>
    <row r="1967" spans="2:8" ht="11.5" customHeight="1">
      <c r="B1967" s="515">
        <v>42683</v>
      </c>
      <c r="C1967" s="516">
        <v>4.0284210279951296</v>
      </c>
      <c r="D1967" s="517"/>
      <c r="E1967" s="517">
        <f t="shared" si="31"/>
        <v>4.5901786723363251</v>
      </c>
      <c r="F1967" s="517"/>
      <c r="G1967" s="517"/>
      <c r="H1967" s="518"/>
    </row>
    <row r="1968" spans="2:8" ht="11.5" customHeight="1">
      <c r="B1968" s="515">
        <v>42684</v>
      </c>
      <c r="C1968" s="519">
        <v>4.0456802013260802</v>
      </c>
      <c r="D1968" s="520"/>
      <c r="E1968" s="520">
        <f t="shared" si="31"/>
        <v>4.5901786723363251</v>
      </c>
      <c r="F1968" s="520"/>
      <c r="G1968" s="520"/>
      <c r="H1968" s="521"/>
    </row>
    <row r="1969" spans="2:8" ht="11.5" customHeight="1">
      <c r="B1969" s="515">
        <v>42685</v>
      </c>
      <c r="C1969" s="516">
        <v>4.0759100947863098</v>
      </c>
      <c r="D1969" s="517"/>
      <c r="E1969" s="517">
        <f t="shared" si="31"/>
        <v>4.5901786723363251</v>
      </c>
      <c r="F1969" s="517"/>
      <c r="G1969" s="517"/>
      <c r="H1969" s="518"/>
    </row>
    <row r="1970" spans="2:8" ht="11.5" customHeight="1">
      <c r="B1970" s="515">
        <v>42686</v>
      </c>
      <c r="C1970" s="519">
        <v>4.0759100947863098</v>
      </c>
      <c r="D1970" s="520"/>
      <c r="E1970" s="520">
        <f t="shared" si="31"/>
        <v>4.5901786723363251</v>
      </c>
      <c r="F1970" s="520"/>
      <c r="G1970" s="520"/>
      <c r="H1970" s="521"/>
    </row>
    <row r="1971" spans="2:8" ht="11.5" customHeight="1">
      <c r="B1971" s="515">
        <v>42687</v>
      </c>
      <c r="C1971" s="516">
        <v>4.0759100947863098</v>
      </c>
      <c r="D1971" s="517"/>
      <c r="E1971" s="517">
        <f t="shared" si="31"/>
        <v>4.5901786723363251</v>
      </c>
      <c r="F1971" s="517"/>
      <c r="G1971" s="517"/>
      <c r="H1971" s="518"/>
    </row>
    <row r="1972" spans="2:8" ht="11.5" customHeight="1">
      <c r="B1972" s="515">
        <v>42688</v>
      </c>
      <c r="C1972" s="519">
        <v>4.03170669031178</v>
      </c>
      <c r="D1972" s="520"/>
      <c r="E1972" s="520">
        <f t="shared" si="31"/>
        <v>4.5901786723363251</v>
      </c>
      <c r="F1972" s="520"/>
      <c r="G1972" s="520"/>
      <c r="H1972" s="521"/>
    </row>
    <row r="1973" spans="2:8" ht="11.5" customHeight="1">
      <c r="B1973" s="515">
        <v>42689</v>
      </c>
      <c r="C1973" s="516">
        <v>4.08946391965645</v>
      </c>
      <c r="D1973" s="517"/>
      <c r="E1973" s="517">
        <f t="shared" si="31"/>
        <v>4.5901786723363251</v>
      </c>
      <c r="F1973" s="517"/>
      <c r="G1973" s="517"/>
      <c r="H1973" s="518"/>
    </row>
    <row r="1974" spans="2:8" ht="11.5" customHeight="1">
      <c r="B1974" s="515">
        <v>42690</v>
      </c>
      <c r="C1974" s="519">
        <v>4.1318402437650201</v>
      </c>
      <c r="D1974" s="520"/>
      <c r="E1974" s="520">
        <f t="shared" si="31"/>
        <v>4.5901786723363251</v>
      </c>
      <c r="F1974" s="520"/>
      <c r="G1974" s="520"/>
      <c r="H1974" s="521"/>
    </row>
    <row r="1975" spans="2:8" ht="11.5" customHeight="1">
      <c r="B1975" s="515">
        <v>42691</v>
      </c>
      <c r="C1975" s="516">
        <v>4.1593450989290197</v>
      </c>
      <c r="D1975" s="517"/>
      <c r="E1975" s="517">
        <f t="shared" si="31"/>
        <v>4.5901786723363251</v>
      </c>
      <c r="F1975" s="517"/>
      <c r="G1975" s="517"/>
      <c r="H1975" s="518"/>
    </row>
    <row r="1976" spans="2:8" ht="11.5" customHeight="1">
      <c r="B1976" s="515">
        <v>42692</v>
      </c>
      <c r="C1976" s="519">
        <v>4.1682963656082901</v>
      </c>
      <c r="D1976" s="520"/>
      <c r="E1976" s="520">
        <f t="shared" si="31"/>
        <v>4.5901786723363251</v>
      </c>
      <c r="F1976" s="520"/>
      <c r="G1976" s="520"/>
      <c r="H1976" s="521"/>
    </row>
    <row r="1977" spans="2:8" ht="11.5" customHeight="1">
      <c r="B1977" s="515">
        <v>42693</v>
      </c>
      <c r="C1977" s="516">
        <v>4.1682963656082901</v>
      </c>
      <c r="D1977" s="517"/>
      <c r="E1977" s="517">
        <f t="shared" si="31"/>
        <v>4.5901786723363251</v>
      </c>
      <c r="F1977" s="517"/>
      <c r="G1977" s="517"/>
      <c r="H1977" s="518"/>
    </row>
    <row r="1978" spans="2:8" ht="11.5" customHeight="1">
      <c r="B1978" s="515">
        <v>42694</v>
      </c>
      <c r="C1978" s="519">
        <v>4.1682963656082901</v>
      </c>
      <c r="D1978" s="520"/>
      <c r="E1978" s="520">
        <f t="shared" si="31"/>
        <v>4.5901786723363251</v>
      </c>
      <c r="F1978" s="520"/>
      <c r="G1978" s="520"/>
      <c r="H1978" s="521"/>
    </row>
    <row r="1979" spans="2:8" ht="11.5" customHeight="1">
      <c r="B1979" s="515">
        <v>42695</v>
      </c>
      <c r="C1979" s="516">
        <v>4.1736876241300802</v>
      </c>
      <c r="D1979" s="517"/>
      <c r="E1979" s="517">
        <f t="shared" si="31"/>
        <v>4.5901786723363251</v>
      </c>
      <c r="F1979" s="517"/>
      <c r="G1979" s="517"/>
      <c r="H1979" s="518"/>
    </row>
    <row r="1980" spans="2:8" ht="11.5" customHeight="1">
      <c r="B1980" s="515">
        <v>42696</v>
      </c>
      <c r="C1980" s="519">
        <v>4.1773411367763797</v>
      </c>
      <c r="D1980" s="520"/>
      <c r="E1980" s="520">
        <f t="shared" si="31"/>
        <v>4.5901786723363251</v>
      </c>
      <c r="F1980" s="520"/>
      <c r="G1980" s="520"/>
      <c r="H1980" s="521"/>
    </row>
    <row r="1981" spans="2:8" ht="11.5" customHeight="1">
      <c r="B1981" s="515">
        <v>42697</v>
      </c>
      <c r="C1981" s="516">
        <v>4.1807513397506302</v>
      </c>
      <c r="D1981" s="517"/>
      <c r="E1981" s="517">
        <f t="shared" si="31"/>
        <v>4.5901786723363251</v>
      </c>
      <c r="F1981" s="517"/>
      <c r="G1981" s="517"/>
      <c r="H1981" s="518"/>
    </row>
    <row r="1982" spans="2:8" ht="11.5" customHeight="1">
      <c r="B1982" s="515">
        <v>42698</v>
      </c>
      <c r="C1982" s="519">
        <v>4.1809778748640802</v>
      </c>
      <c r="D1982" s="520"/>
      <c r="E1982" s="520">
        <f t="shared" si="31"/>
        <v>4.5901786723363251</v>
      </c>
      <c r="F1982" s="520"/>
      <c r="G1982" s="520"/>
      <c r="H1982" s="521"/>
    </row>
    <row r="1983" spans="2:8" ht="11.5" customHeight="1">
      <c r="B1983" s="515">
        <v>42699</v>
      </c>
      <c r="C1983" s="516">
        <v>4.1902606079596101</v>
      </c>
      <c r="D1983" s="517"/>
      <c r="E1983" s="517">
        <f t="shared" si="31"/>
        <v>4.5901786723363251</v>
      </c>
      <c r="F1983" s="517"/>
      <c r="G1983" s="517"/>
      <c r="H1983" s="518"/>
    </row>
    <row r="1984" spans="2:8" ht="11.5" customHeight="1">
      <c r="B1984" s="515">
        <v>42700</v>
      </c>
      <c r="C1984" s="519">
        <v>4.1902606079596101</v>
      </c>
      <c r="D1984" s="520"/>
      <c r="E1984" s="520">
        <f t="shared" si="31"/>
        <v>4.5901786723363251</v>
      </c>
      <c r="F1984" s="520"/>
      <c r="G1984" s="520"/>
      <c r="H1984" s="521"/>
    </row>
    <row r="1985" spans="2:8" ht="11.5" customHeight="1">
      <c r="B1985" s="515">
        <v>42701</v>
      </c>
      <c r="C1985" s="516">
        <v>4.1902606079596101</v>
      </c>
      <c r="D1985" s="517"/>
      <c r="E1985" s="517">
        <f t="shared" si="31"/>
        <v>4.5901786723363251</v>
      </c>
      <c r="F1985" s="517"/>
      <c r="G1985" s="517"/>
      <c r="H1985" s="518"/>
    </row>
    <row r="1986" spans="2:8" ht="11.5" customHeight="1">
      <c r="B1986" s="515">
        <v>42702</v>
      </c>
      <c r="C1986" s="519">
        <v>4.1081584806321896</v>
      </c>
      <c r="D1986" s="520"/>
      <c r="E1986" s="520">
        <f t="shared" si="31"/>
        <v>4.5901786723363251</v>
      </c>
      <c r="F1986" s="520"/>
      <c r="G1986" s="520"/>
      <c r="H1986" s="521"/>
    </row>
    <row r="1987" spans="2:8" ht="11.5" customHeight="1">
      <c r="B1987" s="515">
        <v>42703</v>
      </c>
      <c r="C1987" s="516">
        <v>4.1148101777724504</v>
      </c>
      <c r="D1987" s="517"/>
      <c r="E1987" s="517">
        <f t="shared" si="31"/>
        <v>4.5901786723363251</v>
      </c>
      <c r="F1987" s="517"/>
      <c r="G1987" s="517"/>
      <c r="H1987" s="518"/>
    </row>
    <row r="1988" spans="2:8" ht="11.5" customHeight="1">
      <c r="B1988" s="515">
        <v>42704</v>
      </c>
      <c r="C1988" s="519">
        <v>4.0853222027167604</v>
      </c>
      <c r="D1988" s="520"/>
      <c r="E1988" s="520">
        <f t="shared" si="31"/>
        <v>4.5901786723363251</v>
      </c>
      <c r="F1988" s="520"/>
      <c r="G1988" s="520"/>
      <c r="H1988" s="521"/>
    </row>
    <row r="1989" spans="2:8" ht="11.5" customHeight="1">
      <c r="B1989" s="515">
        <v>42705</v>
      </c>
      <c r="C1989" s="516">
        <v>3.9431185667975801</v>
      </c>
      <c r="D1989" s="517"/>
      <c r="E1989" s="517">
        <f t="shared" si="31"/>
        <v>4.5901786723363251</v>
      </c>
      <c r="F1989" s="517"/>
      <c r="G1989" s="517"/>
      <c r="H1989" s="518"/>
    </row>
    <row r="1990" spans="2:8" ht="11.5" customHeight="1">
      <c r="B1990" s="515">
        <v>42706</v>
      </c>
      <c r="C1990" s="519">
        <v>3.9248617214601902</v>
      </c>
      <c r="D1990" s="520"/>
      <c r="E1990" s="520">
        <f t="shared" si="31"/>
        <v>4.5901786723363251</v>
      </c>
      <c r="F1990" s="520"/>
      <c r="G1990" s="520"/>
      <c r="H1990" s="521"/>
    </row>
    <row r="1991" spans="2:8" ht="11.5" customHeight="1">
      <c r="B1991" s="515">
        <v>42707</v>
      </c>
      <c r="C1991" s="516">
        <v>3.9248617214601902</v>
      </c>
      <c r="D1991" s="517"/>
      <c r="E1991" s="517">
        <f t="shared" si="31"/>
        <v>4.5901786723363251</v>
      </c>
      <c r="F1991" s="517"/>
      <c r="G1991" s="517"/>
      <c r="H1991" s="518"/>
    </row>
    <row r="1992" spans="2:8" ht="11.5" customHeight="1">
      <c r="B1992" s="515">
        <v>42708</v>
      </c>
      <c r="C1992" s="519">
        <v>3.9248617214601902</v>
      </c>
      <c r="D1992" s="520"/>
      <c r="E1992" s="520">
        <f t="shared" si="31"/>
        <v>4.5901786723363251</v>
      </c>
      <c r="F1992" s="520"/>
      <c r="G1992" s="520"/>
      <c r="H1992" s="521"/>
    </row>
    <row r="1993" spans="2:8" ht="11.5" customHeight="1">
      <c r="B1993" s="515">
        <v>42709</v>
      </c>
      <c r="C1993" s="516">
        <v>3.97761675658702</v>
      </c>
      <c r="D1993" s="517"/>
      <c r="E1993" s="517">
        <f t="shared" si="31"/>
        <v>4.5901786723363251</v>
      </c>
      <c r="F1993" s="517"/>
      <c r="G1993" s="517"/>
      <c r="H1993" s="518"/>
    </row>
    <row r="1994" spans="2:8" ht="11.5" customHeight="1">
      <c r="B1994" s="515">
        <v>42710</v>
      </c>
      <c r="C1994" s="519">
        <v>4.0118488097641203</v>
      </c>
      <c r="D1994" s="520"/>
      <c r="E1994" s="520">
        <f t="shared" si="31"/>
        <v>4.5901786723363251</v>
      </c>
      <c r="F1994" s="520"/>
      <c r="G1994" s="520"/>
      <c r="H1994" s="521"/>
    </row>
    <row r="1995" spans="2:8" ht="11.5" customHeight="1">
      <c r="B1995" s="515">
        <v>42711</v>
      </c>
      <c r="C1995" s="516">
        <v>4.0719145796240603</v>
      </c>
      <c r="D1995" s="517"/>
      <c r="E1995" s="517">
        <f t="shared" si="31"/>
        <v>4.5901786723363251</v>
      </c>
      <c r="F1995" s="517"/>
      <c r="G1995" s="517"/>
      <c r="H1995" s="518"/>
    </row>
    <row r="1996" spans="2:8" ht="11.5" customHeight="1">
      <c r="B1996" s="515">
        <v>42712</v>
      </c>
      <c r="C1996" s="519">
        <v>4.07008393936513</v>
      </c>
      <c r="D1996" s="520"/>
      <c r="E1996" s="520">
        <f t="shared" si="31"/>
        <v>4.5901786723363251</v>
      </c>
      <c r="F1996" s="520"/>
      <c r="G1996" s="520"/>
      <c r="H1996" s="521"/>
    </row>
    <row r="1997" spans="2:8" ht="11.5" customHeight="1">
      <c r="B1997" s="515">
        <v>42713</v>
      </c>
      <c r="C1997" s="516">
        <v>4.0160953017574199</v>
      </c>
      <c r="D1997" s="517"/>
      <c r="E1997" s="517">
        <f t="shared" si="31"/>
        <v>4.5901786723363251</v>
      </c>
      <c r="F1997" s="517"/>
      <c r="G1997" s="517"/>
      <c r="H1997" s="518"/>
    </row>
    <row r="1998" spans="2:8" ht="11.5" customHeight="1">
      <c r="B1998" s="515">
        <v>42714</v>
      </c>
      <c r="C1998" s="519">
        <v>4.0160953017574199</v>
      </c>
      <c r="D1998" s="520"/>
      <c r="E1998" s="520">
        <f t="shared" si="31"/>
        <v>4.5901786723363251</v>
      </c>
      <c r="F1998" s="520"/>
      <c r="G1998" s="520"/>
      <c r="H1998" s="521"/>
    </row>
    <row r="1999" spans="2:8" ht="11.5" customHeight="1">
      <c r="B1999" s="515">
        <v>42715</v>
      </c>
      <c r="C1999" s="516">
        <v>4.0160953017574199</v>
      </c>
      <c r="D1999" s="517"/>
      <c r="E1999" s="517">
        <f t="shared" si="31"/>
        <v>4.5901786723363251</v>
      </c>
      <c r="F1999" s="517"/>
      <c r="G1999" s="517"/>
      <c r="H1999" s="518"/>
    </row>
    <row r="2000" spans="2:8" ht="11.5" customHeight="1">
      <c r="B2000" s="515">
        <v>42716</v>
      </c>
      <c r="C2000" s="519">
        <v>3.9863339248780001</v>
      </c>
      <c r="D2000" s="520"/>
      <c r="E2000" s="520">
        <f t="shared" si="31"/>
        <v>4.5901786723363251</v>
      </c>
      <c r="F2000" s="520"/>
      <c r="G2000" s="520"/>
      <c r="H2000" s="521"/>
    </row>
    <row r="2001" spans="2:8" ht="11.5" customHeight="1">
      <c r="B2001" s="515">
        <v>42717</v>
      </c>
      <c r="C2001" s="516">
        <v>3.99699994003841</v>
      </c>
      <c r="D2001" s="517"/>
      <c r="E2001" s="517">
        <f t="shared" si="31"/>
        <v>4.5901786723363251</v>
      </c>
      <c r="F2001" s="517"/>
      <c r="G2001" s="517"/>
      <c r="H2001" s="518"/>
    </row>
    <row r="2002" spans="2:8" ht="11.5" customHeight="1">
      <c r="B2002" s="515">
        <v>42718</v>
      </c>
      <c r="C2002" s="519">
        <v>3.9636598431986498</v>
      </c>
      <c r="D2002" s="520"/>
      <c r="E2002" s="520">
        <f t="shared" si="31"/>
        <v>4.5901786723363251</v>
      </c>
      <c r="F2002" s="520"/>
      <c r="G2002" s="520"/>
      <c r="H2002" s="521"/>
    </row>
    <row r="2003" spans="2:8" ht="11.5" customHeight="1">
      <c r="B2003" s="515">
        <v>42719</v>
      </c>
      <c r="C2003" s="516">
        <v>3.9767156804381001</v>
      </c>
      <c r="D2003" s="517"/>
      <c r="E2003" s="517">
        <f t="shared" si="31"/>
        <v>4.5901786723363251</v>
      </c>
      <c r="F2003" s="517"/>
      <c r="G2003" s="517"/>
      <c r="H2003" s="518"/>
    </row>
    <row r="2004" spans="2:8" ht="11.5" customHeight="1">
      <c r="B2004" s="515">
        <v>42720</v>
      </c>
      <c r="C2004" s="519">
        <v>3.9640978540869098</v>
      </c>
      <c r="D2004" s="520"/>
      <c r="E2004" s="520">
        <f t="shared" si="31"/>
        <v>4.5901786723363251</v>
      </c>
      <c r="F2004" s="520"/>
      <c r="G2004" s="520"/>
      <c r="H2004" s="521"/>
    </row>
    <row r="2005" spans="2:8" ht="11.5" customHeight="1">
      <c r="B2005" s="515">
        <v>42721</v>
      </c>
      <c r="C2005" s="516">
        <v>3.9640978540869098</v>
      </c>
      <c r="D2005" s="517"/>
      <c r="E2005" s="517">
        <f t="shared" si="31"/>
        <v>4.5901786723363251</v>
      </c>
      <c r="F2005" s="517"/>
      <c r="G2005" s="517"/>
      <c r="H2005" s="518"/>
    </row>
    <row r="2006" spans="2:8" ht="11.5" customHeight="1">
      <c r="B2006" s="515">
        <v>42722</v>
      </c>
      <c r="C2006" s="519">
        <v>3.9640978540869098</v>
      </c>
      <c r="D2006" s="520"/>
      <c r="E2006" s="520">
        <f t="shared" si="31"/>
        <v>4.5901786723363251</v>
      </c>
      <c r="F2006" s="520"/>
      <c r="G2006" s="520"/>
      <c r="H2006" s="521"/>
    </row>
    <row r="2007" spans="2:8" ht="11.5" customHeight="1">
      <c r="B2007" s="515">
        <v>42723</v>
      </c>
      <c r="C2007" s="516">
        <v>3.9539328539015801</v>
      </c>
      <c r="D2007" s="517"/>
      <c r="E2007" s="517">
        <f t="shared" si="31"/>
        <v>4.5901786723363251</v>
      </c>
      <c r="F2007" s="517"/>
      <c r="G2007" s="517"/>
      <c r="H2007" s="518"/>
    </row>
    <row r="2008" spans="2:8" ht="11.5" customHeight="1">
      <c r="B2008" s="515">
        <v>42724</v>
      </c>
      <c r="C2008" s="519">
        <v>3.96458175602532</v>
      </c>
      <c r="D2008" s="520"/>
      <c r="E2008" s="520">
        <f t="shared" si="31"/>
        <v>4.5901786723363251</v>
      </c>
      <c r="F2008" s="520"/>
      <c r="G2008" s="520"/>
      <c r="H2008" s="521"/>
    </row>
    <row r="2009" spans="2:8" ht="11.5" customHeight="1">
      <c r="B2009" s="515">
        <v>42725</v>
      </c>
      <c r="C2009" s="516">
        <v>3.9697431855785399</v>
      </c>
      <c r="D2009" s="517"/>
      <c r="E2009" s="517">
        <f t="shared" si="31"/>
        <v>4.5901786723363251</v>
      </c>
      <c r="F2009" s="517"/>
      <c r="G2009" s="517"/>
      <c r="H2009" s="518"/>
    </row>
    <row r="2010" spans="2:8" ht="11.5" customHeight="1">
      <c r="B2010" s="515">
        <v>42726</v>
      </c>
      <c r="C2010" s="519">
        <v>3.9220198993790998</v>
      </c>
      <c r="D2010" s="520"/>
      <c r="E2010" s="520">
        <f t="shared" si="31"/>
        <v>4.5901786723363251</v>
      </c>
      <c r="F2010" s="520"/>
      <c r="G2010" s="520"/>
      <c r="H2010" s="521"/>
    </row>
    <row r="2011" spans="2:8" ht="11.5" customHeight="1">
      <c r="B2011" s="515">
        <v>42727</v>
      </c>
      <c r="C2011" s="516">
        <v>3.9314198227433099</v>
      </c>
      <c r="D2011" s="517"/>
      <c r="E2011" s="517">
        <f t="shared" si="31"/>
        <v>4.5901786723363251</v>
      </c>
      <c r="F2011" s="517"/>
      <c r="G2011" s="517"/>
      <c r="H2011" s="518"/>
    </row>
    <row r="2012" spans="2:8" ht="11.5" customHeight="1">
      <c r="B2012" s="515">
        <v>42728</v>
      </c>
      <c r="C2012" s="519">
        <v>3.9314198227433099</v>
      </c>
      <c r="D2012" s="520"/>
      <c r="E2012" s="520">
        <f t="shared" si="31"/>
        <v>4.5901786723363251</v>
      </c>
      <c r="F2012" s="520"/>
      <c r="G2012" s="520"/>
      <c r="H2012" s="521"/>
    </row>
    <row r="2013" spans="2:8" ht="11.5" customHeight="1">
      <c r="B2013" s="515">
        <v>42729</v>
      </c>
      <c r="C2013" s="516">
        <v>3.9314198227433099</v>
      </c>
      <c r="D2013" s="517"/>
      <c r="E2013" s="517">
        <f t="shared" si="31"/>
        <v>4.5901786723363251</v>
      </c>
      <c r="F2013" s="517"/>
      <c r="G2013" s="517"/>
      <c r="H2013" s="518"/>
    </row>
    <row r="2014" spans="2:8" ht="11.5" customHeight="1">
      <c r="B2014" s="515">
        <v>42730</v>
      </c>
      <c r="C2014" s="519">
        <v>3.9309860608018399</v>
      </c>
      <c r="D2014" s="520"/>
      <c r="E2014" s="520">
        <f t="shared" si="31"/>
        <v>4.5901786723363251</v>
      </c>
      <c r="F2014" s="520"/>
      <c r="G2014" s="520"/>
      <c r="H2014" s="521"/>
    </row>
    <row r="2015" spans="2:8" ht="11.5" customHeight="1">
      <c r="B2015" s="515">
        <v>42731</v>
      </c>
      <c r="C2015" s="516">
        <v>3.96329988716843</v>
      </c>
      <c r="D2015" s="517"/>
      <c r="E2015" s="517">
        <f>$E$924</f>
        <v>4.5901786723363251</v>
      </c>
      <c r="F2015" s="517"/>
      <c r="G2015" s="517"/>
      <c r="H2015" s="518"/>
    </row>
    <row r="2016" spans="2:8" ht="11.5" customHeight="1">
      <c r="B2016" s="515">
        <v>42732</v>
      </c>
      <c r="C2016" s="519">
        <v>3.91268777138127</v>
      </c>
      <c r="D2016" s="520"/>
      <c r="E2016" s="520">
        <f>$E$924</f>
        <v>4.5901786723363251</v>
      </c>
      <c r="F2016" s="520"/>
      <c r="G2016" s="520"/>
      <c r="H2016" s="521"/>
    </row>
    <row r="2017" spans="2:8" ht="11.5" customHeight="1">
      <c r="B2017" s="515">
        <v>42733</v>
      </c>
      <c r="C2017" s="516">
        <v>3.8876969225662599</v>
      </c>
      <c r="D2017" s="517"/>
      <c r="E2017" s="517">
        <f>$E$924</f>
        <v>4.5901786723363251</v>
      </c>
      <c r="F2017" s="517"/>
      <c r="G2017" s="517"/>
      <c r="H2017" s="518"/>
    </row>
    <row r="2018" spans="2:8" ht="11.5" customHeight="1">
      <c r="B2018" s="515">
        <v>42734</v>
      </c>
      <c r="C2018" s="519">
        <v>3.86314078996128</v>
      </c>
      <c r="D2018" s="520"/>
      <c r="E2018" s="520">
        <f>$E$924</f>
        <v>4.5901786723363251</v>
      </c>
      <c r="F2018" s="520"/>
      <c r="G2018" s="520"/>
      <c r="H2018" s="521"/>
    </row>
    <row r="2019" spans="2:8" ht="11.5" customHeight="1">
      <c r="B2019" s="515">
        <v>42735</v>
      </c>
      <c r="C2019" s="516">
        <v>4.31245446148609</v>
      </c>
      <c r="D2019" s="517"/>
      <c r="E2019" s="517">
        <f>$E$924</f>
        <v>4.5901786723363251</v>
      </c>
      <c r="F2019" s="517"/>
      <c r="G2019" s="517"/>
      <c r="H2019" s="518"/>
    </row>
    <row r="2020" spans="2:8" ht="11.5" customHeight="1">
      <c r="B2020" s="515">
        <v>42736</v>
      </c>
      <c r="C2020" s="519">
        <v>4.31245446148609</v>
      </c>
      <c r="D2020" s="520"/>
      <c r="E2020" s="520"/>
      <c r="F2020" s="520">
        <f>MEDIAN($C$2020:$C$3114)</f>
        <v>6.4252572701649502</v>
      </c>
      <c r="G2020" s="520"/>
      <c r="H2020" s="521"/>
    </row>
    <row r="2021" spans="2:8" ht="11.5" customHeight="1">
      <c r="B2021" s="515">
        <v>42737</v>
      </c>
      <c r="C2021" s="516">
        <v>4.3129777082039604</v>
      </c>
      <c r="D2021" s="517"/>
      <c r="E2021" s="517"/>
      <c r="F2021" s="517">
        <f>$F$2020</f>
        <v>6.4252572701649502</v>
      </c>
      <c r="G2021" s="517"/>
      <c r="H2021" s="518"/>
    </row>
    <row r="2022" spans="2:8" ht="11.5" customHeight="1">
      <c r="B2022" s="515">
        <v>42738</v>
      </c>
      <c r="C2022" s="519">
        <v>4.3143401392835496</v>
      </c>
      <c r="D2022" s="520"/>
      <c r="E2022" s="520"/>
      <c r="F2022" s="520">
        <f>$F$2020</f>
        <v>6.4252572701649502</v>
      </c>
      <c r="G2022" s="520"/>
      <c r="H2022" s="521"/>
    </row>
    <row r="2023" spans="2:8" ht="11.5" customHeight="1">
      <c r="B2023" s="515">
        <v>42739</v>
      </c>
      <c r="C2023" s="516">
        <v>4.4147697743364098</v>
      </c>
      <c r="D2023" s="517"/>
      <c r="E2023" s="517"/>
      <c r="F2023" s="517">
        <f t="shared" ref="F2023:F2086" si="32">$F$2020</f>
        <v>6.4252572701649502</v>
      </c>
      <c r="G2023" s="517"/>
      <c r="H2023" s="518"/>
    </row>
    <row r="2024" spans="2:8" ht="11.5" customHeight="1">
      <c r="B2024" s="515">
        <v>42740</v>
      </c>
      <c r="C2024" s="519">
        <v>4.4511900186466997</v>
      </c>
      <c r="D2024" s="520"/>
      <c r="E2024" s="520"/>
      <c r="F2024" s="520">
        <f t="shared" si="32"/>
        <v>6.4252572701649502</v>
      </c>
      <c r="G2024" s="520"/>
      <c r="H2024" s="521"/>
    </row>
    <row r="2025" spans="2:8" ht="11.5" customHeight="1">
      <c r="B2025" s="515">
        <v>42741</v>
      </c>
      <c r="C2025" s="516">
        <v>4.4932826310852603</v>
      </c>
      <c r="D2025" s="517"/>
      <c r="E2025" s="517"/>
      <c r="F2025" s="517">
        <f t="shared" si="32"/>
        <v>6.4252572701649502</v>
      </c>
      <c r="G2025" s="517"/>
      <c r="H2025" s="518"/>
    </row>
    <row r="2026" spans="2:8" ht="11.5" customHeight="1">
      <c r="B2026" s="515">
        <v>42742</v>
      </c>
      <c r="C2026" s="519">
        <v>4.4932826310852603</v>
      </c>
      <c r="D2026" s="520"/>
      <c r="E2026" s="520"/>
      <c r="F2026" s="520">
        <f t="shared" si="32"/>
        <v>6.4252572701649502</v>
      </c>
      <c r="G2026" s="520"/>
      <c r="H2026" s="521"/>
    </row>
    <row r="2027" spans="2:8" ht="11.5" customHeight="1">
      <c r="B2027" s="515">
        <v>42743</v>
      </c>
      <c r="C2027" s="516">
        <v>4.4932826310852603</v>
      </c>
      <c r="D2027" s="517"/>
      <c r="E2027" s="517"/>
      <c r="F2027" s="517">
        <f t="shared" si="32"/>
        <v>6.4252572701649502</v>
      </c>
      <c r="G2027" s="517"/>
      <c r="H2027" s="518"/>
    </row>
    <row r="2028" spans="2:8" ht="11.5" customHeight="1">
      <c r="B2028" s="515">
        <v>42744</v>
      </c>
      <c r="C2028" s="519">
        <v>4.5432617405244597</v>
      </c>
      <c r="D2028" s="520"/>
      <c r="E2028" s="520"/>
      <c r="F2028" s="520">
        <f t="shared" si="32"/>
        <v>6.4252572701649502</v>
      </c>
      <c r="G2028" s="520"/>
      <c r="H2028" s="521"/>
    </row>
    <row r="2029" spans="2:8" ht="11.5" customHeight="1">
      <c r="B2029" s="515">
        <v>42745</v>
      </c>
      <c r="C2029" s="516">
        <v>4.5549353385862901</v>
      </c>
      <c r="D2029" s="517"/>
      <c r="E2029" s="517"/>
      <c r="F2029" s="517">
        <f t="shared" si="32"/>
        <v>6.4252572701649502</v>
      </c>
      <c r="G2029" s="517"/>
      <c r="H2029" s="518"/>
    </row>
    <row r="2030" spans="2:8" ht="11.5" customHeight="1">
      <c r="B2030" s="515">
        <v>42746</v>
      </c>
      <c r="C2030" s="519">
        <v>4.6091589271365896</v>
      </c>
      <c r="D2030" s="520"/>
      <c r="E2030" s="520"/>
      <c r="F2030" s="520">
        <f t="shared" si="32"/>
        <v>6.4252572701649502</v>
      </c>
      <c r="G2030" s="520"/>
      <c r="H2030" s="521"/>
    </row>
    <row r="2031" spans="2:8" ht="11.5" customHeight="1">
      <c r="B2031" s="515">
        <v>42747</v>
      </c>
      <c r="C2031" s="516">
        <v>4.61022249929563</v>
      </c>
      <c r="D2031" s="517"/>
      <c r="E2031" s="517"/>
      <c r="F2031" s="517">
        <f t="shared" si="32"/>
        <v>6.4252572701649502</v>
      </c>
      <c r="G2031" s="517"/>
      <c r="H2031" s="518"/>
    </row>
    <row r="2032" spans="2:8" ht="11.5" customHeight="1">
      <c r="B2032" s="515">
        <v>42748</v>
      </c>
      <c r="C2032" s="519">
        <v>4.6370207420847498</v>
      </c>
      <c r="D2032" s="520"/>
      <c r="E2032" s="520"/>
      <c r="F2032" s="520">
        <f t="shared" si="32"/>
        <v>6.4252572701649502</v>
      </c>
      <c r="G2032" s="520"/>
      <c r="H2032" s="521"/>
    </row>
    <row r="2033" spans="2:8" ht="11.5" customHeight="1">
      <c r="B2033" s="515">
        <v>42749</v>
      </c>
      <c r="C2033" s="516">
        <v>4.6370207420847498</v>
      </c>
      <c r="D2033" s="517"/>
      <c r="E2033" s="517"/>
      <c r="F2033" s="517">
        <f t="shared" si="32"/>
        <v>6.4252572701649502</v>
      </c>
      <c r="G2033" s="517"/>
      <c r="H2033" s="518"/>
    </row>
    <row r="2034" spans="2:8" ht="11.5" customHeight="1">
      <c r="B2034" s="515">
        <v>42750</v>
      </c>
      <c r="C2034" s="519">
        <v>4.6370207420847498</v>
      </c>
      <c r="D2034" s="520"/>
      <c r="E2034" s="520"/>
      <c r="F2034" s="520">
        <f t="shared" si="32"/>
        <v>6.4252572701649502</v>
      </c>
      <c r="G2034" s="520"/>
      <c r="H2034" s="521"/>
    </row>
    <row r="2035" spans="2:8" ht="11.5" customHeight="1">
      <c r="B2035" s="515">
        <v>42751</v>
      </c>
      <c r="C2035" s="516">
        <v>4.6425261500519097</v>
      </c>
      <c r="D2035" s="517"/>
      <c r="E2035" s="517"/>
      <c r="F2035" s="517">
        <f t="shared" si="32"/>
        <v>6.4252572701649502</v>
      </c>
      <c r="G2035" s="517"/>
      <c r="H2035" s="518"/>
    </row>
    <row r="2036" spans="2:8" ht="11.5" customHeight="1">
      <c r="B2036" s="515">
        <v>42752</v>
      </c>
      <c r="C2036" s="519">
        <v>4.6058823489396001</v>
      </c>
      <c r="D2036" s="520"/>
      <c r="E2036" s="520"/>
      <c r="F2036" s="520">
        <f t="shared" si="32"/>
        <v>6.4252572701649502</v>
      </c>
      <c r="G2036" s="520"/>
      <c r="H2036" s="521"/>
    </row>
    <row r="2037" spans="2:8" ht="11.5" customHeight="1">
      <c r="B2037" s="515">
        <v>42753</v>
      </c>
      <c r="C2037" s="516">
        <v>4.6021446546648104</v>
      </c>
      <c r="D2037" s="517"/>
      <c r="E2037" s="517"/>
      <c r="F2037" s="517">
        <f t="shared" si="32"/>
        <v>6.4252572701649502</v>
      </c>
      <c r="G2037" s="517"/>
      <c r="H2037" s="518"/>
    </row>
    <row r="2038" spans="2:8" ht="11.5" customHeight="1">
      <c r="B2038" s="515">
        <v>42754</v>
      </c>
      <c r="C2038" s="519">
        <v>4.6317392455207198</v>
      </c>
      <c r="D2038" s="520"/>
      <c r="E2038" s="520"/>
      <c r="F2038" s="520">
        <f t="shared" si="32"/>
        <v>6.4252572701649502</v>
      </c>
      <c r="G2038" s="520"/>
      <c r="H2038" s="521"/>
    </row>
    <row r="2039" spans="2:8" ht="11.5" customHeight="1">
      <c r="B2039" s="515">
        <v>42755</v>
      </c>
      <c r="C2039" s="516">
        <v>4.6484410295179996</v>
      </c>
      <c r="D2039" s="517"/>
      <c r="E2039" s="517"/>
      <c r="F2039" s="517">
        <f t="shared" si="32"/>
        <v>6.4252572701649502</v>
      </c>
      <c r="G2039" s="517"/>
      <c r="H2039" s="518"/>
    </row>
    <row r="2040" spans="2:8" ht="11.5" customHeight="1">
      <c r="B2040" s="515">
        <v>42756</v>
      </c>
      <c r="C2040" s="519">
        <v>4.6484410295179996</v>
      </c>
      <c r="D2040" s="520"/>
      <c r="E2040" s="520"/>
      <c r="F2040" s="520">
        <f t="shared" si="32"/>
        <v>6.4252572701649502</v>
      </c>
      <c r="G2040" s="520"/>
      <c r="H2040" s="521"/>
    </row>
    <row r="2041" spans="2:8" ht="11.5" customHeight="1">
      <c r="B2041" s="515">
        <v>42757</v>
      </c>
      <c r="C2041" s="516">
        <v>4.6484410295179996</v>
      </c>
      <c r="D2041" s="517"/>
      <c r="E2041" s="517"/>
      <c r="F2041" s="517">
        <f t="shared" si="32"/>
        <v>6.4252572701649502</v>
      </c>
      <c r="G2041" s="517"/>
      <c r="H2041" s="518"/>
    </row>
    <row r="2042" spans="2:8" ht="11.5" customHeight="1">
      <c r="B2042" s="515">
        <v>42758</v>
      </c>
      <c r="C2042" s="519">
        <v>4.6446579222584603</v>
      </c>
      <c r="D2042" s="520"/>
      <c r="E2042" s="520"/>
      <c r="F2042" s="520">
        <f t="shared" si="32"/>
        <v>6.4252572701649502</v>
      </c>
      <c r="G2042" s="520"/>
      <c r="H2042" s="521"/>
    </row>
    <row r="2043" spans="2:8" ht="11.5" customHeight="1">
      <c r="B2043" s="515">
        <v>42759</v>
      </c>
      <c r="C2043" s="516">
        <v>4.6774976160485799</v>
      </c>
      <c r="D2043" s="517"/>
      <c r="E2043" s="517"/>
      <c r="F2043" s="517">
        <f t="shared" si="32"/>
        <v>6.4252572701649502</v>
      </c>
      <c r="G2043" s="517"/>
      <c r="H2043" s="518"/>
    </row>
    <row r="2044" spans="2:8" ht="11.5" customHeight="1">
      <c r="B2044" s="515">
        <v>42760</v>
      </c>
      <c r="C2044" s="519">
        <v>4.7322238757473398</v>
      </c>
      <c r="D2044" s="520"/>
      <c r="E2044" s="520"/>
      <c r="F2044" s="520">
        <f t="shared" si="32"/>
        <v>6.4252572701649502</v>
      </c>
      <c r="G2044" s="520"/>
      <c r="H2044" s="521"/>
    </row>
    <row r="2045" spans="2:8" ht="11.5" customHeight="1">
      <c r="B2045" s="515">
        <v>42761</v>
      </c>
      <c r="C2045" s="516">
        <v>4.6808658079319301</v>
      </c>
      <c r="D2045" s="517"/>
      <c r="E2045" s="517"/>
      <c r="F2045" s="517">
        <f t="shared" si="32"/>
        <v>6.4252572701649502</v>
      </c>
      <c r="G2045" s="517"/>
      <c r="H2045" s="518"/>
    </row>
    <row r="2046" spans="2:8" ht="11.5" customHeight="1">
      <c r="B2046" s="515">
        <v>42762</v>
      </c>
      <c r="C2046" s="519">
        <v>4.6735414856703601</v>
      </c>
      <c r="D2046" s="520"/>
      <c r="E2046" s="520"/>
      <c r="F2046" s="520">
        <f t="shared" si="32"/>
        <v>6.4252572701649502</v>
      </c>
      <c r="G2046" s="520"/>
      <c r="H2046" s="521"/>
    </row>
    <row r="2047" spans="2:8" ht="11.5" customHeight="1">
      <c r="B2047" s="515">
        <v>42763</v>
      </c>
      <c r="C2047" s="516">
        <v>4.6735414856703601</v>
      </c>
      <c r="D2047" s="517"/>
      <c r="E2047" s="517"/>
      <c r="F2047" s="517">
        <f t="shared" si="32"/>
        <v>6.4252572701649502</v>
      </c>
      <c r="G2047" s="517"/>
      <c r="H2047" s="518"/>
    </row>
    <row r="2048" spans="2:8" ht="11.5" customHeight="1">
      <c r="B2048" s="515">
        <v>42764</v>
      </c>
      <c r="C2048" s="519">
        <v>4.6735414856703601</v>
      </c>
      <c r="D2048" s="520"/>
      <c r="E2048" s="520"/>
      <c r="F2048" s="520">
        <f t="shared" si="32"/>
        <v>6.4252572701649502</v>
      </c>
      <c r="G2048" s="520"/>
      <c r="H2048" s="521"/>
    </row>
    <row r="2049" spans="2:8" ht="11.5" customHeight="1">
      <c r="B2049" s="515">
        <v>42765</v>
      </c>
      <c r="C2049" s="516">
        <v>4.58283646824247</v>
      </c>
      <c r="D2049" s="517"/>
      <c r="E2049" s="517"/>
      <c r="F2049" s="517">
        <f t="shared" si="32"/>
        <v>6.4252572701649502</v>
      </c>
      <c r="G2049" s="517"/>
      <c r="H2049" s="518"/>
    </row>
    <row r="2050" spans="2:8" ht="11.5" customHeight="1">
      <c r="B2050" s="515">
        <v>42766</v>
      </c>
      <c r="C2050" s="519">
        <v>4.6187824685236203</v>
      </c>
      <c r="D2050" s="520"/>
      <c r="E2050" s="520"/>
      <c r="F2050" s="520">
        <f t="shared" si="32"/>
        <v>6.4252572701649502</v>
      </c>
      <c r="G2050" s="520"/>
      <c r="H2050" s="521"/>
    </row>
    <row r="2051" spans="2:8" ht="11.5" customHeight="1">
      <c r="B2051" s="515">
        <v>42767</v>
      </c>
      <c r="C2051" s="516">
        <v>4.61287008718375</v>
      </c>
      <c r="D2051" s="517"/>
      <c r="E2051" s="517"/>
      <c r="F2051" s="517">
        <f t="shared" si="32"/>
        <v>6.4252572701649502</v>
      </c>
      <c r="G2051" s="517"/>
      <c r="H2051" s="518"/>
    </row>
    <row r="2052" spans="2:8" ht="11.5" customHeight="1">
      <c r="B2052" s="515">
        <v>42768</v>
      </c>
      <c r="C2052" s="519">
        <v>4.66183498565045</v>
      </c>
      <c r="D2052" s="520"/>
      <c r="E2052" s="520"/>
      <c r="F2052" s="520">
        <f t="shared" si="32"/>
        <v>6.4252572701649502</v>
      </c>
      <c r="G2052" s="520"/>
      <c r="H2052" s="521"/>
    </row>
    <row r="2053" spans="2:8" ht="11.5" customHeight="1">
      <c r="B2053" s="515">
        <v>42769</v>
      </c>
      <c r="C2053" s="516">
        <v>4.7114576507573798</v>
      </c>
      <c r="D2053" s="517"/>
      <c r="E2053" s="517"/>
      <c r="F2053" s="517">
        <f t="shared" si="32"/>
        <v>6.4252572701649502</v>
      </c>
      <c r="G2053" s="517"/>
      <c r="H2053" s="518"/>
    </row>
    <row r="2054" spans="2:8" ht="11.5" customHeight="1">
      <c r="B2054" s="515">
        <v>42770</v>
      </c>
      <c r="C2054" s="519">
        <v>4.7114576507573798</v>
      </c>
      <c r="D2054" s="520"/>
      <c r="E2054" s="520"/>
      <c r="F2054" s="520">
        <f t="shared" si="32"/>
        <v>6.4252572701649502</v>
      </c>
      <c r="G2054" s="520"/>
      <c r="H2054" s="521"/>
    </row>
    <row r="2055" spans="2:8" ht="11.5" customHeight="1">
      <c r="B2055" s="515">
        <v>42771</v>
      </c>
      <c r="C2055" s="516">
        <v>4.7114576507573798</v>
      </c>
      <c r="D2055" s="517"/>
      <c r="E2055" s="517"/>
      <c r="F2055" s="517">
        <f t="shared" si="32"/>
        <v>6.4252572701649502</v>
      </c>
      <c r="G2055" s="517"/>
      <c r="H2055" s="518"/>
    </row>
    <row r="2056" spans="2:8" ht="11.5" customHeight="1">
      <c r="B2056" s="515">
        <v>42772</v>
      </c>
      <c r="C2056" s="519">
        <v>4.6821358902553998</v>
      </c>
      <c r="D2056" s="520"/>
      <c r="E2056" s="520"/>
      <c r="F2056" s="520">
        <f t="shared" si="32"/>
        <v>6.4252572701649502</v>
      </c>
      <c r="G2056" s="520"/>
      <c r="H2056" s="521"/>
    </row>
    <row r="2057" spans="2:8" ht="11.5" customHeight="1">
      <c r="B2057" s="515">
        <v>42773</v>
      </c>
      <c r="C2057" s="516">
        <v>4.6842734833256996</v>
      </c>
      <c r="D2057" s="517"/>
      <c r="E2057" s="517"/>
      <c r="F2057" s="517">
        <f t="shared" si="32"/>
        <v>6.4252572701649502</v>
      </c>
      <c r="G2057" s="517"/>
      <c r="H2057" s="518"/>
    </row>
    <row r="2058" spans="2:8" ht="11.5" customHeight="1">
      <c r="B2058" s="515">
        <v>42774</v>
      </c>
      <c r="C2058" s="519">
        <v>4.7287313672836797</v>
      </c>
      <c r="D2058" s="520"/>
      <c r="E2058" s="520"/>
      <c r="F2058" s="520">
        <f t="shared" si="32"/>
        <v>6.4252572701649502</v>
      </c>
      <c r="G2058" s="520"/>
      <c r="H2058" s="521"/>
    </row>
    <row r="2059" spans="2:8" ht="11.5" customHeight="1">
      <c r="B2059" s="515">
        <v>42775</v>
      </c>
      <c r="C2059" s="516">
        <v>4.7923230965435097</v>
      </c>
      <c r="D2059" s="517"/>
      <c r="E2059" s="517"/>
      <c r="F2059" s="517">
        <f t="shared" si="32"/>
        <v>6.4252572701649502</v>
      </c>
      <c r="G2059" s="517"/>
      <c r="H2059" s="518"/>
    </row>
    <row r="2060" spans="2:8" ht="11.5" customHeight="1">
      <c r="B2060" s="515">
        <v>42776</v>
      </c>
      <c r="C2060" s="519">
        <v>4.8042634827289197</v>
      </c>
      <c r="D2060" s="520"/>
      <c r="E2060" s="520"/>
      <c r="F2060" s="520">
        <f t="shared" si="32"/>
        <v>6.4252572701649502</v>
      </c>
      <c r="G2060" s="520"/>
      <c r="H2060" s="521"/>
    </row>
    <row r="2061" spans="2:8" ht="11.5" customHeight="1">
      <c r="B2061" s="515">
        <v>42777</v>
      </c>
      <c r="C2061" s="516">
        <v>4.8042634827289197</v>
      </c>
      <c r="D2061" s="517"/>
      <c r="E2061" s="517"/>
      <c r="F2061" s="517">
        <f t="shared" si="32"/>
        <v>6.4252572701649502</v>
      </c>
      <c r="G2061" s="517"/>
      <c r="H2061" s="518"/>
    </row>
    <row r="2062" spans="2:8" ht="11.5" customHeight="1">
      <c r="B2062" s="515">
        <v>42778</v>
      </c>
      <c r="C2062" s="519">
        <v>4.8042634827289197</v>
      </c>
      <c r="D2062" s="520"/>
      <c r="E2062" s="520"/>
      <c r="F2062" s="520">
        <f t="shared" si="32"/>
        <v>6.4252572701649502</v>
      </c>
      <c r="G2062" s="520"/>
      <c r="H2062" s="521"/>
    </row>
    <row r="2063" spans="2:8" ht="11.5" customHeight="1">
      <c r="B2063" s="515">
        <v>42779</v>
      </c>
      <c r="C2063" s="516">
        <v>4.8752971240220102</v>
      </c>
      <c r="D2063" s="517"/>
      <c r="E2063" s="517"/>
      <c r="F2063" s="517">
        <f t="shared" si="32"/>
        <v>6.4252572701649502</v>
      </c>
      <c r="G2063" s="517"/>
      <c r="H2063" s="518"/>
    </row>
    <row r="2064" spans="2:8" ht="11.5" customHeight="1">
      <c r="B2064" s="515">
        <v>42780</v>
      </c>
      <c r="C2064" s="519">
        <v>4.8969774240985799</v>
      </c>
      <c r="D2064" s="520"/>
      <c r="E2064" s="520"/>
      <c r="F2064" s="520">
        <f t="shared" si="32"/>
        <v>6.4252572701649502</v>
      </c>
      <c r="G2064" s="520"/>
      <c r="H2064" s="521"/>
    </row>
    <row r="2065" spans="2:8" ht="11.5" customHeight="1">
      <c r="B2065" s="515">
        <v>42781</v>
      </c>
      <c r="C2065" s="516">
        <v>4.9800786668162198</v>
      </c>
      <c r="D2065" s="517"/>
      <c r="E2065" s="517"/>
      <c r="F2065" s="517">
        <f t="shared" si="32"/>
        <v>6.4252572701649502</v>
      </c>
      <c r="G2065" s="517"/>
      <c r="H2065" s="518"/>
    </row>
    <row r="2066" spans="2:8" ht="11.5" customHeight="1">
      <c r="B2066" s="515">
        <v>42782</v>
      </c>
      <c r="C2066" s="519">
        <v>4.93370246351936</v>
      </c>
      <c r="D2066" s="520"/>
      <c r="E2066" s="520"/>
      <c r="F2066" s="520">
        <f t="shared" si="32"/>
        <v>6.4252572701649502</v>
      </c>
      <c r="G2066" s="520"/>
      <c r="H2066" s="521"/>
    </row>
    <row r="2067" spans="2:8" ht="11.5" customHeight="1">
      <c r="B2067" s="515">
        <v>42783</v>
      </c>
      <c r="C2067" s="516">
        <v>4.9683731418871604</v>
      </c>
      <c r="D2067" s="517"/>
      <c r="E2067" s="517"/>
      <c r="F2067" s="517">
        <f t="shared" si="32"/>
        <v>6.4252572701649502</v>
      </c>
      <c r="G2067" s="517"/>
      <c r="H2067" s="518"/>
    </row>
    <row r="2068" spans="2:8" ht="11.5" customHeight="1">
      <c r="B2068" s="515">
        <v>42784</v>
      </c>
      <c r="C2068" s="519">
        <v>4.9683731418871604</v>
      </c>
      <c r="D2068" s="520"/>
      <c r="E2068" s="520"/>
      <c r="F2068" s="520">
        <f t="shared" si="32"/>
        <v>6.4252572701649502</v>
      </c>
      <c r="G2068" s="520"/>
      <c r="H2068" s="521"/>
    </row>
    <row r="2069" spans="2:8" ht="11.5" customHeight="1">
      <c r="B2069" s="515">
        <v>42785</v>
      </c>
      <c r="C2069" s="516">
        <v>4.9683731418871604</v>
      </c>
      <c r="D2069" s="517"/>
      <c r="E2069" s="517"/>
      <c r="F2069" s="517">
        <f t="shared" si="32"/>
        <v>6.4252572701649502</v>
      </c>
      <c r="G2069" s="517"/>
      <c r="H2069" s="518"/>
    </row>
    <row r="2070" spans="2:8" ht="11.5" customHeight="1">
      <c r="B2070" s="515">
        <v>42786</v>
      </c>
      <c r="C2070" s="519">
        <v>4.9676731565739196</v>
      </c>
      <c r="D2070" s="520"/>
      <c r="E2070" s="520"/>
      <c r="F2070" s="520">
        <f t="shared" si="32"/>
        <v>6.4252572701649502</v>
      </c>
      <c r="G2070" s="520"/>
      <c r="H2070" s="521"/>
    </row>
    <row r="2071" spans="2:8" ht="11.5" customHeight="1">
      <c r="B2071" s="515">
        <v>42787</v>
      </c>
      <c r="C2071" s="516">
        <v>5.0158066009331899</v>
      </c>
      <c r="D2071" s="517"/>
      <c r="E2071" s="517"/>
      <c r="F2071" s="517">
        <f t="shared" si="32"/>
        <v>6.4252572701649502</v>
      </c>
      <c r="G2071" s="517"/>
      <c r="H2071" s="518"/>
    </row>
    <row r="2072" spans="2:8" ht="11.5" customHeight="1">
      <c r="B2072" s="515">
        <v>42788</v>
      </c>
      <c r="C2072" s="519">
        <v>4.9709905964749499</v>
      </c>
      <c r="D2072" s="520"/>
      <c r="E2072" s="520"/>
      <c r="F2072" s="520">
        <f t="shared" si="32"/>
        <v>6.4252572701649502</v>
      </c>
      <c r="G2072" s="520"/>
      <c r="H2072" s="521"/>
    </row>
    <row r="2073" spans="2:8" ht="11.5" customHeight="1">
      <c r="B2073" s="515">
        <v>42789</v>
      </c>
      <c r="C2073" s="516">
        <v>5.0059336617173003</v>
      </c>
      <c r="D2073" s="517"/>
      <c r="E2073" s="517"/>
      <c r="F2073" s="517">
        <f t="shared" si="32"/>
        <v>6.4252572701649502</v>
      </c>
      <c r="G2073" s="517"/>
      <c r="H2073" s="518"/>
    </row>
    <row r="2074" spans="2:8" ht="11.5" customHeight="1">
      <c r="B2074" s="515">
        <v>42790</v>
      </c>
      <c r="C2074" s="519">
        <v>4.9988638086524402</v>
      </c>
      <c r="D2074" s="520"/>
      <c r="E2074" s="520"/>
      <c r="F2074" s="520">
        <f t="shared" si="32"/>
        <v>6.4252572701649502</v>
      </c>
      <c r="G2074" s="520"/>
      <c r="H2074" s="521"/>
    </row>
    <row r="2075" spans="2:8" ht="11.5" customHeight="1">
      <c r="B2075" s="515">
        <v>42791</v>
      </c>
      <c r="C2075" s="516">
        <v>4.9988638086524402</v>
      </c>
      <c r="D2075" s="517"/>
      <c r="E2075" s="517"/>
      <c r="F2075" s="517">
        <f t="shared" si="32"/>
        <v>6.4252572701649502</v>
      </c>
      <c r="G2075" s="517"/>
      <c r="H2075" s="518"/>
    </row>
    <row r="2076" spans="2:8" ht="11.5" customHeight="1">
      <c r="B2076" s="515">
        <v>42792</v>
      </c>
      <c r="C2076" s="519">
        <v>4.9988638086524402</v>
      </c>
      <c r="D2076" s="520"/>
      <c r="E2076" s="520"/>
      <c r="F2076" s="520">
        <f t="shared" si="32"/>
        <v>6.4252572701649502</v>
      </c>
      <c r="G2076" s="520"/>
      <c r="H2076" s="521"/>
    </row>
    <row r="2077" spans="2:8" ht="11.5" customHeight="1">
      <c r="B2077" s="515">
        <v>42793</v>
      </c>
      <c r="C2077" s="516">
        <v>5.0244435277204902</v>
      </c>
      <c r="D2077" s="517"/>
      <c r="E2077" s="517"/>
      <c r="F2077" s="517">
        <f t="shared" si="32"/>
        <v>6.4252572701649502</v>
      </c>
      <c r="G2077" s="517"/>
      <c r="H2077" s="518"/>
    </row>
    <row r="2078" spans="2:8" ht="11.5" customHeight="1">
      <c r="B2078" s="515">
        <v>42794</v>
      </c>
      <c r="C2078" s="519">
        <v>4.9615058108228602</v>
      </c>
      <c r="D2078" s="520"/>
      <c r="E2078" s="520"/>
      <c r="F2078" s="520">
        <f t="shared" si="32"/>
        <v>6.4252572701649502</v>
      </c>
      <c r="G2078" s="520"/>
      <c r="H2078" s="521"/>
    </row>
    <row r="2079" spans="2:8" ht="11.5" customHeight="1">
      <c r="B2079" s="515">
        <v>42795</v>
      </c>
      <c r="C2079" s="516">
        <v>5.0130357186478296</v>
      </c>
      <c r="D2079" s="517"/>
      <c r="E2079" s="517"/>
      <c r="F2079" s="517">
        <f t="shared" si="32"/>
        <v>6.4252572701649502</v>
      </c>
      <c r="G2079" s="517"/>
      <c r="H2079" s="518"/>
    </row>
    <row r="2080" spans="2:8" ht="11.5" customHeight="1">
      <c r="B2080" s="515">
        <v>42796</v>
      </c>
      <c r="C2080" s="519">
        <v>4.9426285553161797</v>
      </c>
      <c r="D2080" s="520"/>
      <c r="E2080" s="520"/>
      <c r="F2080" s="520">
        <f t="shared" si="32"/>
        <v>6.4252572701649502</v>
      </c>
      <c r="G2080" s="520"/>
      <c r="H2080" s="521"/>
    </row>
    <row r="2081" spans="2:8" ht="11.5" customHeight="1">
      <c r="B2081" s="515">
        <v>42797</v>
      </c>
      <c r="C2081" s="516">
        <v>4.8297791140594901</v>
      </c>
      <c r="D2081" s="517"/>
      <c r="E2081" s="517"/>
      <c r="F2081" s="517">
        <f t="shared" si="32"/>
        <v>6.4252572701649502</v>
      </c>
      <c r="G2081" s="517"/>
      <c r="H2081" s="518"/>
    </row>
    <row r="2082" spans="2:8" ht="11.5" customHeight="1">
      <c r="B2082" s="515">
        <v>42798</v>
      </c>
      <c r="C2082" s="519">
        <v>4.8297791140594901</v>
      </c>
      <c r="D2082" s="520"/>
      <c r="E2082" s="520"/>
      <c r="F2082" s="520">
        <f t="shared" si="32"/>
        <v>6.4252572701649502</v>
      </c>
      <c r="G2082" s="520"/>
      <c r="H2082" s="521"/>
    </row>
    <row r="2083" spans="2:8" ht="11.5" customHeight="1">
      <c r="B2083" s="515">
        <v>42799</v>
      </c>
      <c r="C2083" s="516">
        <v>4.8297791140594901</v>
      </c>
      <c r="D2083" s="517"/>
      <c r="E2083" s="517"/>
      <c r="F2083" s="517">
        <f t="shared" si="32"/>
        <v>6.4252572701649502</v>
      </c>
      <c r="G2083" s="517"/>
      <c r="H2083" s="518"/>
    </row>
    <row r="2084" spans="2:8" ht="11.5" customHeight="1">
      <c r="B2084" s="515">
        <v>42800</v>
      </c>
      <c r="C2084" s="519">
        <v>4.7559847116526601</v>
      </c>
      <c r="D2084" s="520"/>
      <c r="E2084" s="520"/>
      <c r="F2084" s="520">
        <f t="shared" si="32"/>
        <v>6.4252572701649502</v>
      </c>
      <c r="G2084" s="520"/>
      <c r="H2084" s="521"/>
    </row>
    <row r="2085" spans="2:8" ht="11.5" customHeight="1">
      <c r="B2085" s="515">
        <v>42801</v>
      </c>
      <c r="C2085" s="516">
        <v>4.7565046768579498</v>
      </c>
      <c r="D2085" s="517"/>
      <c r="E2085" s="517"/>
      <c r="F2085" s="517">
        <f t="shared" si="32"/>
        <v>6.4252572701649502</v>
      </c>
      <c r="G2085" s="517"/>
      <c r="H2085" s="518"/>
    </row>
    <row r="2086" spans="2:8" ht="11.5" customHeight="1">
      <c r="B2086" s="515">
        <v>42802</v>
      </c>
      <c r="C2086" s="519">
        <v>4.7692588178561302</v>
      </c>
      <c r="D2086" s="520"/>
      <c r="E2086" s="520"/>
      <c r="F2086" s="520">
        <f t="shared" si="32"/>
        <v>6.4252572701649502</v>
      </c>
      <c r="G2086" s="520"/>
      <c r="H2086" s="521"/>
    </row>
    <row r="2087" spans="2:8" ht="11.5" customHeight="1">
      <c r="B2087" s="515">
        <v>42803</v>
      </c>
      <c r="C2087" s="516">
        <v>4.79767722069304</v>
      </c>
      <c r="D2087" s="517"/>
      <c r="E2087" s="517"/>
      <c r="F2087" s="517">
        <f t="shared" ref="F2087:F2150" si="33">$F$2020</f>
        <v>6.4252572701649502</v>
      </c>
      <c r="G2087" s="517"/>
      <c r="H2087" s="518"/>
    </row>
    <row r="2088" spans="2:8" ht="11.5" customHeight="1">
      <c r="B2088" s="515">
        <v>42804</v>
      </c>
      <c r="C2088" s="519">
        <v>4.8274186417652798</v>
      </c>
      <c r="D2088" s="520"/>
      <c r="E2088" s="520"/>
      <c r="F2088" s="520">
        <f t="shared" si="33"/>
        <v>6.4252572701649502</v>
      </c>
      <c r="G2088" s="520"/>
      <c r="H2088" s="521"/>
    </row>
    <row r="2089" spans="2:8" ht="11.5" customHeight="1">
      <c r="B2089" s="515">
        <v>42805</v>
      </c>
      <c r="C2089" s="516">
        <v>4.8274186417652798</v>
      </c>
      <c r="D2089" s="517"/>
      <c r="E2089" s="517"/>
      <c r="F2089" s="517">
        <f t="shared" si="33"/>
        <v>6.4252572701649502</v>
      </c>
      <c r="G2089" s="517"/>
      <c r="H2089" s="518"/>
    </row>
    <row r="2090" spans="2:8" ht="11.5" customHeight="1">
      <c r="B2090" s="515">
        <v>42806</v>
      </c>
      <c r="C2090" s="519">
        <v>4.8274186417652798</v>
      </c>
      <c r="D2090" s="520"/>
      <c r="E2090" s="520"/>
      <c r="F2090" s="520">
        <f t="shared" si="33"/>
        <v>6.4252572701649502</v>
      </c>
      <c r="G2090" s="520"/>
      <c r="H2090" s="521"/>
    </row>
    <row r="2091" spans="2:8" ht="11.5" customHeight="1">
      <c r="B2091" s="515">
        <v>42807</v>
      </c>
      <c r="C2091" s="516">
        <v>4.8556556713370496</v>
      </c>
      <c r="D2091" s="517"/>
      <c r="E2091" s="517"/>
      <c r="F2091" s="517">
        <f t="shared" si="33"/>
        <v>6.4252572701649502</v>
      </c>
      <c r="G2091" s="517"/>
      <c r="H2091" s="518"/>
    </row>
    <row r="2092" spans="2:8" ht="11.5" customHeight="1">
      <c r="B2092" s="515">
        <v>42808</v>
      </c>
      <c r="C2092" s="519">
        <v>4.7876316853512799</v>
      </c>
      <c r="D2092" s="520"/>
      <c r="E2092" s="520"/>
      <c r="F2092" s="520">
        <f t="shared" si="33"/>
        <v>6.4252572701649502</v>
      </c>
      <c r="G2092" s="520"/>
      <c r="H2092" s="521"/>
    </row>
    <row r="2093" spans="2:8" ht="11.5" customHeight="1">
      <c r="B2093" s="515">
        <v>42809</v>
      </c>
      <c r="C2093" s="516">
        <v>4.8473208190910997</v>
      </c>
      <c r="D2093" s="517"/>
      <c r="E2093" s="517"/>
      <c r="F2093" s="517">
        <f t="shared" si="33"/>
        <v>6.4252572701649502</v>
      </c>
      <c r="G2093" s="517"/>
      <c r="H2093" s="518"/>
    </row>
    <row r="2094" spans="2:8" ht="11.5" customHeight="1">
      <c r="B2094" s="515">
        <v>42810</v>
      </c>
      <c r="C2094" s="519">
        <v>4.8890366231526903</v>
      </c>
      <c r="D2094" s="520"/>
      <c r="E2094" s="520"/>
      <c r="F2094" s="520">
        <f t="shared" si="33"/>
        <v>6.4252572701649502</v>
      </c>
      <c r="G2094" s="520"/>
      <c r="H2094" s="521"/>
    </row>
    <row r="2095" spans="2:8" ht="11.5" customHeight="1">
      <c r="B2095" s="515">
        <v>42811</v>
      </c>
      <c r="C2095" s="516">
        <v>4.9205953357645704</v>
      </c>
      <c r="D2095" s="517"/>
      <c r="E2095" s="517"/>
      <c r="F2095" s="517">
        <f t="shared" si="33"/>
        <v>6.4252572701649502</v>
      </c>
      <c r="G2095" s="517"/>
      <c r="H2095" s="518"/>
    </row>
    <row r="2096" spans="2:8" ht="11.5" customHeight="1">
      <c r="B2096" s="515">
        <v>42812</v>
      </c>
      <c r="C2096" s="519">
        <v>4.9205953357645704</v>
      </c>
      <c r="D2096" s="520"/>
      <c r="E2096" s="520"/>
      <c r="F2096" s="520">
        <f t="shared" si="33"/>
        <v>6.4252572701649502</v>
      </c>
      <c r="G2096" s="520"/>
      <c r="H2096" s="521"/>
    </row>
    <row r="2097" spans="2:8" ht="11.5" customHeight="1">
      <c r="B2097" s="515">
        <v>42813</v>
      </c>
      <c r="C2097" s="516">
        <v>4.9205953357645704</v>
      </c>
      <c r="D2097" s="517"/>
      <c r="E2097" s="517"/>
      <c r="F2097" s="517">
        <f t="shared" si="33"/>
        <v>6.4252572701649502</v>
      </c>
      <c r="G2097" s="517"/>
      <c r="H2097" s="518"/>
    </row>
    <row r="2098" spans="2:8" ht="11.5" customHeight="1">
      <c r="B2098" s="515">
        <v>42814</v>
      </c>
      <c r="C2098" s="519">
        <v>4.9247935600660098</v>
      </c>
      <c r="D2098" s="520"/>
      <c r="E2098" s="520"/>
      <c r="F2098" s="520">
        <f t="shared" si="33"/>
        <v>6.4252572701649502</v>
      </c>
      <c r="G2098" s="520"/>
      <c r="H2098" s="521"/>
    </row>
    <row r="2099" spans="2:8" ht="11.5" customHeight="1">
      <c r="B2099" s="515">
        <v>42815</v>
      </c>
      <c r="C2099" s="516">
        <v>4.7845932998855902</v>
      </c>
      <c r="D2099" s="517"/>
      <c r="E2099" s="517"/>
      <c r="F2099" s="517">
        <f t="shared" si="33"/>
        <v>6.4252572701649502</v>
      </c>
      <c r="G2099" s="517"/>
      <c r="H2099" s="518"/>
    </row>
    <row r="2100" spans="2:8" ht="11.5" customHeight="1">
      <c r="B2100" s="515">
        <v>42816</v>
      </c>
      <c r="C2100" s="519">
        <v>4.7935550417682897</v>
      </c>
      <c r="D2100" s="520"/>
      <c r="E2100" s="520"/>
      <c r="F2100" s="520">
        <f t="shared" si="33"/>
        <v>6.4252572701649502</v>
      </c>
      <c r="G2100" s="520"/>
      <c r="H2100" s="521"/>
    </row>
    <row r="2101" spans="2:8" ht="11.5" customHeight="1">
      <c r="B2101" s="515">
        <v>42817</v>
      </c>
      <c r="C2101" s="516">
        <v>4.80395247935793</v>
      </c>
      <c r="D2101" s="517"/>
      <c r="E2101" s="517"/>
      <c r="F2101" s="517">
        <f t="shared" si="33"/>
        <v>6.4252572701649502</v>
      </c>
      <c r="G2101" s="517"/>
      <c r="H2101" s="518"/>
    </row>
    <row r="2102" spans="2:8" ht="11.5" customHeight="1">
      <c r="B2102" s="515">
        <v>42818</v>
      </c>
      <c r="C2102" s="519">
        <v>4.85301578344873</v>
      </c>
      <c r="D2102" s="520"/>
      <c r="E2102" s="520"/>
      <c r="F2102" s="520">
        <f t="shared" si="33"/>
        <v>6.4252572701649502</v>
      </c>
      <c r="G2102" s="520"/>
      <c r="H2102" s="521"/>
    </row>
    <row r="2103" spans="2:8" ht="11.5" customHeight="1">
      <c r="B2103" s="515">
        <v>42819</v>
      </c>
      <c r="C2103" s="516">
        <v>4.85301578344873</v>
      </c>
      <c r="D2103" s="517"/>
      <c r="E2103" s="517"/>
      <c r="F2103" s="517">
        <f t="shared" si="33"/>
        <v>6.4252572701649502</v>
      </c>
      <c r="G2103" s="517"/>
      <c r="H2103" s="518"/>
    </row>
    <row r="2104" spans="2:8" ht="11.5" customHeight="1">
      <c r="B2104" s="515">
        <v>42820</v>
      </c>
      <c r="C2104" s="519">
        <v>4.85301578344873</v>
      </c>
      <c r="D2104" s="520"/>
      <c r="E2104" s="520"/>
      <c r="F2104" s="520">
        <f t="shared" si="33"/>
        <v>6.4252572701649502</v>
      </c>
      <c r="G2104" s="520"/>
      <c r="H2104" s="521"/>
    </row>
    <row r="2105" spans="2:8" ht="11.5" customHeight="1">
      <c r="B2105" s="515">
        <v>42821</v>
      </c>
      <c r="C2105" s="516">
        <v>4.9268030197517696</v>
      </c>
      <c r="D2105" s="517"/>
      <c r="E2105" s="517"/>
      <c r="F2105" s="517">
        <f t="shared" si="33"/>
        <v>6.4252572701649502</v>
      </c>
      <c r="G2105" s="517"/>
      <c r="H2105" s="518"/>
    </row>
    <row r="2106" spans="2:8" ht="11.5" customHeight="1">
      <c r="B2106" s="515">
        <v>42822</v>
      </c>
      <c r="C2106" s="519">
        <v>4.9327277743624203</v>
      </c>
      <c r="D2106" s="520"/>
      <c r="E2106" s="520"/>
      <c r="F2106" s="520">
        <f t="shared" si="33"/>
        <v>6.4252572701649502</v>
      </c>
      <c r="G2106" s="520"/>
      <c r="H2106" s="521"/>
    </row>
    <row r="2107" spans="2:8" ht="11.5" customHeight="1">
      <c r="B2107" s="515">
        <v>42823</v>
      </c>
      <c r="C2107" s="516">
        <v>4.9526212814007096</v>
      </c>
      <c r="D2107" s="517"/>
      <c r="E2107" s="517"/>
      <c r="F2107" s="517">
        <f t="shared" si="33"/>
        <v>6.4252572701649502</v>
      </c>
      <c r="G2107" s="517"/>
      <c r="H2107" s="518"/>
    </row>
    <row r="2108" spans="2:8" ht="11.5" customHeight="1">
      <c r="B2108" s="515">
        <v>42824</v>
      </c>
      <c r="C2108" s="519">
        <v>4.9467920978892197</v>
      </c>
      <c r="D2108" s="520"/>
      <c r="E2108" s="520"/>
      <c r="F2108" s="520">
        <f t="shared" si="33"/>
        <v>6.4252572701649502</v>
      </c>
      <c r="G2108" s="520"/>
      <c r="H2108" s="521"/>
    </row>
    <row r="2109" spans="2:8" ht="11.5" customHeight="1">
      <c r="B2109" s="515">
        <v>42825</v>
      </c>
      <c r="C2109" s="516">
        <v>6.6671715032716596</v>
      </c>
      <c r="D2109" s="517"/>
      <c r="E2109" s="517"/>
      <c r="F2109" s="517">
        <f t="shared" si="33"/>
        <v>6.4252572701649502</v>
      </c>
      <c r="G2109" s="517"/>
      <c r="H2109" s="518"/>
    </row>
    <row r="2110" spans="2:8" ht="11.5" customHeight="1">
      <c r="B2110" s="515">
        <v>42826</v>
      </c>
      <c r="C2110" s="519">
        <v>6.6671715032716596</v>
      </c>
      <c r="D2110" s="520"/>
      <c r="E2110" s="520"/>
      <c r="F2110" s="520">
        <f t="shared" si="33"/>
        <v>6.4252572701649502</v>
      </c>
      <c r="G2110" s="520"/>
      <c r="H2110" s="521"/>
    </row>
    <row r="2111" spans="2:8" ht="11.5" customHeight="1">
      <c r="B2111" s="515">
        <v>42827</v>
      </c>
      <c r="C2111" s="516">
        <v>6.6671715032716596</v>
      </c>
      <c r="D2111" s="517"/>
      <c r="E2111" s="517"/>
      <c r="F2111" s="517">
        <f t="shared" si="33"/>
        <v>6.4252572701649502</v>
      </c>
      <c r="G2111" s="517"/>
      <c r="H2111" s="518"/>
    </row>
    <row r="2112" spans="2:8" ht="11.5" customHeight="1">
      <c r="B2112" s="515">
        <v>42828</v>
      </c>
      <c r="C2112" s="519">
        <v>6.6473037475543304</v>
      </c>
      <c r="D2112" s="520"/>
      <c r="E2112" s="520"/>
      <c r="F2112" s="520">
        <f t="shared" si="33"/>
        <v>6.4252572701649502</v>
      </c>
      <c r="G2112" s="520"/>
      <c r="H2112" s="521"/>
    </row>
    <row r="2113" spans="2:8" ht="11.5" customHeight="1">
      <c r="B2113" s="515">
        <v>42829</v>
      </c>
      <c r="C2113" s="516">
        <v>6.5921175373449303</v>
      </c>
      <c r="D2113" s="517"/>
      <c r="E2113" s="517"/>
      <c r="F2113" s="517">
        <f t="shared" si="33"/>
        <v>6.4252572701649502</v>
      </c>
      <c r="G2113" s="517"/>
      <c r="H2113" s="518"/>
    </row>
    <row r="2114" spans="2:8" ht="11.5" customHeight="1">
      <c r="B2114" s="515">
        <v>42830</v>
      </c>
      <c r="C2114" s="519">
        <v>6.4168023127175804</v>
      </c>
      <c r="D2114" s="520"/>
      <c r="E2114" s="520"/>
      <c r="F2114" s="520">
        <f t="shared" si="33"/>
        <v>6.4252572701649502</v>
      </c>
      <c r="G2114" s="520"/>
      <c r="H2114" s="521"/>
    </row>
    <row r="2115" spans="2:8" ht="11.5" customHeight="1">
      <c r="B2115" s="515">
        <v>42831</v>
      </c>
      <c r="C2115" s="516">
        <v>6.4633070631900296</v>
      </c>
      <c r="D2115" s="517"/>
      <c r="E2115" s="517"/>
      <c r="F2115" s="517">
        <f t="shared" si="33"/>
        <v>6.4252572701649502</v>
      </c>
      <c r="G2115" s="517"/>
      <c r="H2115" s="518"/>
    </row>
    <row r="2116" spans="2:8" ht="11.5" customHeight="1">
      <c r="B2116" s="515">
        <v>42832</v>
      </c>
      <c r="C2116" s="519">
        <v>6.4928833167821498</v>
      </c>
      <c r="D2116" s="520"/>
      <c r="E2116" s="520"/>
      <c r="F2116" s="520">
        <f t="shared" si="33"/>
        <v>6.4252572701649502</v>
      </c>
      <c r="G2116" s="520"/>
      <c r="H2116" s="521"/>
    </row>
    <row r="2117" spans="2:8" ht="11.5" customHeight="1">
      <c r="B2117" s="515">
        <v>42833</v>
      </c>
      <c r="C2117" s="516">
        <v>6.4928833167821498</v>
      </c>
      <c r="D2117" s="517"/>
      <c r="E2117" s="517"/>
      <c r="F2117" s="517">
        <f t="shared" si="33"/>
        <v>6.4252572701649502</v>
      </c>
      <c r="G2117" s="517"/>
      <c r="H2117" s="518"/>
    </row>
    <row r="2118" spans="2:8" ht="11.5" customHeight="1">
      <c r="B2118" s="515">
        <v>42834</v>
      </c>
      <c r="C2118" s="519">
        <v>6.4928833167821498</v>
      </c>
      <c r="D2118" s="520"/>
      <c r="E2118" s="520"/>
      <c r="F2118" s="520">
        <f t="shared" si="33"/>
        <v>6.4252572701649502</v>
      </c>
      <c r="G2118" s="520"/>
      <c r="H2118" s="521"/>
    </row>
    <row r="2119" spans="2:8" ht="11.5" customHeight="1">
      <c r="B2119" s="515">
        <v>42835</v>
      </c>
      <c r="C2119" s="516">
        <v>6.51839573512774</v>
      </c>
      <c r="D2119" s="517"/>
      <c r="E2119" s="517"/>
      <c r="F2119" s="517">
        <f t="shared" si="33"/>
        <v>6.4252572701649502</v>
      </c>
      <c r="G2119" s="517"/>
      <c r="H2119" s="518"/>
    </row>
    <row r="2120" spans="2:8" ht="11.5" customHeight="1">
      <c r="B2120" s="515">
        <v>42836</v>
      </c>
      <c r="C2120" s="519">
        <v>6.4952841688954397</v>
      </c>
      <c r="D2120" s="520"/>
      <c r="E2120" s="520"/>
      <c r="F2120" s="520">
        <f t="shared" si="33"/>
        <v>6.4252572701649502</v>
      </c>
      <c r="G2120" s="520"/>
      <c r="H2120" s="521"/>
    </row>
    <row r="2121" spans="2:8" ht="11.5" customHeight="1">
      <c r="B2121" s="515">
        <v>42837</v>
      </c>
      <c r="C2121" s="516">
        <v>6.4541614210037404</v>
      </c>
      <c r="D2121" s="517"/>
      <c r="E2121" s="517"/>
      <c r="F2121" s="517">
        <f t="shared" si="33"/>
        <v>6.4252572701649502</v>
      </c>
      <c r="G2121" s="517"/>
      <c r="H2121" s="518"/>
    </row>
    <row r="2122" spans="2:8" ht="11.5" customHeight="1">
      <c r="B2122" s="515">
        <v>42838</v>
      </c>
      <c r="C2122" s="519">
        <v>6.4286805472664899</v>
      </c>
      <c r="D2122" s="520"/>
      <c r="E2122" s="520"/>
      <c r="F2122" s="520">
        <f t="shared" si="33"/>
        <v>6.4252572701649502</v>
      </c>
      <c r="G2122" s="520"/>
      <c r="H2122" s="521"/>
    </row>
    <row r="2123" spans="2:8" ht="11.5" customHeight="1">
      <c r="B2123" s="515">
        <v>42839</v>
      </c>
      <c r="C2123" s="516">
        <v>6.4252572701649502</v>
      </c>
      <c r="D2123" s="517"/>
      <c r="E2123" s="517"/>
      <c r="F2123" s="517">
        <f t="shared" si="33"/>
        <v>6.4252572701649502</v>
      </c>
      <c r="G2123" s="517"/>
      <c r="H2123" s="518"/>
    </row>
    <row r="2124" spans="2:8" ht="11.5" customHeight="1">
      <c r="B2124" s="515">
        <v>42840</v>
      </c>
      <c r="C2124" s="519">
        <v>6.4252572701649502</v>
      </c>
      <c r="D2124" s="520"/>
      <c r="E2124" s="520"/>
      <c r="F2124" s="520">
        <f t="shared" si="33"/>
        <v>6.4252572701649502</v>
      </c>
      <c r="G2124" s="520"/>
      <c r="H2124" s="521"/>
    </row>
    <row r="2125" spans="2:8" ht="11.5" customHeight="1">
      <c r="B2125" s="515">
        <v>42841</v>
      </c>
      <c r="C2125" s="516">
        <v>6.4252572701649502</v>
      </c>
      <c r="D2125" s="517"/>
      <c r="E2125" s="517"/>
      <c r="F2125" s="517">
        <f t="shared" si="33"/>
        <v>6.4252572701649502</v>
      </c>
      <c r="G2125" s="517"/>
      <c r="H2125" s="518"/>
    </row>
    <row r="2126" spans="2:8" ht="11.5" customHeight="1">
      <c r="B2126" s="515">
        <v>42842</v>
      </c>
      <c r="C2126" s="519">
        <v>6.4521621211115097</v>
      </c>
      <c r="D2126" s="520"/>
      <c r="E2126" s="520"/>
      <c r="F2126" s="520">
        <f t="shared" si="33"/>
        <v>6.4252572701649502</v>
      </c>
      <c r="G2126" s="520"/>
      <c r="H2126" s="521"/>
    </row>
    <row r="2127" spans="2:8" ht="11.5" customHeight="1">
      <c r="B2127" s="515">
        <v>42843</v>
      </c>
      <c r="C2127" s="516">
        <v>6.4879366132252896</v>
      </c>
      <c r="D2127" s="517"/>
      <c r="E2127" s="517"/>
      <c r="F2127" s="517">
        <f t="shared" si="33"/>
        <v>6.4252572701649502</v>
      </c>
      <c r="G2127" s="517"/>
      <c r="H2127" s="518"/>
    </row>
    <row r="2128" spans="2:8" ht="11.5" customHeight="1">
      <c r="B2128" s="515">
        <v>42844</v>
      </c>
      <c r="C2128" s="519">
        <v>6.5382199383889397</v>
      </c>
      <c r="D2128" s="520"/>
      <c r="E2128" s="520"/>
      <c r="F2128" s="520">
        <f t="shared" si="33"/>
        <v>6.4252572701649502</v>
      </c>
      <c r="G2128" s="520"/>
      <c r="H2128" s="521"/>
    </row>
    <row r="2129" spans="2:8" ht="11.5" customHeight="1">
      <c r="B2129" s="515">
        <v>42845</v>
      </c>
      <c r="C2129" s="516">
        <v>6.6242188618407596</v>
      </c>
      <c r="D2129" s="517"/>
      <c r="E2129" s="517"/>
      <c r="F2129" s="517">
        <f t="shared" si="33"/>
        <v>6.4252572701649502</v>
      </c>
      <c r="G2129" s="517"/>
      <c r="H2129" s="518"/>
    </row>
    <row r="2130" spans="2:8" ht="11.5" customHeight="1">
      <c r="B2130" s="515">
        <v>42846</v>
      </c>
      <c r="C2130" s="519">
        <v>6.5884770106052697</v>
      </c>
      <c r="D2130" s="520"/>
      <c r="E2130" s="520"/>
      <c r="F2130" s="520">
        <f t="shared" si="33"/>
        <v>6.4252572701649502</v>
      </c>
      <c r="G2130" s="520"/>
      <c r="H2130" s="521"/>
    </row>
    <row r="2131" spans="2:8" ht="11.5" customHeight="1">
      <c r="B2131" s="515">
        <v>42847</v>
      </c>
      <c r="C2131" s="516">
        <v>6.5884770106052697</v>
      </c>
      <c r="D2131" s="517"/>
      <c r="E2131" s="517"/>
      <c r="F2131" s="517">
        <f t="shared" si="33"/>
        <v>6.4252572701649502</v>
      </c>
      <c r="G2131" s="517"/>
      <c r="H2131" s="518"/>
    </row>
    <row r="2132" spans="2:8" ht="11.5" customHeight="1">
      <c r="B2132" s="515">
        <v>42848</v>
      </c>
      <c r="C2132" s="519">
        <v>6.5884770106052697</v>
      </c>
      <c r="D2132" s="520"/>
      <c r="E2132" s="520"/>
      <c r="F2132" s="520">
        <f t="shared" si="33"/>
        <v>6.4252572701649502</v>
      </c>
      <c r="G2132" s="520"/>
      <c r="H2132" s="521"/>
    </row>
    <row r="2133" spans="2:8" ht="11.5" customHeight="1">
      <c r="B2133" s="515">
        <v>42849</v>
      </c>
      <c r="C2133" s="516">
        <v>6.6526356442747696</v>
      </c>
      <c r="D2133" s="517"/>
      <c r="E2133" s="517"/>
      <c r="F2133" s="517">
        <f t="shared" si="33"/>
        <v>6.4252572701649502</v>
      </c>
      <c r="G2133" s="517"/>
      <c r="H2133" s="518"/>
    </row>
    <row r="2134" spans="2:8" ht="11.5" customHeight="1">
      <c r="B2134" s="515">
        <v>42850</v>
      </c>
      <c r="C2134" s="519">
        <v>6.7285529999953297</v>
      </c>
      <c r="D2134" s="520"/>
      <c r="E2134" s="520"/>
      <c r="F2134" s="520">
        <f t="shared" si="33"/>
        <v>6.4252572701649502</v>
      </c>
      <c r="G2134" s="520"/>
      <c r="H2134" s="521"/>
    </row>
    <row r="2135" spans="2:8" ht="11.5" customHeight="1">
      <c r="B2135" s="515">
        <v>42851</v>
      </c>
      <c r="C2135" s="516">
        <v>6.7046974274754998</v>
      </c>
      <c r="D2135" s="517"/>
      <c r="E2135" s="517"/>
      <c r="F2135" s="517">
        <f t="shared" si="33"/>
        <v>6.4252572701649502</v>
      </c>
      <c r="G2135" s="517"/>
      <c r="H2135" s="518"/>
    </row>
    <row r="2136" spans="2:8" ht="11.5" customHeight="1">
      <c r="B2136" s="515">
        <v>42852</v>
      </c>
      <c r="C2136" s="519">
        <v>6.7715929957749301</v>
      </c>
      <c r="D2136" s="520"/>
      <c r="E2136" s="520"/>
      <c r="F2136" s="520">
        <f t="shared" si="33"/>
        <v>6.4252572701649502</v>
      </c>
      <c r="G2136" s="520"/>
      <c r="H2136" s="521"/>
    </row>
    <row r="2137" spans="2:8" ht="11.5" customHeight="1">
      <c r="B2137" s="515">
        <v>42853</v>
      </c>
      <c r="C2137" s="516">
        <v>6.8568443158157502</v>
      </c>
      <c r="D2137" s="517"/>
      <c r="E2137" s="517"/>
      <c r="F2137" s="517">
        <f t="shared" si="33"/>
        <v>6.4252572701649502</v>
      </c>
      <c r="G2137" s="517"/>
      <c r="H2137" s="518"/>
    </row>
    <row r="2138" spans="2:8" ht="11.5" customHeight="1">
      <c r="B2138" s="515">
        <v>42854</v>
      </c>
      <c r="C2138" s="519">
        <v>6.8568443158157502</v>
      </c>
      <c r="D2138" s="520"/>
      <c r="E2138" s="520"/>
      <c r="F2138" s="520">
        <f t="shared" si="33"/>
        <v>6.4252572701649502</v>
      </c>
      <c r="G2138" s="520"/>
      <c r="H2138" s="521"/>
    </row>
    <row r="2139" spans="2:8" ht="11.5" customHeight="1">
      <c r="B2139" s="515">
        <v>42855</v>
      </c>
      <c r="C2139" s="516">
        <v>6.8568443158157502</v>
      </c>
      <c r="D2139" s="517"/>
      <c r="E2139" s="517"/>
      <c r="F2139" s="517">
        <f t="shared" si="33"/>
        <v>6.4252572701649502</v>
      </c>
      <c r="G2139" s="517"/>
      <c r="H2139" s="518"/>
    </row>
    <row r="2140" spans="2:8" ht="11.5" customHeight="1">
      <c r="B2140" s="515">
        <v>42856</v>
      </c>
      <c r="C2140" s="519">
        <v>6.8761863186437298</v>
      </c>
      <c r="D2140" s="520"/>
      <c r="E2140" s="520"/>
      <c r="F2140" s="520">
        <f t="shared" si="33"/>
        <v>6.4252572701649502</v>
      </c>
      <c r="G2140" s="520"/>
      <c r="H2140" s="521"/>
    </row>
    <row r="2141" spans="2:8" ht="11.5" customHeight="1">
      <c r="B2141" s="515">
        <v>42857</v>
      </c>
      <c r="C2141" s="516">
        <v>6.94759903848525</v>
      </c>
      <c r="D2141" s="517"/>
      <c r="E2141" s="517"/>
      <c r="F2141" s="517">
        <f t="shared" si="33"/>
        <v>6.4252572701649502</v>
      </c>
      <c r="G2141" s="517"/>
      <c r="H2141" s="518"/>
    </row>
    <row r="2142" spans="2:8" ht="11.5" customHeight="1">
      <c r="B2142" s="515">
        <v>42858</v>
      </c>
      <c r="C2142" s="519">
        <v>6.8161746773582896</v>
      </c>
      <c r="D2142" s="520"/>
      <c r="E2142" s="520"/>
      <c r="F2142" s="520">
        <f t="shared" si="33"/>
        <v>6.4252572701649502</v>
      </c>
      <c r="G2142" s="520"/>
      <c r="H2142" s="521"/>
    </row>
    <row r="2143" spans="2:8" ht="11.5" customHeight="1">
      <c r="B2143" s="515">
        <v>42859</v>
      </c>
      <c r="C2143" s="516">
        <v>6.9670818045766003</v>
      </c>
      <c r="D2143" s="517"/>
      <c r="E2143" s="517"/>
      <c r="F2143" s="517">
        <f t="shared" si="33"/>
        <v>6.4252572701649502</v>
      </c>
      <c r="G2143" s="517"/>
      <c r="H2143" s="518"/>
    </row>
    <row r="2144" spans="2:8" ht="11.5" customHeight="1">
      <c r="B2144" s="515">
        <v>42860</v>
      </c>
      <c r="C2144" s="519">
        <v>7.0800093700828199</v>
      </c>
      <c r="D2144" s="520"/>
      <c r="E2144" s="520"/>
      <c r="F2144" s="520">
        <f t="shared" si="33"/>
        <v>6.4252572701649502</v>
      </c>
      <c r="G2144" s="520"/>
      <c r="H2144" s="521"/>
    </row>
    <row r="2145" spans="2:8" ht="11.5" customHeight="1">
      <c r="B2145" s="515">
        <v>42861</v>
      </c>
      <c r="C2145" s="516">
        <v>7.0800093700828199</v>
      </c>
      <c r="D2145" s="517"/>
      <c r="E2145" s="517"/>
      <c r="F2145" s="517">
        <f t="shared" si="33"/>
        <v>6.4252572701649502</v>
      </c>
      <c r="G2145" s="517"/>
      <c r="H2145" s="518"/>
    </row>
    <row r="2146" spans="2:8" ht="11.5" customHeight="1">
      <c r="B2146" s="515">
        <v>42862</v>
      </c>
      <c r="C2146" s="519">
        <v>7.0800093700828199</v>
      </c>
      <c r="D2146" s="520"/>
      <c r="E2146" s="520"/>
      <c r="F2146" s="520">
        <f t="shared" si="33"/>
        <v>6.4252572701649502</v>
      </c>
      <c r="G2146" s="520"/>
      <c r="H2146" s="521"/>
    </row>
    <row r="2147" spans="2:8" ht="11.5" customHeight="1">
      <c r="B2147" s="515">
        <v>42863</v>
      </c>
      <c r="C2147" s="516">
        <v>7.00486887915189</v>
      </c>
      <c r="D2147" s="517"/>
      <c r="E2147" s="517"/>
      <c r="F2147" s="517">
        <f t="shared" si="33"/>
        <v>6.4252572701649502</v>
      </c>
      <c r="G2147" s="517"/>
      <c r="H2147" s="518"/>
    </row>
    <row r="2148" spans="2:8" ht="11.5" customHeight="1">
      <c r="B2148" s="515">
        <v>42864</v>
      </c>
      <c r="C2148" s="519">
        <v>7.1531024562922001</v>
      </c>
      <c r="D2148" s="520"/>
      <c r="E2148" s="520"/>
      <c r="F2148" s="520">
        <f t="shared" si="33"/>
        <v>6.4252572701649502</v>
      </c>
      <c r="G2148" s="520"/>
      <c r="H2148" s="521"/>
    </row>
    <row r="2149" spans="2:8" ht="11.5" customHeight="1">
      <c r="B2149" s="515">
        <v>42865</v>
      </c>
      <c r="C2149" s="516">
        <v>7.2036584469748304</v>
      </c>
      <c r="D2149" s="517"/>
      <c r="E2149" s="517"/>
      <c r="F2149" s="517">
        <f t="shared" si="33"/>
        <v>6.4252572701649502</v>
      </c>
      <c r="G2149" s="517"/>
      <c r="H2149" s="518"/>
    </row>
    <row r="2150" spans="2:8" ht="11.5" customHeight="1">
      <c r="B2150" s="515">
        <v>42866</v>
      </c>
      <c r="C2150" s="519">
        <v>6.7673679704627503</v>
      </c>
      <c r="D2150" s="520"/>
      <c r="E2150" s="520"/>
      <c r="F2150" s="520">
        <f t="shared" si="33"/>
        <v>6.4252572701649502</v>
      </c>
      <c r="G2150" s="520"/>
      <c r="H2150" s="521"/>
    </row>
    <row r="2151" spans="2:8" ht="11.5" customHeight="1">
      <c r="B2151" s="515">
        <v>42867</v>
      </c>
      <c r="C2151" s="516">
        <v>6.9094704603450703</v>
      </c>
      <c r="D2151" s="517"/>
      <c r="E2151" s="517"/>
      <c r="F2151" s="517">
        <f t="shared" ref="F2151:F2214" si="34">$F$2020</f>
        <v>6.4252572701649502</v>
      </c>
      <c r="G2151" s="517"/>
      <c r="H2151" s="518"/>
    </row>
    <row r="2152" spans="2:8" ht="11.5" customHeight="1">
      <c r="B2152" s="515">
        <v>42868</v>
      </c>
      <c r="C2152" s="519">
        <v>6.9094704603450703</v>
      </c>
      <c r="D2152" s="520"/>
      <c r="E2152" s="520"/>
      <c r="F2152" s="520">
        <f t="shared" si="34"/>
        <v>6.4252572701649502</v>
      </c>
      <c r="G2152" s="520"/>
      <c r="H2152" s="521"/>
    </row>
    <row r="2153" spans="2:8" ht="11.5" customHeight="1">
      <c r="B2153" s="515">
        <v>42869</v>
      </c>
      <c r="C2153" s="516">
        <v>6.9094704603450703</v>
      </c>
      <c r="D2153" s="517"/>
      <c r="E2153" s="517"/>
      <c r="F2153" s="517">
        <f t="shared" si="34"/>
        <v>6.4252572701649502</v>
      </c>
      <c r="G2153" s="517"/>
      <c r="H2153" s="518"/>
    </row>
    <row r="2154" spans="2:8" ht="11.5" customHeight="1">
      <c r="B2154" s="515">
        <v>42870</v>
      </c>
      <c r="C2154" s="519">
        <v>7.1311119652587296</v>
      </c>
      <c r="D2154" s="520"/>
      <c r="E2154" s="520"/>
      <c r="F2154" s="520">
        <f t="shared" si="34"/>
        <v>6.4252572701649502</v>
      </c>
      <c r="G2154" s="520"/>
      <c r="H2154" s="521"/>
    </row>
    <row r="2155" spans="2:8" ht="11.5" customHeight="1">
      <c r="B2155" s="515">
        <v>42871</v>
      </c>
      <c r="C2155" s="516">
        <v>7.1579395345145</v>
      </c>
      <c r="D2155" s="517"/>
      <c r="E2155" s="517"/>
      <c r="F2155" s="517">
        <f t="shared" si="34"/>
        <v>6.4252572701649502</v>
      </c>
      <c r="G2155" s="517"/>
      <c r="H2155" s="518"/>
    </row>
    <row r="2156" spans="2:8" ht="11.5" customHeight="1">
      <c r="B2156" s="515">
        <v>42872</v>
      </c>
      <c r="C2156" s="519">
        <v>6.8667569276356604</v>
      </c>
      <c r="D2156" s="520"/>
      <c r="E2156" s="520"/>
      <c r="F2156" s="520">
        <f t="shared" si="34"/>
        <v>6.4252572701649502</v>
      </c>
      <c r="G2156" s="520"/>
      <c r="H2156" s="521"/>
    </row>
    <row r="2157" spans="2:8" ht="11.5" customHeight="1">
      <c r="B2157" s="515">
        <v>42873</v>
      </c>
      <c r="C2157" s="516">
        <v>6.93035858430797</v>
      </c>
      <c r="D2157" s="517"/>
      <c r="E2157" s="517"/>
      <c r="F2157" s="517">
        <f t="shared" si="34"/>
        <v>6.4252572701649502</v>
      </c>
      <c r="G2157" s="517"/>
      <c r="H2157" s="518"/>
    </row>
    <row r="2158" spans="2:8" ht="11.5" customHeight="1">
      <c r="B2158" s="515">
        <v>42874</v>
      </c>
      <c r="C2158" s="519">
        <v>6.8933934622945197</v>
      </c>
      <c r="D2158" s="520"/>
      <c r="E2158" s="520"/>
      <c r="F2158" s="520">
        <f t="shared" si="34"/>
        <v>6.4252572701649502</v>
      </c>
      <c r="G2158" s="520"/>
      <c r="H2158" s="521"/>
    </row>
    <row r="2159" spans="2:8" ht="11.5" customHeight="1">
      <c r="B2159" s="515">
        <v>42875</v>
      </c>
      <c r="C2159" s="516">
        <v>6.8933934622945197</v>
      </c>
      <c r="D2159" s="517"/>
      <c r="E2159" s="517"/>
      <c r="F2159" s="517">
        <f t="shared" si="34"/>
        <v>6.4252572701649502</v>
      </c>
      <c r="G2159" s="517"/>
      <c r="H2159" s="518"/>
    </row>
    <row r="2160" spans="2:8" ht="11.5" customHeight="1">
      <c r="B2160" s="515">
        <v>42876</v>
      </c>
      <c r="C2160" s="519">
        <v>6.8933934622945197</v>
      </c>
      <c r="D2160" s="520"/>
      <c r="E2160" s="520"/>
      <c r="F2160" s="520">
        <f t="shared" si="34"/>
        <v>6.4252572701649502</v>
      </c>
      <c r="G2160" s="520"/>
      <c r="H2160" s="521"/>
    </row>
    <row r="2161" spans="2:8" ht="11.5" customHeight="1">
      <c r="B2161" s="515">
        <v>42877</v>
      </c>
      <c r="C2161" s="516">
        <v>6.99964987172722</v>
      </c>
      <c r="D2161" s="517"/>
      <c r="E2161" s="517"/>
      <c r="F2161" s="517">
        <f t="shared" si="34"/>
        <v>6.4252572701649502</v>
      </c>
      <c r="G2161" s="517"/>
      <c r="H2161" s="518"/>
    </row>
    <row r="2162" spans="2:8" ht="11.5" customHeight="1">
      <c r="B2162" s="515">
        <v>42878</v>
      </c>
      <c r="C2162" s="519">
        <v>7.0387352782963504</v>
      </c>
      <c r="D2162" s="520"/>
      <c r="E2162" s="520"/>
      <c r="F2162" s="520">
        <f t="shared" si="34"/>
        <v>6.4252572701649502</v>
      </c>
      <c r="G2162" s="520"/>
      <c r="H2162" s="521"/>
    </row>
    <row r="2163" spans="2:8" ht="11.5" customHeight="1">
      <c r="B2163" s="515">
        <v>42879</v>
      </c>
      <c r="C2163" s="516">
        <v>7.1614867696535898</v>
      </c>
      <c r="D2163" s="517"/>
      <c r="E2163" s="517"/>
      <c r="F2163" s="517">
        <f t="shared" si="34"/>
        <v>6.4252572701649502</v>
      </c>
      <c r="G2163" s="517"/>
      <c r="H2163" s="518"/>
    </row>
    <row r="2164" spans="2:8" ht="11.5" customHeight="1">
      <c r="B2164" s="515">
        <v>42880</v>
      </c>
      <c r="C2164" s="519">
        <v>7.3288097972894999</v>
      </c>
      <c r="D2164" s="520"/>
      <c r="E2164" s="520"/>
      <c r="F2164" s="520">
        <f t="shared" si="34"/>
        <v>6.4252572701649502</v>
      </c>
      <c r="G2164" s="520"/>
      <c r="H2164" s="521"/>
    </row>
    <row r="2165" spans="2:8" ht="11.5" customHeight="1">
      <c r="B2165" s="515">
        <v>42881</v>
      </c>
      <c r="C2165" s="516">
        <v>7.3029669119124803</v>
      </c>
      <c r="D2165" s="517"/>
      <c r="E2165" s="517"/>
      <c r="F2165" s="517">
        <f t="shared" si="34"/>
        <v>6.4252572701649502</v>
      </c>
      <c r="G2165" s="517"/>
      <c r="H2165" s="518"/>
    </row>
    <row r="2166" spans="2:8" ht="11.5" customHeight="1">
      <c r="B2166" s="515">
        <v>42882</v>
      </c>
      <c r="C2166" s="519">
        <v>7.3029669119124803</v>
      </c>
      <c r="D2166" s="520"/>
      <c r="E2166" s="520"/>
      <c r="F2166" s="520">
        <f t="shared" si="34"/>
        <v>6.4252572701649502</v>
      </c>
      <c r="G2166" s="520"/>
      <c r="H2166" s="521"/>
    </row>
    <row r="2167" spans="2:8" ht="11.5" customHeight="1">
      <c r="B2167" s="515">
        <v>42883</v>
      </c>
      <c r="C2167" s="516">
        <v>7.3029669119124803</v>
      </c>
      <c r="D2167" s="517"/>
      <c r="E2167" s="517"/>
      <c r="F2167" s="517">
        <f t="shared" si="34"/>
        <v>6.4252572701649502</v>
      </c>
      <c r="G2167" s="517"/>
      <c r="H2167" s="518"/>
    </row>
    <row r="2168" spans="2:8" ht="11.5" customHeight="1">
      <c r="B2168" s="515">
        <v>42884</v>
      </c>
      <c r="C2168" s="519">
        <v>7.3155283781789402</v>
      </c>
      <c r="D2168" s="520"/>
      <c r="E2168" s="520"/>
      <c r="F2168" s="520">
        <f t="shared" si="34"/>
        <v>6.4252572701649502</v>
      </c>
      <c r="G2168" s="520"/>
      <c r="H2168" s="521"/>
    </row>
    <row r="2169" spans="2:8" ht="11.5" customHeight="1">
      <c r="B2169" s="515">
        <v>42885</v>
      </c>
      <c r="C2169" s="516">
        <v>7.3109184488658396</v>
      </c>
      <c r="D2169" s="517"/>
      <c r="E2169" s="517"/>
      <c r="F2169" s="517">
        <f t="shared" si="34"/>
        <v>6.4252572701649502</v>
      </c>
      <c r="G2169" s="517"/>
      <c r="H2169" s="518"/>
    </row>
    <row r="2170" spans="2:8" ht="11.5" customHeight="1">
      <c r="B2170" s="515">
        <v>42886</v>
      </c>
      <c r="C2170" s="519">
        <v>7.33285907010145</v>
      </c>
      <c r="D2170" s="520"/>
      <c r="E2170" s="520"/>
      <c r="F2170" s="520">
        <f t="shared" si="34"/>
        <v>6.4252572701649502</v>
      </c>
      <c r="G2170" s="520"/>
      <c r="H2170" s="521"/>
    </row>
    <row r="2171" spans="2:8" ht="11.5" customHeight="1">
      <c r="B2171" s="515">
        <v>42887</v>
      </c>
      <c r="C2171" s="516">
        <v>7.4395432679257203</v>
      </c>
      <c r="D2171" s="517"/>
      <c r="E2171" s="517"/>
      <c r="F2171" s="517">
        <f t="shared" si="34"/>
        <v>6.4252572701649502</v>
      </c>
      <c r="G2171" s="517"/>
      <c r="H2171" s="518"/>
    </row>
    <row r="2172" spans="2:8" ht="11.5" customHeight="1">
      <c r="B2172" s="515">
        <v>42888</v>
      </c>
      <c r="C2172" s="519">
        <v>7.5141915911745798</v>
      </c>
      <c r="D2172" s="520"/>
      <c r="E2172" s="520"/>
      <c r="F2172" s="520">
        <f t="shared" si="34"/>
        <v>6.4252572701649502</v>
      </c>
      <c r="G2172" s="520"/>
      <c r="H2172" s="521"/>
    </row>
    <row r="2173" spans="2:8" ht="11.5" customHeight="1">
      <c r="B2173" s="515">
        <v>42889</v>
      </c>
      <c r="C2173" s="516">
        <v>7.5141915911745798</v>
      </c>
      <c r="D2173" s="517"/>
      <c r="E2173" s="517"/>
      <c r="F2173" s="517">
        <f t="shared" si="34"/>
        <v>6.4252572701649502</v>
      </c>
      <c r="G2173" s="517"/>
      <c r="H2173" s="518"/>
    </row>
    <row r="2174" spans="2:8" ht="11.5" customHeight="1">
      <c r="B2174" s="515">
        <v>42890</v>
      </c>
      <c r="C2174" s="519">
        <v>7.5141915911745798</v>
      </c>
      <c r="D2174" s="520"/>
      <c r="E2174" s="520"/>
      <c r="F2174" s="520">
        <f t="shared" si="34"/>
        <v>6.4252572701649502</v>
      </c>
      <c r="G2174" s="520"/>
      <c r="H2174" s="521"/>
    </row>
    <row r="2175" spans="2:8" ht="11.5" customHeight="1">
      <c r="B2175" s="515">
        <v>42891</v>
      </c>
      <c r="C2175" s="516">
        <v>7.4170716959158201</v>
      </c>
      <c r="D2175" s="517"/>
      <c r="E2175" s="517"/>
      <c r="F2175" s="517">
        <f t="shared" si="34"/>
        <v>6.4252572701649502</v>
      </c>
      <c r="G2175" s="517"/>
      <c r="H2175" s="518"/>
    </row>
    <row r="2176" spans="2:8" ht="11.5" customHeight="1">
      <c r="B2176" s="515">
        <v>42892</v>
      </c>
      <c r="C2176" s="519">
        <v>7.4779589030067299</v>
      </c>
      <c r="D2176" s="520"/>
      <c r="E2176" s="520"/>
      <c r="F2176" s="520">
        <f t="shared" si="34"/>
        <v>6.4252572701649502</v>
      </c>
      <c r="G2176" s="520"/>
      <c r="H2176" s="521"/>
    </row>
    <row r="2177" spans="2:8" ht="11.5" customHeight="1">
      <c r="B2177" s="515">
        <v>42893</v>
      </c>
      <c r="C2177" s="516">
        <v>7.3749797007153699</v>
      </c>
      <c r="D2177" s="517"/>
      <c r="E2177" s="517"/>
      <c r="F2177" s="517">
        <f t="shared" si="34"/>
        <v>6.4252572701649502</v>
      </c>
      <c r="G2177" s="517"/>
      <c r="H2177" s="518"/>
    </row>
    <row r="2178" spans="2:8" ht="11.5" customHeight="1">
      <c r="B2178" s="515">
        <v>42894</v>
      </c>
      <c r="C2178" s="519">
        <v>7.3622102289155604</v>
      </c>
      <c r="D2178" s="520"/>
      <c r="E2178" s="520"/>
      <c r="F2178" s="520">
        <f t="shared" si="34"/>
        <v>6.4252572701649502</v>
      </c>
      <c r="G2178" s="520"/>
      <c r="H2178" s="521"/>
    </row>
    <row r="2179" spans="2:8" ht="11.5" customHeight="1">
      <c r="B2179" s="515">
        <v>42895</v>
      </c>
      <c r="C2179" s="516">
        <v>7.0143014233308802</v>
      </c>
      <c r="D2179" s="517"/>
      <c r="E2179" s="517"/>
      <c r="F2179" s="517">
        <f t="shared" si="34"/>
        <v>6.4252572701649502</v>
      </c>
      <c r="G2179" s="517"/>
      <c r="H2179" s="518"/>
    </row>
    <row r="2180" spans="2:8" ht="11.5" customHeight="1">
      <c r="B2180" s="515">
        <v>42896</v>
      </c>
      <c r="C2180" s="519">
        <v>7.0143014233308802</v>
      </c>
      <c r="D2180" s="520"/>
      <c r="E2180" s="520"/>
      <c r="F2180" s="520">
        <f t="shared" si="34"/>
        <v>6.4252572701649502</v>
      </c>
      <c r="G2180" s="520"/>
      <c r="H2180" s="521"/>
    </row>
    <row r="2181" spans="2:8" ht="11.5" customHeight="1">
      <c r="B2181" s="515">
        <v>42897</v>
      </c>
      <c r="C2181" s="516">
        <v>7.0143014233308802</v>
      </c>
      <c r="D2181" s="517"/>
      <c r="E2181" s="517"/>
      <c r="F2181" s="517">
        <f t="shared" si="34"/>
        <v>6.4252572701649502</v>
      </c>
      <c r="G2181" s="517"/>
      <c r="H2181" s="518"/>
    </row>
    <row r="2182" spans="2:8" ht="11.5" customHeight="1">
      <c r="B2182" s="515">
        <v>42898</v>
      </c>
      <c r="C2182" s="519">
        <v>6.9785973662259604</v>
      </c>
      <c r="D2182" s="520"/>
      <c r="E2182" s="520"/>
      <c r="F2182" s="520">
        <f t="shared" si="34"/>
        <v>6.4252572701649502</v>
      </c>
      <c r="G2182" s="520"/>
      <c r="H2182" s="521"/>
    </row>
    <row r="2183" spans="2:8" ht="11.5" customHeight="1">
      <c r="B2183" s="515">
        <v>42899</v>
      </c>
      <c r="C2183" s="516">
        <v>7.0330392423668204</v>
      </c>
      <c r="D2183" s="517"/>
      <c r="E2183" s="517"/>
      <c r="F2183" s="517">
        <f t="shared" si="34"/>
        <v>6.4252572701649502</v>
      </c>
      <c r="G2183" s="517"/>
      <c r="H2183" s="518"/>
    </row>
    <row r="2184" spans="2:8" ht="11.5" customHeight="1">
      <c r="B2184" s="515">
        <v>42900</v>
      </c>
      <c r="C2184" s="519">
        <v>6.9810583838000397</v>
      </c>
      <c r="D2184" s="520"/>
      <c r="E2184" s="520"/>
      <c r="F2184" s="520">
        <f t="shared" si="34"/>
        <v>6.4252572701649502</v>
      </c>
      <c r="G2184" s="520"/>
      <c r="H2184" s="521"/>
    </row>
    <row r="2185" spans="2:8" ht="11.5" customHeight="1">
      <c r="B2185" s="515">
        <v>42901</v>
      </c>
      <c r="C2185" s="516">
        <v>6.90799742748829</v>
      </c>
      <c r="D2185" s="517"/>
      <c r="E2185" s="517"/>
      <c r="F2185" s="517">
        <f t="shared" si="34"/>
        <v>6.4252572701649502</v>
      </c>
      <c r="G2185" s="517"/>
      <c r="H2185" s="518"/>
    </row>
    <row r="2186" spans="2:8" ht="11.5" customHeight="1">
      <c r="B2186" s="515">
        <v>42902</v>
      </c>
      <c r="C2186" s="519">
        <v>7.0130005722031399</v>
      </c>
      <c r="D2186" s="520"/>
      <c r="E2186" s="520"/>
      <c r="F2186" s="520">
        <f t="shared" si="34"/>
        <v>6.4252572701649502</v>
      </c>
      <c r="G2186" s="520"/>
      <c r="H2186" s="521"/>
    </row>
    <row r="2187" spans="2:8" ht="11.5" customHeight="1">
      <c r="B2187" s="515">
        <v>42903</v>
      </c>
      <c r="C2187" s="516">
        <v>7.0130005722031399</v>
      </c>
      <c r="D2187" s="517"/>
      <c r="E2187" s="517"/>
      <c r="F2187" s="517">
        <f t="shared" si="34"/>
        <v>6.4252572701649502</v>
      </c>
      <c r="G2187" s="517"/>
      <c r="H2187" s="518"/>
    </row>
    <row r="2188" spans="2:8" ht="11.5" customHeight="1">
      <c r="B2188" s="515">
        <v>42904</v>
      </c>
      <c r="C2188" s="519">
        <v>7.0130005722031399</v>
      </c>
      <c r="D2188" s="520"/>
      <c r="E2188" s="520"/>
      <c r="F2188" s="520">
        <f t="shared" si="34"/>
        <v>6.4252572701649502</v>
      </c>
      <c r="G2188" s="520"/>
      <c r="H2188" s="521"/>
    </row>
    <row r="2189" spans="2:8" ht="11.5" customHeight="1">
      <c r="B2189" s="515">
        <v>42905</v>
      </c>
      <c r="C2189" s="516">
        <v>7.1826812932765698</v>
      </c>
      <c r="D2189" s="517"/>
      <c r="E2189" s="517"/>
      <c r="F2189" s="517">
        <f t="shared" si="34"/>
        <v>6.4252572701649502</v>
      </c>
      <c r="G2189" s="517"/>
      <c r="H2189" s="518"/>
    </row>
    <row r="2190" spans="2:8" ht="11.5" customHeight="1">
      <c r="B2190" s="515">
        <v>42906</v>
      </c>
      <c r="C2190" s="519">
        <v>7.0629233613746099</v>
      </c>
      <c r="D2190" s="520"/>
      <c r="E2190" s="520"/>
      <c r="F2190" s="520">
        <f t="shared" si="34"/>
        <v>6.4252572701649502</v>
      </c>
      <c r="G2190" s="520"/>
      <c r="H2190" s="521"/>
    </row>
    <row r="2191" spans="2:8" ht="11.5" customHeight="1">
      <c r="B2191" s="515">
        <v>42907</v>
      </c>
      <c r="C2191" s="516">
        <v>7.1148701789903104</v>
      </c>
      <c r="D2191" s="517"/>
      <c r="E2191" s="517"/>
      <c r="F2191" s="517">
        <f t="shared" si="34"/>
        <v>6.4252572701649502</v>
      </c>
      <c r="G2191" s="517"/>
      <c r="H2191" s="518"/>
    </row>
    <row r="2192" spans="2:8" ht="11.5" customHeight="1">
      <c r="B2192" s="515">
        <v>42908</v>
      </c>
      <c r="C2192" s="519">
        <v>7.1849681722484702</v>
      </c>
      <c r="D2192" s="520"/>
      <c r="E2192" s="520"/>
      <c r="F2192" s="520">
        <f t="shared" si="34"/>
        <v>6.4252572701649502</v>
      </c>
      <c r="G2192" s="520"/>
      <c r="H2192" s="521"/>
    </row>
    <row r="2193" spans="2:8" ht="11.5" customHeight="1">
      <c r="B2193" s="515">
        <v>42909</v>
      </c>
      <c r="C2193" s="516">
        <v>7.3154832403928296</v>
      </c>
      <c r="D2193" s="517"/>
      <c r="E2193" s="517"/>
      <c r="F2193" s="517">
        <f t="shared" si="34"/>
        <v>6.4252572701649502</v>
      </c>
      <c r="G2193" s="517"/>
      <c r="H2193" s="518"/>
    </row>
    <row r="2194" spans="2:8" ht="11.5" customHeight="1">
      <c r="B2194" s="515">
        <v>42910</v>
      </c>
      <c r="C2194" s="519">
        <v>7.3154832403928296</v>
      </c>
      <c r="D2194" s="520"/>
      <c r="E2194" s="520"/>
      <c r="F2194" s="520">
        <f t="shared" si="34"/>
        <v>6.4252572701649502</v>
      </c>
      <c r="G2194" s="520"/>
      <c r="H2194" s="521"/>
    </row>
    <row r="2195" spans="2:8" ht="11.5" customHeight="1">
      <c r="B2195" s="515">
        <v>42911</v>
      </c>
      <c r="C2195" s="516">
        <v>7.3154832403928296</v>
      </c>
      <c r="D2195" s="517"/>
      <c r="E2195" s="517"/>
      <c r="F2195" s="517">
        <f t="shared" si="34"/>
        <v>6.4252572701649502</v>
      </c>
      <c r="G2195" s="517"/>
      <c r="H2195" s="518"/>
    </row>
    <row r="2196" spans="2:8" ht="11.5" customHeight="1">
      <c r="B2196" s="515">
        <v>42912</v>
      </c>
      <c r="C2196" s="519">
        <v>7.2404561996731003</v>
      </c>
      <c r="D2196" s="520"/>
      <c r="E2196" s="520"/>
      <c r="F2196" s="520">
        <f t="shared" si="34"/>
        <v>6.4252572701649502</v>
      </c>
      <c r="G2196" s="520"/>
      <c r="H2196" s="521"/>
    </row>
    <row r="2197" spans="2:8" ht="11.5" customHeight="1">
      <c r="B2197" s="515">
        <v>42913</v>
      </c>
      <c r="C2197" s="516">
        <v>7.0827107942867</v>
      </c>
      <c r="D2197" s="517"/>
      <c r="E2197" s="517"/>
      <c r="F2197" s="517">
        <f t="shared" si="34"/>
        <v>6.4252572701649502</v>
      </c>
      <c r="G2197" s="517"/>
      <c r="H2197" s="518"/>
    </row>
    <row r="2198" spans="2:8" ht="11.5" customHeight="1">
      <c r="B2198" s="515">
        <v>42914</v>
      </c>
      <c r="C2198" s="519">
        <v>7.2826367675989303</v>
      </c>
      <c r="D2198" s="520"/>
      <c r="E2198" s="520"/>
      <c r="F2198" s="520">
        <f t="shared" si="34"/>
        <v>6.4252572701649502</v>
      </c>
      <c r="G2198" s="520"/>
      <c r="H2198" s="521"/>
    </row>
    <row r="2199" spans="2:8" ht="11.5" customHeight="1">
      <c r="B2199" s="515">
        <v>42915</v>
      </c>
      <c r="C2199" s="516">
        <v>7.1612482674298104</v>
      </c>
      <c r="D2199" s="517"/>
      <c r="E2199" s="517"/>
      <c r="F2199" s="517">
        <f t="shared" si="34"/>
        <v>6.4252572701649502</v>
      </c>
      <c r="G2199" s="517"/>
      <c r="H2199" s="518"/>
    </row>
    <row r="2200" spans="2:8" ht="11.5" customHeight="1">
      <c r="B2200" s="515">
        <v>42916</v>
      </c>
      <c r="C2200" s="519">
        <v>8.5470406767434692</v>
      </c>
      <c r="D2200" s="520"/>
      <c r="E2200" s="520"/>
      <c r="F2200" s="520">
        <f t="shared" si="34"/>
        <v>6.4252572701649502</v>
      </c>
      <c r="G2200" s="520"/>
      <c r="H2200" s="521"/>
    </row>
    <row r="2201" spans="2:8" ht="11.5" customHeight="1">
      <c r="B2201" s="515">
        <v>42917</v>
      </c>
      <c r="C2201" s="516">
        <v>8.5470406767434692</v>
      </c>
      <c r="D2201" s="517"/>
      <c r="E2201" s="517"/>
      <c r="F2201" s="517">
        <f t="shared" si="34"/>
        <v>6.4252572701649502</v>
      </c>
      <c r="G2201" s="517"/>
      <c r="H2201" s="518"/>
    </row>
    <row r="2202" spans="2:8" ht="11.5" customHeight="1">
      <c r="B2202" s="515">
        <v>42918</v>
      </c>
      <c r="C2202" s="519">
        <v>8.5470406767434692</v>
      </c>
      <c r="D2202" s="520"/>
      <c r="E2202" s="520"/>
      <c r="F2202" s="520">
        <f t="shared" si="34"/>
        <v>6.4252572701649502</v>
      </c>
      <c r="G2202" s="520"/>
      <c r="H2202" s="521"/>
    </row>
    <row r="2203" spans="2:8" ht="11.5" customHeight="1">
      <c r="B2203" s="515">
        <v>42919</v>
      </c>
      <c r="C2203" s="516">
        <v>8.5025695980940803</v>
      </c>
      <c r="D2203" s="517"/>
      <c r="E2203" s="517"/>
      <c r="F2203" s="517">
        <f t="shared" si="34"/>
        <v>6.4252572701649502</v>
      </c>
      <c r="G2203" s="517"/>
      <c r="H2203" s="518"/>
    </row>
    <row r="2204" spans="2:8" ht="11.5" customHeight="1">
      <c r="B2204" s="515">
        <v>42920</v>
      </c>
      <c r="C2204" s="519">
        <v>8.5021583693084501</v>
      </c>
      <c r="D2204" s="520"/>
      <c r="E2204" s="520"/>
      <c r="F2204" s="520">
        <f t="shared" si="34"/>
        <v>6.4252572701649502</v>
      </c>
      <c r="G2204" s="520"/>
      <c r="H2204" s="521"/>
    </row>
    <row r="2205" spans="2:8" ht="11.5" customHeight="1">
      <c r="B2205" s="515">
        <v>42921</v>
      </c>
      <c r="C2205" s="516">
        <v>8.4055662715877002</v>
      </c>
      <c r="D2205" s="517"/>
      <c r="E2205" s="517"/>
      <c r="F2205" s="517">
        <f t="shared" si="34"/>
        <v>6.4252572701649502</v>
      </c>
      <c r="G2205" s="517"/>
      <c r="H2205" s="518"/>
    </row>
    <row r="2206" spans="2:8" ht="11.5" customHeight="1">
      <c r="B2206" s="515">
        <v>42922</v>
      </c>
      <c r="C2206" s="519">
        <v>8.1986951310425393</v>
      </c>
      <c r="D2206" s="520"/>
      <c r="E2206" s="520"/>
      <c r="F2206" s="520">
        <f t="shared" si="34"/>
        <v>6.4252572701649502</v>
      </c>
      <c r="G2206" s="520"/>
      <c r="H2206" s="521"/>
    </row>
    <row r="2207" spans="2:8" ht="11.5" customHeight="1">
      <c r="B2207" s="515">
        <v>42923</v>
      </c>
      <c r="C2207" s="516">
        <v>8.2270972456751803</v>
      </c>
      <c r="D2207" s="517"/>
      <c r="E2207" s="517"/>
      <c r="F2207" s="517">
        <f t="shared" si="34"/>
        <v>6.4252572701649502</v>
      </c>
      <c r="G2207" s="517"/>
      <c r="H2207" s="518"/>
    </row>
    <row r="2208" spans="2:8" ht="11.5" customHeight="1">
      <c r="B2208" s="515">
        <v>42924</v>
      </c>
      <c r="C2208" s="519">
        <v>8.2270972456751803</v>
      </c>
      <c r="D2208" s="520"/>
      <c r="E2208" s="520"/>
      <c r="F2208" s="520">
        <f t="shared" si="34"/>
        <v>6.4252572701649502</v>
      </c>
      <c r="G2208" s="520"/>
      <c r="H2208" s="521"/>
    </row>
    <row r="2209" spans="2:8" ht="11.5" customHeight="1">
      <c r="B2209" s="515">
        <v>42925</v>
      </c>
      <c r="C2209" s="516">
        <v>8.2270972456751803</v>
      </c>
      <c r="D2209" s="517"/>
      <c r="E2209" s="517"/>
      <c r="F2209" s="517">
        <f t="shared" si="34"/>
        <v>6.4252572701649502</v>
      </c>
      <c r="G2209" s="517"/>
      <c r="H2209" s="518"/>
    </row>
    <row r="2210" spans="2:8" ht="11.5" customHeight="1">
      <c r="B2210" s="515">
        <v>42926</v>
      </c>
      <c r="C2210" s="519">
        <v>8.2847642824139598</v>
      </c>
      <c r="D2210" s="520"/>
      <c r="E2210" s="520"/>
      <c r="F2210" s="520">
        <f t="shared" si="34"/>
        <v>6.4252572701649502</v>
      </c>
      <c r="G2210" s="520"/>
      <c r="H2210" s="521"/>
    </row>
    <row r="2211" spans="2:8" ht="11.5" customHeight="1">
      <c r="B2211" s="515">
        <v>42927</v>
      </c>
      <c r="C2211" s="516">
        <v>8.0326371863036794</v>
      </c>
      <c r="D2211" s="517"/>
      <c r="E2211" s="517"/>
      <c r="F2211" s="517">
        <f t="shared" si="34"/>
        <v>6.4252572701649502</v>
      </c>
      <c r="G2211" s="517"/>
      <c r="H2211" s="518"/>
    </row>
    <row r="2212" spans="2:8" ht="11.5" customHeight="1">
      <c r="B2212" s="515">
        <v>42928</v>
      </c>
      <c r="C2212" s="519">
        <v>8.1938688546719103</v>
      </c>
      <c r="D2212" s="520"/>
      <c r="E2212" s="520"/>
      <c r="F2212" s="520">
        <f t="shared" si="34"/>
        <v>6.4252572701649502</v>
      </c>
      <c r="G2212" s="520"/>
      <c r="H2212" s="521"/>
    </row>
    <row r="2213" spans="2:8" ht="11.5" customHeight="1">
      <c r="B2213" s="515">
        <v>42929</v>
      </c>
      <c r="C2213" s="516">
        <v>8.1848596130481805</v>
      </c>
      <c r="D2213" s="517"/>
      <c r="E2213" s="517"/>
      <c r="F2213" s="517">
        <f t="shared" si="34"/>
        <v>6.4252572701649502</v>
      </c>
      <c r="G2213" s="517"/>
      <c r="H2213" s="518"/>
    </row>
    <row r="2214" spans="2:8" ht="11.5" customHeight="1">
      <c r="B2214" s="515">
        <v>42930</v>
      </c>
      <c r="C2214" s="519">
        <v>8.1972411093711397</v>
      </c>
      <c r="D2214" s="520"/>
      <c r="E2214" s="520"/>
      <c r="F2214" s="520">
        <f t="shared" si="34"/>
        <v>6.4252572701649502</v>
      </c>
      <c r="G2214" s="520"/>
      <c r="H2214" s="521"/>
    </row>
    <row r="2215" spans="2:8" ht="11.5" customHeight="1">
      <c r="B2215" s="515">
        <v>42931</v>
      </c>
      <c r="C2215" s="516">
        <v>8.1972411093711397</v>
      </c>
      <c r="D2215" s="517"/>
      <c r="E2215" s="517"/>
      <c r="F2215" s="517">
        <f t="shared" ref="F2215:F2278" si="35">$F$2020</f>
        <v>6.4252572701649502</v>
      </c>
      <c r="G2215" s="517"/>
      <c r="H2215" s="518"/>
    </row>
    <row r="2216" spans="2:8" ht="11.5" customHeight="1">
      <c r="B2216" s="515">
        <v>42932</v>
      </c>
      <c r="C2216" s="519">
        <v>8.1972411093711397</v>
      </c>
      <c r="D2216" s="520"/>
      <c r="E2216" s="520"/>
      <c r="F2216" s="520">
        <f t="shared" si="35"/>
        <v>6.4252572701649502</v>
      </c>
      <c r="G2216" s="520"/>
      <c r="H2216" s="521"/>
    </row>
    <row r="2217" spans="2:8" ht="11.5" customHeight="1">
      <c r="B2217" s="515">
        <v>42933</v>
      </c>
      <c r="C2217" s="516">
        <v>8.0818327920130901</v>
      </c>
      <c r="D2217" s="517"/>
      <c r="E2217" s="517"/>
      <c r="F2217" s="517">
        <f t="shared" si="35"/>
        <v>6.4252572701649502</v>
      </c>
      <c r="G2217" s="517"/>
      <c r="H2217" s="518"/>
    </row>
    <row r="2218" spans="2:8" ht="11.5" customHeight="1">
      <c r="B2218" s="515">
        <v>42934</v>
      </c>
      <c r="C2218" s="519">
        <v>8.0422482553813595</v>
      </c>
      <c r="D2218" s="520"/>
      <c r="E2218" s="520"/>
      <c r="F2218" s="520">
        <f t="shared" si="35"/>
        <v>6.4252572701649502</v>
      </c>
      <c r="G2218" s="520"/>
      <c r="H2218" s="521"/>
    </row>
    <row r="2219" spans="2:8" ht="11.5" customHeight="1">
      <c r="B2219" s="515">
        <v>42935</v>
      </c>
      <c r="C2219" s="516">
        <v>8.1842454702758491</v>
      </c>
      <c r="D2219" s="517"/>
      <c r="E2219" s="517"/>
      <c r="F2219" s="517">
        <f t="shared" si="35"/>
        <v>6.4252572701649502</v>
      </c>
      <c r="G2219" s="517"/>
      <c r="H2219" s="518"/>
    </row>
    <row r="2220" spans="2:8" ht="11.5" customHeight="1">
      <c r="B2220" s="515">
        <v>42936</v>
      </c>
      <c r="C2220" s="519">
        <v>8.1220056620130201</v>
      </c>
      <c r="D2220" s="520"/>
      <c r="E2220" s="520"/>
      <c r="F2220" s="520">
        <f t="shared" si="35"/>
        <v>6.4252572701649502</v>
      </c>
      <c r="G2220" s="520"/>
      <c r="H2220" s="521"/>
    </row>
    <row r="2221" spans="2:8" ht="11.5" customHeight="1">
      <c r="B2221" s="515">
        <v>42937</v>
      </c>
      <c r="C2221" s="516">
        <v>8.0512330546479998</v>
      </c>
      <c r="D2221" s="517"/>
      <c r="E2221" s="517"/>
      <c r="F2221" s="517">
        <f t="shared" si="35"/>
        <v>6.4252572701649502</v>
      </c>
      <c r="G2221" s="517"/>
      <c r="H2221" s="518"/>
    </row>
    <row r="2222" spans="2:8" ht="11.5" customHeight="1">
      <c r="B2222" s="515">
        <v>42938</v>
      </c>
      <c r="C2222" s="519">
        <v>8.0512330546479998</v>
      </c>
      <c r="D2222" s="520"/>
      <c r="E2222" s="520"/>
      <c r="F2222" s="520">
        <f t="shared" si="35"/>
        <v>6.4252572701649502</v>
      </c>
      <c r="G2222" s="520"/>
      <c r="H2222" s="521"/>
    </row>
    <row r="2223" spans="2:8" ht="11.5" customHeight="1">
      <c r="B2223" s="515">
        <v>42939</v>
      </c>
      <c r="C2223" s="516">
        <v>8.0512330546479998</v>
      </c>
      <c r="D2223" s="517"/>
      <c r="E2223" s="517"/>
      <c r="F2223" s="517">
        <f t="shared" si="35"/>
        <v>6.4252572701649502</v>
      </c>
      <c r="G2223" s="517"/>
      <c r="H2223" s="518"/>
    </row>
    <row r="2224" spans="2:8" ht="11.5" customHeight="1">
      <c r="B2224" s="515">
        <v>42940</v>
      </c>
      <c r="C2224" s="519">
        <v>8.1856329665563408</v>
      </c>
      <c r="D2224" s="520"/>
      <c r="E2224" s="520"/>
      <c r="F2224" s="520">
        <f t="shared" si="35"/>
        <v>6.4252572701649502</v>
      </c>
      <c r="G2224" s="520"/>
      <c r="H2224" s="521"/>
    </row>
    <row r="2225" spans="2:8" ht="11.5" customHeight="1">
      <c r="B2225" s="515">
        <v>42941</v>
      </c>
      <c r="C2225" s="516">
        <v>8.2574190441808994</v>
      </c>
      <c r="D2225" s="517"/>
      <c r="E2225" s="517"/>
      <c r="F2225" s="517">
        <f t="shared" si="35"/>
        <v>6.4252572701649502</v>
      </c>
      <c r="G2225" s="517"/>
      <c r="H2225" s="518"/>
    </row>
    <row r="2226" spans="2:8" ht="11.5" customHeight="1">
      <c r="B2226" s="515">
        <v>42942</v>
      </c>
      <c r="C2226" s="519">
        <v>8.0803050321798509</v>
      </c>
      <c r="D2226" s="520"/>
      <c r="E2226" s="520"/>
      <c r="F2226" s="520">
        <f t="shared" si="35"/>
        <v>6.4252572701649502</v>
      </c>
      <c r="G2226" s="520"/>
      <c r="H2226" s="521"/>
    </row>
    <row r="2227" spans="2:8" ht="11.5" customHeight="1">
      <c r="B2227" s="515">
        <v>42943</v>
      </c>
      <c r="C2227" s="516">
        <v>7.9701656916199797</v>
      </c>
      <c r="D2227" s="517"/>
      <c r="E2227" s="517"/>
      <c r="F2227" s="517">
        <f t="shared" si="35"/>
        <v>6.4252572701649502</v>
      </c>
      <c r="G2227" s="517"/>
      <c r="H2227" s="518"/>
    </row>
    <row r="2228" spans="2:8" ht="11.5" customHeight="1">
      <c r="B2228" s="515">
        <v>42944</v>
      </c>
      <c r="C2228" s="519">
        <v>7.9421744410199597</v>
      </c>
      <c r="D2228" s="520"/>
      <c r="E2228" s="520"/>
      <c r="F2228" s="520">
        <f t="shared" si="35"/>
        <v>6.4252572701649502</v>
      </c>
      <c r="G2228" s="520"/>
      <c r="H2228" s="521"/>
    </row>
    <row r="2229" spans="2:8" ht="11.5" customHeight="1">
      <c r="B2229" s="515">
        <v>42945</v>
      </c>
      <c r="C2229" s="516">
        <v>7.9421744410199597</v>
      </c>
      <c r="D2229" s="517"/>
      <c r="E2229" s="517"/>
      <c r="F2229" s="517">
        <f t="shared" si="35"/>
        <v>6.4252572701649502</v>
      </c>
      <c r="G2229" s="517"/>
      <c r="H2229" s="518"/>
    </row>
    <row r="2230" spans="2:8" ht="11.5" customHeight="1">
      <c r="B2230" s="515">
        <v>42946</v>
      </c>
      <c r="C2230" s="519">
        <v>7.9421744410199597</v>
      </c>
      <c r="D2230" s="520"/>
      <c r="E2230" s="520"/>
      <c r="F2230" s="520">
        <f t="shared" si="35"/>
        <v>6.4252572701649502</v>
      </c>
      <c r="G2230" s="520"/>
      <c r="H2230" s="521"/>
    </row>
    <row r="2231" spans="2:8" ht="11.5" customHeight="1">
      <c r="B2231" s="515">
        <v>42947</v>
      </c>
      <c r="C2231" s="516">
        <v>7.85275347603074</v>
      </c>
      <c r="D2231" s="517"/>
      <c r="E2231" s="517"/>
      <c r="F2231" s="517">
        <f t="shared" si="35"/>
        <v>6.4252572701649502</v>
      </c>
      <c r="G2231" s="517"/>
      <c r="H2231" s="518"/>
    </row>
    <row r="2232" spans="2:8" ht="11.5" customHeight="1">
      <c r="B2232" s="515">
        <v>42948</v>
      </c>
      <c r="C2232" s="519">
        <v>7.7613434776714199</v>
      </c>
      <c r="D2232" s="520"/>
      <c r="E2232" s="520"/>
      <c r="F2232" s="520">
        <f t="shared" si="35"/>
        <v>6.4252572701649502</v>
      </c>
      <c r="G2232" s="520"/>
      <c r="H2232" s="521"/>
    </row>
    <row r="2233" spans="2:8" ht="11.5" customHeight="1">
      <c r="B2233" s="515">
        <v>42949</v>
      </c>
      <c r="C2233" s="516">
        <v>7.5870447051612198</v>
      </c>
      <c r="D2233" s="517"/>
      <c r="E2233" s="517"/>
      <c r="F2233" s="517">
        <f t="shared" si="35"/>
        <v>6.4252572701649502</v>
      </c>
      <c r="G2233" s="517"/>
      <c r="H2233" s="518"/>
    </row>
    <row r="2234" spans="2:8" ht="11.5" customHeight="1">
      <c r="B2234" s="515">
        <v>42950</v>
      </c>
      <c r="C2234" s="519">
        <v>7.6647250452986704</v>
      </c>
      <c r="D2234" s="520"/>
      <c r="E2234" s="520"/>
      <c r="F2234" s="520">
        <f t="shared" si="35"/>
        <v>6.4252572701649502</v>
      </c>
      <c r="G2234" s="520"/>
      <c r="H2234" s="521"/>
    </row>
    <row r="2235" spans="2:8" ht="11.5" customHeight="1">
      <c r="B2235" s="515">
        <v>42951</v>
      </c>
      <c r="C2235" s="516">
        <v>7.6640711900763598</v>
      </c>
      <c r="D2235" s="517"/>
      <c r="E2235" s="517"/>
      <c r="F2235" s="517">
        <f t="shared" si="35"/>
        <v>6.4252572701649502</v>
      </c>
      <c r="G2235" s="517"/>
      <c r="H2235" s="518"/>
    </row>
    <row r="2236" spans="2:8" ht="11.5" customHeight="1">
      <c r="B2236" s="515">
        <v>42952</v>
      </c>
      <c r="C2236" s="519">
        <v>7.6640711900763598</v>
      </c>
      <c r="D2236" s="520"/>
      <c r="E2236" s="520"/>
      <c r="F2236" s="520">
        <f t="shared" si="35"/>
        <v>6.4252572701649502</v>
      </c>
      <c r="G2236" s="520"/>
      <c r="H2236" s="521"/>
    </row>
    <row r="2237" spans="2:8" ht="11.5" customHeight="1">
      <c r="B2237" s="515">
        <v>42953</v>
      </c>
      <c r="C2237" s="516">
        <v>7.6640711900763598</v>
      </c>
      <c r="D2237" s="517"/>
      <c r="E2237" s="517"/>
      <c r="F2237" s="517">
        <f t="shared" si="35"/>
        <v>6.4252572701649502</v>
      </c>
      <c r="G2237" s="517"/>
      <c r="H2237" s="518"/>
    </row>
    <row r="2238" spans="2:8" ht="11.5" customHeight="1">
      <c r="B2238" s="515">
        <v>42954</v>
      </c>
      <c r="C2238" s="519">
        <v>7.7847116931599603</v>
      </c>
      <c r="D2238" s="520"/>
      <c r="E2238" s="520"/>
      <c r="F2238" s="520">
        <f t="shared" si="35"/>
        <v>6.4252572701649502</v>
      </c>
      <c r="G2238" s="520"/>
      <c r="H2238" s="521"/>
    </row>
    <row r="2239" spans="2:8" ht="11.5" customHeight="1">
      <c r="B2239" s="515">
        <v>42955</v>
      </c>
      <c r="C2239" s="516">
        <v>7.7833748096008497</v>
      </c>
      <c r="D2239" s="517"/>
      <c r="E2239" s="517"/>
      <c r="F2239" s="517">
        <f t="shared" si="35"/>
        <v>6.4252572701649502</v>
      </c>
      <c r="G2239" s="517"/>
      <c r="H2239" s="518"/>
    </row>
    <row r="2240" spans="2:8" ht="11.5" customHeight="1">
      <c r="B2240" s="515">
        <v>42956</v>
      </c>
      <c r="C2240" s="519">
        <v>7.87795520085976</v>
      </c>
      <c r="D2240" s="520"/>
      <c r="E2240" s="520"/>
      <c r="F2240" s="520">
        <f t="shared" si="35"/>
        <v>6.4252572701649502</v>
      </c>
      <c r="G2240" s="520"/>
      <c r="H2240" s="521"/>
    </row>
    <row r="2241" spans="2:8" ht="11.5" customHeight="1">
      <c r="B2241" s="515">
        <v>42957</v>
      </c>
      <c r="C2241" s="516">
        <v>7.5161583041859901</v>
      </c>
      <c r="D2241" s="517"/>
      <c r="E2241" s="517"/>
      <c r="F2241" s="517">
        <f t="shared" si="35"/>
        <v>6.4252572701649502</v>
      </c>
      <c r="G2241" s="517"/>
      <c r="H2241" s="518"/>
    </row>
    <row r="2242" spans="2:8" ht="11.5" customHeight="1">
      <c r="B2242" s="515">
        <v>42958</v>
      </c>
      <c r="C2242" s="519">
        <v>7.4333766446266001</v>
      </c>
      <c r="D2242" s="520"/>
      <c r="E2242" s="520"/>
      <c r="F2242" s="520">
        <f t="shared" si="35"/>
        <v>6.4252572701649502</v>
      </c>
      <c r="G2242" s="520"/>
      <c r="H2242" s="521"/>
    </row>
    <row r="2243" spans="2:8" ht="11.5" customHeight="1">
      <c r="B2243" s="515">
        <v>42959</v>
      </c>
      <c r="C2243" s="516">
        <v>7.4333766446266001</v>
      </c>
      <c r="D2243" s="517"/>
      <c r="E2243" s="517"/>
      <c r="F2243" s="517">
        <f t="shared" si="35"/>
        <v>6.4252572701649502</v>
      </c>
      <c r="G2243" s="517"/>
      <c r="H2243" s="518"/>
    </row>
    <row r="2244" spans="2:8" ht="11.5" customHeight="1">
      <c r="B2244" s="515">
        <v>42960</v>
      </c>
      <c r="C2244" s="519">
        <v>7.4333766446266001</v>
      </c>
      <c r="D2244" s="520"/>
      <c r="E2244" s="520"/>
      <c r="F2244" s="520">
        <f t="shared" si="35"/>
        <v>6.4252572701649502</v>
      </c>
      <c r="G2244" s="520"/>
      <c r="H2244" s="521"/>
    </row>
    <row r="2245" spans="2:8" ht="11.5" customHeight="1">
      <c r="B2245" s="515">
        <v>42961</v>
      </c>
      <c r="C2245" s="516">
        <v>7.6467581518441996</v>
      </c>
      <c r="D2245" s="517"/>
      <c r="E2245" s="517"/>
      <c r="F2245" s="517">
        <f t="shared" si="35"/>
        <v>6.4252572701649502</v>
      </c>
      <c r="G2245" s="517"/>
      <c r="H2245" s="518"/>
    </row>
    <row r="2246" spans="2:8" ht="11.5" customHeight="1">
      <c r="B2246" s="515">
        <v>42962</v>
      </c>
      <c r="C2246" s="519">
        <v>7.6487278323083503</v>
      </c>
      <c r="D2246" s="520"/>
      <c r="E2246" s="520"/>
      <c r="F2246" s="520">
        <f t="shared" si="35"/>
        <v>6.4252572701649502</v>
      </c>
      <c r="G2246" s="520"/>
      <c r="H2246" s="521"/>
    </row>
    <row r="2247" spans="2:8" ht="11.5" customHeight="1">
      <c r="B2247" s="515">
        <v>42963</v>
      </c>
      <c r="C2247" s="516">
        <v>7.7114715744489999</v>
      </c>
      <c r="D2247" s="517"/>
      <c r="E2247" s="517"/>
      <c r="F2247" s="517">
        <f t="shared" si="35"/>
        <v>6.4252572701649502</v>
      </c>
      <c r="G2247" s="517"/>
      <c r="H2247" s="518"/>
    </row>
    <row r="2248" spans="2:8" ht="11.5" customHeight="1">
      <c r="B2248" s="515">
        <v>42964</v>
      </c>
      <c r="C2248" s="519">
        <v>7.6226298286370904</v>
      </c>
      <c r="D2248" s="520"/>
      <c r="E2248" s="520"/>
      <c r="F2248" s="520">
        <f t="shared" si="35"/>
        <v>6.4252572701649502</v>
      </c>
      <c r="G2248" s="520"/>
      <c r="H2248" s="521"/>
    </row>
    <row r="2249" spans="2:8" ht="11.5" customHeight="1">
      <c r="B2249" s="515">
        <v>42965</v>
      </c>
      <c r="C2249" s="516">
        <v>7.68957590028353</v>
      </c>
      <c r="D2249" s="517"/>
      <c r="E2249" s="517"/>
      <c r="F2249" s="517">
        <f t="shared" si="35"/>
        <v>6.4252572701649502</v>
      </c>
      <c r="G2249" s="517"/>
      <c r="H2249" s="518"/>
    </row>
    <row r="2250" spans="2:8" ht="11.5" customHeight="1">
      <c r="B2250" s="515">
        <v>42966</v>
      </c>
      <c r="C2250" s="519">
        <v>7.68957590028353</v>
      </c>
      <c r="D2250" s="520"/>
      <c r="E2250" s="520"/>
      <c r="F2250" s="520">
        <f t="shared" si="35"/>
        <v>6.4252572701649502</v>
      </c>
      <c r="G2250" s="520"/>
      <c r="H2250" s="521"/>
    </row>
    <row r="2251" spans="2:8" ht="11.5" customHeight="1">
      <c r="B2251" s="515">
        <v>42967</v>
      </c>
      <c r="C2251" s="516">
        <v>7.68957590028353</v>
      </c>
      <c r="D2251" s="517"/>
      <c r="E2251" s="517"/>
      <c r="F2251" s="517">
        <f t="shared" si="35"/>
        <v>6.4252572701649502</v>
      </c>
      <c r="G2251" s="517"/>
      <c r="H2251" s="518"/>
    </row>
    <row r="2252" spans="2:8" ht="11.5" customHeight="1">
      <c r="B2252" s="515">
        <v>42968</v>
      </c>
      <c r="C2252" s="519">
        <v>7.5948153547628898</v>
      </c>
      <c r="D2252" s="520"/>
      <c r="E2252" s="520"/>
      <c r="F2252" s="520">
        <f t="shared" si="35"/>
        <v>6.4252572701649502</v>
      </c>
      <c r="G2252" s="520"/>
      <c r="H2252" s="521"/>
    </row>
    <row r="2253" spans="2:8" ht="11.5" customHeight="1">
      <c r="B2253" s="515">
        <v>42969</v>
      </c>
      <c r="C2253" s="516">
        <v>7.7478198796444504</v>
      </c>
      <c r="D2253" s="517"/>
      <c r="E2253" s="517"/>
      <c r="F2253" s="517">
        <f t="shared" si="35"/>
        <v>6.4252572701649502</v>
      </c>
      <c r="G2253" s="517"/>
      <c r="H2253" s="518"/>
    </row>
    <row r="2254" spans="2:8" ht="11.5" customHeight="1">
      <c r="B2254" s="515">
        <v>42970</v>
      </c>
      <c r="C2254" s="519">
        <v>7.8669431325943204</v>
      </c>
      <c r="D2254" s="520"/>
      <c r="E2254" s="520"/>
      <c r="F2254" s="520">
        <f t="shared" si="35"/>
        <v>6.4252572701649502</v>
      </c>
      <c r="G2254" s="520"/>
      <c r="H2254" s="521"/>
    </row>
    <row r="2255" spans="2:8" ht="11.5" customHeight="1">
      <c r="B2255" s="515">
        <v>42971</v>
      </c>
      <c r="C2255" s="516">
        <v>7.8428799839223498</v>
      </c>
      <c r="D2255" s="517"/>
      <c r="E2255" s="517"/>
      <c r="F2255" s="517">
        <f t="shared" si="35"/>
        <v>6.4252572701649502</v>
      </c>
      <c r="G2255" s="517"/>
      <c r="H2255" s="518"/>
    </row>
    <row r="2256" spans="2:8" ht="11.5" customHeight="1">
      <c r="B2256" s="515">
        <v>42972</v>
      </c>
      <c r="C2256" s="519">
        <v>7.8618612432956496</v>
      </c>
      <c r="D2256" s="520"/>
      <c r="E2256" s="520"/>
      <c r="F2256" s="520">
        <f t="shared" si="35"/>
        <v>6.4252572701649502</v>
      </c>
      <c r="G2256" s="520"/>
      <c r="H2256" s="521"/>
    </row>
    <row r="2257" spans="2:8" ht="11.5" customHeight="1">
      <c r="B2257" s="515">
        <v>42973</v>
      </c>
      <c r="C2257" s="516">
        <v>7.8618612432956496</v>
      </c>
      <c r="D2257" s="517"/>
      <c r="E2257" s="517"/>
      <c r="F2257" s="517">
        <f t="shared" si="35"/>
        <v>6.4252572701649502</v>
      </c>
      <c r="G2257" s="517"/>
      <c r="H2257" s="518"/>
    </row>
    <row r="2258" spans="2:8" ht="11.5" customHeight="1">
      <c r="B2258" s="515">
        <v>42974</v>
      </c>
      <c r="C2258" s="519">
        <v>7.8618612432956496</v>
      </c>
      <c r="D2258" s="520"/>
      <c r="E2258" s="520"/>
      <c r="F2258" s="520">
        <f t="shared" si="35"/>
        <v>6.4252572701649502</v>
      </c>
      <c r="G2258" s="520"/>
      <c r="H2258" s="521"/>
    </row>
    <row r="2259" spans="2:8" ht="11.5" customHeight="1">
      <c r="B2259" s="515">
        <v>42975</v>
      </c>
      <c r="C2259" s="516">
        <v>8.1019892035943002</v>
      </c>
      <c r="D2259" s="517"/>
      <c r="E2259" s="517"/>
      <c r="F2259" s="517">
        <f t="shared" si="35"/>
        <v>6.4252572701649502</v>
      </c>
      <c r="G2259" s="517"/>
      <c r="H2259" s="518"/>
    </row>
    <row r="2260" spans="2:8" ht="11.5" customHeight="1">
      <c r="B2260" s="515">
        <v>42976</v>
      </c>
      <c r="C2260" s="519">
        <v>8.0772808454432603</v>
      </c>
      <c r="D2260" s="520"/>
      <c r="E2260" s="520"/>
      <c r="F2260" s="520">
        <f t="shared" si="35"/>
        <v>6.4252572701649502</v>
      </c>
      <c r="G2260" s="520"/>
      <c r="H2260" s="521"/>
    </row>
    <row r="2261" spans="2:8" ht="11.5" customHeight="1">
      <c r="B2261" s="515">
        <v>42977</v>
      </c>
      <c r="C2261" s="516">
        <v>8.1896600479417305</v>
      </c>
      <c r="D2261" s="517"/>
      <c r="E2261" s="517"/>
      <c r="F2261" s="517">
        <f t="shared" si="35"/>
        <v>6.4252572701649502</v>
      </c>
      <c r="G2261" s="517"/>
      <c r="H2261" s="518"/>
    </row>
    <row r="2262" spans="2:8" ht="11.5" customHeight="1">
      <c r="B2262" s="515">
        <v>42978</v>
      </c>
      <c r="C2262" s="519">
        <v>8.1755416970745092</v>
      </c>
      <c r="D2262" s="520"/>
      <c r="E2262" s="520"/>
      <c r="F2262" s="520">
        <f t="shared" si="35"/>
        <v>6.4252572701649502</v>
      </c>
      <c r="G2262" s="520"/>
      <c r="H2262" s="521"/>
    </row>
    <row r="2263" spans="2:8" ht="11.5" customHeight="1">
      <c r="B2263" s="515">
        <v>42979</v>
      </c>
      <c r="C2263" s="516">
        <v>8.1399110241064996</v>
      </c>
      <c r="D2263" s="517"/>
      <c r="E2263" s="517"/>
      <c r="F2263" s="517">
        <f t="shared" si="35"/>
        <v>6.4252572701649502</v>
      </c>
      <c r="G2263" s="517"/>
      <c r="H2263" s="518"/>
    </row>
    <row r="2264" spans="2:8" ht="11.5" customHeight="1">
      <c r="B2264" s="515">
        <v>42980</v>
      </c>
      <c r="C2264" s="519">
        <v>8.1399110241064996</v>
      </c>
      <c r="D2264" s="520"/>
      <c r="E2264" s="520"/>
      <c r="F2264" s="520">
        <f t="shared" si="35"/>
        <v>6.4252572701649502</v>
      </c>
      <c r="G2264" s="520"/>
      <c r="H2264" s="521"/>
    </row>
    <row r="2265" spans="2:8" ht="11.5" customHeight="1">
      <c r="B2265" s="515">
        <v>42981</v>
      </c>
      <c r="C2265" s="516">
        <v>8.1399110241064996</v>
      </c>
      <c r="D2265" s="517"/>
      <c r="E2265" s="517"/>
      <c r="F2265" s="517">
        <f t="shared" si="35"/>
        <v>6.4252572701649502</v>
      </c>
      <c r="G2265" s="517"/>
      <c r="H2265" s="518"/>
    </row>
    <row r="2266" spans="2:8" ht="11.5" customHeight="1">
      <c r="B2266" s="515">
        <v>42982</v>
      </c>
      <c r="C2266" s="519">
        <v>8.1388598139379909</v>
      </c>
      <c r="D2266" s="520"/>
      <c r="E2266" s="520"/>
      <c r="F2266" s="520">
        <f t="shared" si="35"/>
        <v>6.4252572701649502</v>
      </c>
      <c r="G2266" s="520"/>
      <c r="H2266" s="521"/>
    </row>
    <row r="2267" spans="2:8" ht="11.5" customHeight="1">
      <c r="B2267" s="515">
        <v>42983</v>
      </c>
      <c r="C2267" s="516">
        <v>8.1293460049437005</v>
      </c>
      <c r="D2267" s="517"/>
      <c r="E2267" s="517"/>
      <c r="F2267" s="517">
        <f t="shared" si="35"/>
        <v>6.4252572701649502</v>
      </c>
      <c r="G2267" s="517"/>
      <c r="H2267" s="518"/>
    </row>
    <row r="2268" spans="2:8" ht="11.5" customHeight="1">
      <c r="B2268" s="515">
        <v>42984</v>
      </c>
      <c r="C2268" s="519">
        <v>8.2390680200702402</v>
      </c>
      <c r="D2268" s="520"/>
      <c r="E2268" s="520"/>
      <c r="F2268" s="520">
        <f t="shared" si="35"/>
        <v>6.4252572701649502</v>
      </c>
      <c r="G2268" s="520"/>
      <c r="H2268" s="521"/>
    </row>
    <row r="2269" spans="2:8" ht="11.5" customHeight="1">
      <c r="B2269" s="515">
        <v>42985</v>
      </c>
      <c r="C2269" s="516">
        <v>8.2939875371429501</v>
      </c>
      <c r="D2269" s="517"/>
      <c r="E2269" s="517"/>
      <c r="F2269" s="517">
        <f t="shared" si="35"/>
        <v>6.4252572701649502</v>
      </c>
      <c r="G2269" s="517"/>
      <c r="H2269" s="518"/>
    </row>
    <row r="2270" spans="2:8" ht="11.5" customHeight="1">
      <c r="B2270" s="515">
        <v>42986</v>
      </c>
      <c r="C2270" s="519">
        <v>8.3228778095080997</v>
      </c>
      <c r="D2270" s="520"/>
      <c r="E2270" s="520"/>
      <c r="F2270" s="520">
        <f t="shared" si="35"/>
        <v>6.4252572701649502</v>
      </c>
      <c r="G2270" s="520"/>
      <c r="H2270" s="521"/>
    </row>
    <row r="2271" spans="2:8" ht="11.5" customHeight="1">
      <c r="B2271" s="515">
        <v>42987</v>
      </c>
      <c r="C2271" s="516">
        <v>8.3228778095080997</v>
      </c>
      <c r="D2271" s="517"/>
      <c r="E2271" s="517"/>
      <c r="F2271" s="517">
        <f t="shared" si="35"/>
        <v>6.4252572701649502</v>
      </c>
      <c r="G2271" s="517"/>
      <c r="H2271" s="518"/>
    </row>
    <row r="2272" spans="2:8" ht="11.5" customHeight="1">
      <c r="B2272" s="515">
        <v>42988</v>
      </c>
      <c r="C2272" s="519">
        <v>8.3228778095080997</v>
      </c>
      <c r="D2272" s="520"/>
      <c r="E2272" s="520"/>
      <c r="F2272" s="520">
        <f t="shared" si="35"/>
        <v>6.4252572701649502</v>
      </c>
      <c r="G2272" s="520"/>
      <c r="H2272" s="521"/>
    </row>
    <row r="2273" spans="2:8" ht="11.5" customHeight="1">
      <c r="B2273" s="515">
        <v>42989</v>
      </c>
      <c r="C2273" s="516">
        <v>8.4464749726321404</v>
      </c>
      <c r="D2273" s="517"/>
      <c r="E2273" s="517"/>
      <c r="F2273" s="517">
        <f t="shared" si="35"/>
        <v>6.4252572701649502</v>
      </c>
      <c r="G2273" s="517"/>
      <c r="H2273" s="518"/>
    </row>
    <row r="2274" spans="2:8" ht="11.5" customHeight="1">
      <c r="B2274" s="515">
        <v>42990</v>
      </c>
      <c r="C2274" s="519">
        <v>8.4247461536560593</v>
      </c>
      <c r="D2274" s="520"/>
      <c r="E2274" s="520"/>
      <c r="F2274" s="520">
        <f t="shared" si="35"/>
        <v>6.4252572701649502</v>
      </c>
      <c r="G2274" s="520"/>
      <c r="H2274" s="521"/>
    </row>
    <row r="2275" spans="2:8" ht="11.5" customHeight="1">
      <c r="B2275" s="515">
        <v>42991</v>
      </c>
      <c r="C2275" s="516">
        <v>8.4183216389309194</v>
      </c>
      <c r="D2275" s="517"/>
      <c r="E2275" s="517"/>
      <c r="F2275" s="517">
        <f t="shared" si="35"/>
        <v>6.4252572701649502</v>
      </c>
      <c r="G2275" s="517"/>
      <c r="H2275" s="518"/>
    </row>
    <row r="2276" spans="2:8" ht="11.5" customHeight="1">
      <c r="B2276" s="515">
        <v>42992</v>
      </c>
      <c r="C2276" s="519">
        <v>8.5467205632154108</v>
      </c>
      <c r="D2276" s="520"/>
      <c r="E2276" s="520"/>
      <c r="F2276" s="520">
        <f t="shared" si="35"/>
        <v>6.4252572701649502</v>
      </c>
      <c r="G2276" s="520"/>
      <c r="H2276" s="521"/>
    </row>
    <row r="2277" spans="2:8" ht="11.5" customHeight="1">
      <c r="B2277" s="515">
        <v>42993</v>
      </c>
      <c r="C2277" s="516">
        <v>8.6109932418002799</v>
      </c>
      <c r="D2277" s="517"/>
      <c r="E2277" s="517"/>
      <c r="F2277" s="517">
        <f t="shared" si="35"/>
        <v>6.4252572701649502</v>
      </c>
      <c r="G2277" s="517"/>
      <c r="H2277" s="518"/>
    </row>
    <row r="2278" spans="2:8" ht="11.5" customHeight="1">
      <c r="B2278" s="515">
        <v>42994</v>
      </c>
      <c r="C2278" s="519">
        <v>8.6109932418002799</v>
      </c>
      <c r="D2278" s="520"/>
      <c r="E2278" s="520"/>
      <c r="F2278" s="520">
        <f t="shared" si="35"/>
        <v>6.4252572701649502</v>
      </c>
      <c r="G2278" s="520"/>
      <c r="H2278" s="521"/>
    </row>
    <row r="2279" spans="2:8" ht="11.5" customHeight="1">
      <c r="B2279" s="515">
        <v>42995</v>
      </c>
      <c r="C2279" s="516">
        <v>8.6109932418002799</v>
      </c>
      <c r="D2279" s="517"/>
      <c r="E2279" s="517"/>
      <c r="F2279" s="517">
        <f t="shared" ref="F2279:F2342" si="36">$F$2020</f>
        <v>6.4252572701649502</v>
      </c>
      <c r="G2279" s="517"/>
      <c r="H2279" s="518"/>
    </row>
    <row r="2280" spans="2:8" ht="11.5" customHeight="1">
      <c r="B2280" s="515">
        <v>42996</v>
      </c>
      <c r="C2280" s="519">
        <v>8.5455713684878702</v>
      </c>
      <c r="D2280" s="520"/>
      <c r="E2280" s="520"/>
      <c r="F2280" s="520">
        <f t="shared" si="36"/>
        <v>6.4252572701649502</v>
      </c>
      <c r="G2280" s="520"/>
      <c r="H2280" s="521"/>
    </row>
    <row r="2281" spans="2:8" ht="11.5" customHeight="1">
      <c r="B2281" s="515">
        <v>42997</v>
      </c>
      <c r="C2281" s="516">
        <v>8.4987225146677492</v>
      </c>
      <c r="D2281" s="517"/>
      <c r="E2281" s="517"/>
      <c r="F2281" s="517">
        <f t="shared" si="36"/>
        <v>6.4252572701649502</v>
      </c>
      <c r="G2281" s="517"/>
      <c r="H2281" s="518"/>
    </row>
    <row r="2282" spans="2:8" ht="11.5" customHeight="1">
      <c r="B2282" s="515">
        <v>42998</v>
      </c>
      <c r="C2282" s="519">
        <v>8.3626959548135602</v>
      </c>
      <c r="D2282" s="520"/>
      <c r="E2282" s="520"/>
      <c r="F2282" s="520">
        <f t="shared" si="36"/>
        <v>6.4252572701649502</v>
      </c>
      <c r="G2282" s="520"/>
      <c r="H2282" s="521"/>
    </row>
    <row r="2283" spans="2:8" ht="11.5" customHeight="1">
      <c r="B2283" s="515">
        <v>42999</v>
      </c>
      <c r="C2283" s="516">
        <v>8.3115700743966894</v>
      </c>
      <c r="D2283" s="517"/>
      <c r="E2283" s="517"/>
      <c r="F2283" s="517">
        <f t="shared" si="36"/>
        <v>6.4252572701649502</v>
      </c>
      <c r="G2283" s="517"/>
      <c r="H2283" s="518"/>
    </row>
    <row r="2284" spans="2:8" ht="11.5" customHeight="1">
      <c r="B2284" s="515">
        <v>43000</v>
      </c>
      <c r="C2284" s="519">
        <v>8.3491826004704901</v>
      </c>
      <c r="D2284" s="520"/>
      <c r="E2284" s="520"/>
      <c r="F2284" s="520">
        <f t="shared" si="36"/>
        <v>6.4252572701649502</v>
      </c>
      <c r="G2284" s="520"/>
      <c r="H2284" s="521"/>
    </row>
    <row r="2285" spans="2:8" ht="11.5" customHeight="1">
      <c r="B2285" s="515">
        <v>43001</v>
      </c>
      <c r="C2285" s="516">
        <v>8.3491826004704901</v>
      </c>
      <c r="D2285" s="517"/>
      <c r="E2285" s="517"/>
      <c r="F2285" s="517">
        <f t="shared" si="36"/>
        <v>6.4252572701649502</v>
      </c>
      <c r="G2285" s="517"/>
      <c r="H2285" s="518"/>
    </row>
    <row r="2286" spans="2:8" ht="11.5" customHeight="1">
      <c r="B2286" s="515">
        <v>43002</v>
      </c>
      <c r="C2286" s="519">
        <v>8.3491826004704901</v>
      </c>
      <c r="D2286" s="520"/>
      <c r="E2286" s="520"/>
      <c r="F2286" s="520">
        <f t="shared" si="36"/>
        <v>6.4252572701649502</v>
      </c>
      <c r="G2286" s="520"/>
      <c r="H2286" s="521"/>
    </row>
    <row r="2287" spans="2:8" ht="11.5" customHeight="1">
      <c r="B2287" s="515">
        <v>43003</v>
      </c>
      <c r="C2287" s="516">
        <v>8.1713373881929598</v>
      </c>
      <c r="D2287" s="517"/>
      <c r="E2287" s="517"/>
      <c r="F2287" s="517">
        <f t="shared" si="36"/>
        <v>6.4252572701649502</v>
      </c>
      <c r="G2287" s="517"/>
      <c r="H2287" s="518"/>
    </row>
    <row r="2288" spans="2:8" ht="11.5" customHeight="1">
      <c r="B2288" s="515">
        <v>43004</v>
      </c>
      <c r="C2288" s="519">
        <v>8.2945670600003005</v>
      </c>
      <c r="D2288" s="520"/>
      <c r="E2288" s="520"/>
      <c r="F2288" s="520">
        <f t="shared" si="36"/>
        <v>6.4252572701649502</v>
      </c>
      <c r="G2288" s="520"/>
      <c r="H2288" s="521"/>
    </row>
    <row r="2289" spans="2:8" ht="11.5" customHeight="1">
      <c r="B2289" s="515">
        <v>43005</v>
      </c>
      <c r="C2289" s="516">
        <v>8.3971686642924901</v>
      </c>
      <c r="D2289" s="517"/>
      <c r="E2289" s="517"/>
      <c r="F2289" s="517">
        <f t="shared" si="36"/>
        <v>6.4252572701649502</v>
      </c>
      <c r="G2289" s="517"/>
      <c r="H2289" s="518"/>
    </row>
    <row r="2290" spans="2:8" ht="11.5" customHeight="1">
      <c r="B2290" s="515">
        <v>43006</v>
      </c>
      <c r="C2290" s="519">
        <v>8.4205276054121505</v>
      </c>
      <c r="D2290" s="520"/>
      <c r="E2290" s="520"/>
      <c r="F2290" s="520">
        <f t="shared" si="36"/>
        <v>6.4252572701649502</v>
      </c>
      <c r="G2290" s="520"/>
      <c r="H2290" s="521"/>
    </row>
    <row r="2291" spans="2:8" ht="11.5" customHeight="1">
      <c r="B2291" s="515">
        <v>43007</v>
      </c>
      <c r="C2291" s="516">
        <v>8.4659519148648599</v>
      </c>
      <c r="D2291" s="517"/>
      <c r="E2291" s="517"/>
      <c r="F2291" s="517">
        <f t="shared" si="36"/>
        <v>6.4252572701649502</v>
      </c>
      <c r="G2291" s="517"/>
      <c r="H2291" s="518"/>
    </row>
    <row r="2292" spans="2:8" ht="11.5" customHeight="1">
      <c r="B2292" s="515">
        <v>43008</v>
      </c>
      <c r="C2292" s="519">
        <v>7.1779313287950002</v>
      </c>
      <c r="D2292" s="520"/>
      <c r="E2292" s="520"/>
      <c r="F2292" s="520">
        <f t="shared" si="36"/>
        <v>6.4252572701649502</v>
      </c>
      <c r="G2292" s="520"/>
      <c r="H2292" s="521"/>
    </row>
    <row r="2293" spans="2:8" ht="11.5" customHeight="1">
      <c r="B2293" s="515">
        <v>43009</v>
      </c>
      <c r="C2293" s="516">
        <v>7.1779313287950002</v>
      </c>
      <c r="D2293" s="517"/>
      <c r="E2293" s="517"/>
      <c r="F2293" s="517">
        <f t="shared" si="36"/>
        <v>6.4252572701649502</v>
      </c>
      <c r="G2293" s="517"/>
      <c r="H2293" s="518"/>
    </row>
    <row r="2294" spans="2:8" ht="11.5" customHeight="1">
      <c r="B2294" s="515">
        <v>43010</v>
      </c>
      <c r="C2294" s="519">
        <v>7.2186222543624599</v>
      </c>
      <c r="D2294" s="520"/>
      <c r="E2294" s="520"/>
      <c r="F2294" s="520">
        <f t="shared" si="36"/>
        <v>6.4252572701649502</v>
      </c>
      <c r="G2294" s="520"/>
      <c r="H2294" s="521"/>
    </row>
    <row r="2295" spans="2:8" ht="11.5" customHeight="1">
      <c r="B2295" s="515">
        <v>43011</v>
      </c>
      <c r="C2295" s="516">
        <v>7.2097364630518799</v>
      </c>
      <c r="D2295" s="517"/>
      <c r="E2295" s="517"/>
      <c r="F2295" s="517">
        <f t="shared" si="36"/>
        <v>6.4252572701649502</v>
      </c>
      <c r="G2295" s="517"/>
      <c r="H2295" s="518"/>
    </row>
    <row r="2296" spans="2:8" ht="11.5" customHeight="1">
      <c r="B2296" s="515">
        <v>43012</v>
      </c>
      <c r="C2296" s="519">
        <v>7.2052091449059601</v>
      </c>
      <c r="D2296" s="520"/>
      <c r="E2296" s="520"/>
      <c r="F2296" s="520">
        <f t="shared" si="36"/>
        <v>6.4252572701649502</v>
      </c>
      <c r="G2296" s="520"/>
      <c r="H2296" s="521"/>
    </row>
    <row r="2297" spans="2:8" ht="11.5" customHeight="1">
      <c r="B2297" s="515">
        <v>43013</v>
      </c>
      <c r="C2297" s="516">
        <v>7.2352217449753402</v>
      </c>
      <c r="D2297" s="517"/>
      <c r="E2297" s="517"/>
      <c r="F2297" s="517">
        <f t="shared" si="36"/>
        <v>6.4252572701649502</v>
      </c>
      <c r="G2297" s="517"/>
      <c r="H2297" s="518"/>
    </row>
    <row r="2298" spans="2:8" ht="11.5" customHeight="1">
      <c r="B2298" s="515">
        <v>43014</v>
      </c>
      <c r="C2298" s="519">
        <v>7.2696482290374496</v>
      </c>
      <c r="D2298" s="520"/>
      <c r="E2298" s="520"/>
      <c r="F2298" s="520">
        <f t="shared" si="36"/>
        <v>6.4252572701649502</v>
      </c>
      <c r="G2298" s="520"/>
      <c r="H2298" s="521"/>
    </row>
    <row r="2299" spans="2:8" ht="11.5" customHeight="1">
      <c r="B2299" s="515">
        <v>43015</v>
      </c>
      <c r="C2299" s="516">
        <v>7.2696482290374496</v>
      </c>
      <c r="D2299" s="517"/>
      <c r="E2299" s="517"/>
      <c r="F2299" s="517">
        <f t="shared" si="36"/>
        <v>6.4252572701649502</v>
      </c>
      <c r="G2299" s="517"/>
      <c r="H2299" s="518"/>
    </row>
    <row r="2300" spans="2:8" ht="11.5" customHeight="1">
      <c r="B2300" s="515">
        <v>43016</v>
      </c>
      <c r="C2300" s="519">
        <v>7.2696482290374496</v>
      </c>
      <c r="D2300" s="520"/>
      <c r="E2300" s="520"/>
      <c r="F2300" s="520">
        <f t="shared" si="36"/>
        <v>6.4252572701649502</v>
      </c>
      <c r="G2300" s="520"/>
      <c r="H2300" s="521"/>
    </row>
    <row r="2301" spans="2:8" ht="11.5" customHeight="1">
      <c r="B2301" s="515">
        <v>43017</v>
      </c>
      <c r="C2301" s="516">
        <v>7.2974379579641404</v>
      </c>
      <c r="D2301" s="517"/>
      <c r="E2301" s="517"/>
      <c r="F2301" s="517">
        <f t="shared" si="36"/>
        <v>6.4252572701649502</v>
      </c>
      <c r="G2301" s="517"/>
      <c r="H2301" s="518"/>
    </row>
    <row r="2302" spans="2:8" ht="11.5" customHeight="1">
      <c r="B2302" s="515">
        <v>43018</v>
      </c>
      <c r="C2302" s="519">
        <v>7.2895798801996001</v>
      </c>
      <c r="D2302" s="520"/>
      <c r="E2302" s="520"/>
      <c r="F2302" s="520">
        <f t="shared" si="36"/>
        <v>6.4252572701649502</v>
      </c>
      <c r="G2302" s="520"/>
      <c r="H2302" s="521"/>
    </row>
    <row r="2303" spans="2:8" ht="11.5" customHeight="1">
      <c r="B2303" s="515">
        <v>43019</v>
      </c>
      <c r="C2303" s="516">
        <v>7.49608166873616</v>
      </c>
      <c r="D2303" s="517"/>
      <c r="E2303" s="517"/>
      <c r="F2303" s="517">
        <f t="shared" si="36"/>
        <v>6.4252572701649502</v>
      </c>
      <c r="G2303" s="517"/>
      <c r="H2303" s="518"/>
    </row>
    <row r="2304" spans="2:8" ht="11.5" customHeight="1">
      <c r="B2304" s="515">
        <v>43020</v>
      </c>
      <c r="C2304" s="519">
        <v>7.5799312930732397</v>
      </c>
      <c r="D2304" s="520"/>
      <c r="E2304" s="520"/>
      <c r="F2304" s="520">
        <f t="shared" si="36"/>
        <v>6.4252572701649502</v>
      </c>
      <c r="G2304" s="520"/>
      <c r="H2304" s="521"/>
    </row>
    <row r="2305" spans="2:8" ht="11.5" customHeight="1">
      <c r="B2305" s="515">
        <v>43021</v>
      </c>
      <c r="C2305" s="516">
        <v>7.5817286560128503</v>
      </c>
      <c r="D2305" s="517"/>
      <c r="E2305" s="517"/>
      <c r="F2305" s="517">
        <f t="shared" si="36"/>
        <v>6.4252572701649502</v>
      </c>
      <c r="G2305" s="517"/>
      <c r="H2305" s="518"/>
    </row>
    <row r="2306" spans="2:8" ht="11.5" customHeight="1">
      <c r="B2306" s="515">
        <v>43022</v>
      </c>
      <c r="C2306" s="519">
        <v>7.5817286560128503</v>
      </c>
      <c r="D2306" s="520"/>
      <c r="E2306" s="520"/>
      <c r="F2306" s="520">
        <f t="shared" si="36"/>
        <v>6.4252572701649502</v>
      </c>
      <c r="G2306" s="520"/>
      <c r="H2306" s="521"/>
    </row>
    <row r="2307" spans="2:8" ht="11.5" customHeight="1">
      <c r="B2307" s="515">
        <v>43023</v>
      </c>
      <c r="C2307" s="516">
        <v>7.5817286560128503</v>
      </c>
      <c r="D2307" s="517"/>
      <c r="E2307" s="517"/>
      <c r="F2307" s="517">
        <f t="shared" si="36"/>
        <v>6.4252572701649502</v>
      </c>
      <c r="G2307" s="517"/>
      <c r="H2307" s="518"/>
    </row>
    <row r="2308" spans="2:8" ht="11.5" customHeight="1">
      <c r="B2308" s="515">
        <v>43024</v>
      </c>
      <c r="C2308" s="519">
        <v>7.5444955249493404</v>
      </c>
      <c r="D2308" s="520"/>
      <c r="E2308" s="520"/>
      <c r="F2308" s="520">
        <f t="shared" si="36"/>
        <v>6.4252572701649502</v>
      </c>
      <c r="G2308" s="520"/>
      <c r="H2308" s="521"/>
    </row>
    <row r="2309" spans="2:8" ht="11.5" customHeight="1">
      <c r="B2309" s="515">
        <v>43025</v>
      </c>
      <c r="C2309" s="516">
        <v>7.5387759048489897</v>
      </c>
      <c r="D2309" s="517"/>
      <c r="E2309" s="517"/>
      <c r="F2309" s="517">
        <f t="shared" si="36"/>
        <v>6.4252572701649502</v>
      </c>
      <c r="G2309" s="517"/>
      <c r="H2309" s="518"/>
    </row>
    <row r="2310" spans="2:8" ht="11.5" customHeight="1">
      <c r="B2310" s="515">
        <v>43026</v>
      </c>
      <c r="C2310" s="519">
        <v>7.5163425990958297</v>
      </c>
      <c r="D2310" s="520"/>
      <c r="E2310" s="520"/>
      <c r="F2310" s="520">
        <f t="shared" si="36"/>
        <v>6.4252572701649502</v>
      </c>
      <c r="G2310" s="520"/>
      <c r="H2310" s="521"/>
    </row>
    <row r="2311" spans="2:8" ht="11.5" customHeight="1">
      <c r="B2311" s="515">
        <v>43027</v>
      </c>
      <c r="C2311" s="516">
        <v>7.4362701259190196</v>
      </c>
      <c r="D2311" s="517"/>
      <c r="E2311" s="517"/>
      <c r="F2311" s="517">
        <f t="shared" si="36"/>
        <v>6.4252572701649502</v>
      </c>
      <c r="G2311" s="517"/>
      <c r="H2311" s="518"/>
    </row>
    <row r="2312" spans="2:8" ht="11.5" customHeight="1">
      <c r="B2312" s="515">
        <v>43028</v>
      </c>
      <c r="C2312" s="519">
        <v>7.6552693923343602</v>
      </c>
      <c r="D2312" s="520"/>
      <c r="E2312" s="520"/>
      <c r="F2312" s="520">
        <f t="shared" si="36"/>
        <v>6.4252572701649502</v>
      </c>
      <c r="G2312" s="520"/>
      <c r="H2312" s="521"/>
    </row>
    <row r="2313" spans="2:8" ht="11.5" customHeight="1">
      <c r="B2313" s="515">
        <v>43029</v>
      </c>
      <c r="C2313" s="516">
        <v>7.6552693923343602</v>
      </c>
      <c r="D2313" s="517"/>
      <c r="E2313" s="517"/>
      <c r="F2313" s="517">
        <f t="shared" si="36"/>
        <v>6.4252572701649502</v>
      </c>
      <c r="G2313" s="517"/>
      <c r="H2313" s="518"/>
    </row>
    <row r="2314" spans="2:8" ht="11.5" customHeight="1">
      <c r="B2314" s="515">
        <v>43030</v>
      </c>
      <c r="C2314" s="519">
        <v>7.6552693923343602</v>
      </c>
      <c r="D2314" s="520"/>
      <c r="E2314" s="520"/>
      <c r="F2314" s="520">
        <f t="shared" si="36"/>
        <v>6.4252572701649502</v>
      </c>
      <c r="G2314" s="520"/>
      <c r="H2314" s="521"/>
    </row>
    <row r="2315" spans="2:8" ht="11.5" customHeight="1">
      <c r="B2315" s="515">
        <v>43031</v>
      </c>
      <c r="C2315" s="516">
        <v>7.5390999373065499</v>
      </c>
      <c r="D2315" s="517"/>
      <c r="E2315" s="517"/>
      <c r="F2315" s="517">
        <f t="shared" si="36"/>
        <v>6.4252572701649502</v>
      </c>
      <c r="G2315" s="517"/>
      <c r="H2315" s="518"/>
    </row>
    <row r="2316" spans="2:8" ht="11.5" customHeight="1">
      <c r="B2316" s="515">
        <v>43032</v>
      </c>
      <c r="C2316" s="519">
        <v>7.5246001356927597</v>
      </c>
      <c r="D2316" s="520"/>
      <c r="E2316" s="520"/>
      <c r="F2316" s="520">
        <f t="shared" si="36"/>
        <v>6.4252572701649502</v>
      </c>
      <c r="G2316" s="520"/>
      <c r="H2316" s="521"/>
    </row>
    <row r="2317" spans="2:8" ht="11.5" customHeight="1">
      <c r="B2317" s="515">
        <v>43033</v>
      </c>
      <c r="C2317" s="516">
        <v>7.3781300913442802</v>
      </c>
      <c r="D2317" s="517"/>
      <c r="E2317" s="517"/>
      <c r="F2317" s="517">
        <f t="shared" si="36"/>
        <v>6.4252572701649502</v>
      </c>
      <c r="G2317" s="517"/>
      <c r="H2317" s="518"/>
    </row>
    <row r="2318" spans="2:8" ht="11.5" customHeight="1">
      <c r="B2318" s="515">
        <v>43034</v>
      </c>
      <c r="C2318" s="519">
        <v>7.4330475086894303</v>
      </c>
      <c r="D2318" s="520"/>
      <c r="E2318" s="520"/>
      <c r="F2318" s="520">
        <f t="shared" si="36"/>
        <v>6.4252572701649502</v>
      </c>
      <c r="G2318" s="520"/>
      <c r="H2318" s="521"/>
    </row>
    <row r="2319" spans="2:8" ht="11.5" customHeight="1">
      <c r="B2319" s="515">
        <v>43035</v>
      </c>
      <c r="C2319" s="516">
        <v>7.5731467829539296</v>
      </c>
      <c r="D2319" s="517"/>
      <c r="E2319" s="517"/>
      <c r="F2319" s="517">
        <f t="shared" si="36"/>
        <v>6.4252572701649502</v>
      </c>
      <c r="G2319" s="517"/>
      <c r="H2319" s="518"/>
    </row>
    <row r="2320" spans="2:8" ht="11.5" customHeight="1">
      <c r="B2320" s="515">
        <v>43036</v>
      </c>
      <c r="C2320" s="519">
        <v>7.5731467829539296</v>
      </c>
      <c r="D2320" s="520"/>
      <c r="E2320" s="520"/>
      <c r="F2320" s="520">
        <f t="shared" si="36"/>
        <v>6.4252572701649502</v>
      </c>
      <c r="G2320" s="520"/>
      <c r="H2320" s="521"/>
    </row>
    <row r="2321" spans="2:8" ht="11.5" customHeight="1">
      <c r="B2321" s="515">
        <v>43037</v>
      </c>
      <c r="C2321" s="516">
        <v>7.5731467829539296</v>
      </c>
      <c r="D2321" s="517"/>
      <c r="E2321" s="517"/>
      <c r="F2321" s="517">
        <f t="shared" si="36"/>
        <v>6.4252572701649502</v>
      </c>
      <c r="G2321" s="517"/>
      <c r="H2321" s="518"/>
    </row>
    <row r="2322" spans="2:8" ht="11.5" customHeight="1">
      <c r="B2322" s="515">
        <v>43038</v>
      </c>
      <c r="C2322" s="519">
        <v>7.6107727329143202</v>
      </c>
      <c r="D2322" s="520"/>
      <c r="E2322" s="520"/>
      <c r="F2322" s="520">
        <f t="shared" si="36"/>
        <v>6.4252572701649502</v>
      </c>
      <c r="G2322" s="520"/>
      <c r="H2322" s="521"/>
    </row>
    <row r="2323" spans="2:8" ht="11.5" customHeight="1">
      <c r="B2323" s="515">
        <v>43039</v>
      </c>
      <c r="C2323" s="516">
        <v>7.6675231480499102</v>
      </c>
      <c r="D2323" s="517"/>
      <c r="E2323" s="517"/>
      <c r="F2323" s="517">
        <f t="shared" si="36"/>
        <v>6.4252572701649502</v>
      </c>
      <c r="G2323" s="517"/>
      <c r="H2323" s="518"/>
    </row>
    <row r="2324" spans="2:8" ht="11.5" customHeight="1">
      <c r="B2324" s="515">
        <v>43040</v>
      </c>
      <c r="C2324" s="519">
        <v>7.5322045197881398</v>
      </c>
      <c r="D2324" s="520"/>
      <c r="E2324" s="520"/>
      <c r="F2324" s="520">
        <f t="shared" si="36"/>
        <v>6.4252572701649502</v>
      </c>
      <c r="G2324" s="520"/>
      <c r="H2324" s="521"/>
    </row>
    <row r="2325" spans="2:8" ht="11.5" customHeight="1">
      <c r="B2325" s="515">
        <v>43041</v>
      </c>
      <c r="C2325" s="516">
        <v>7.38381978795121</v>
      </c>
      <c r="D2325" s="517"/>
      <c r="E2325" s="517"/>
      <c r="F2325" s="517">
        <f t="shared" si="36"/>
        <v>6.4252572701649502</v>
      </c>
      <c r="G2325" s="517"/>
      <c r="H2325" s="518"/>
    </row>
    <row r="2326" spans="2:8" ht="11.5" customHeight="1">
      <c r="B2326" s="515">
        <v>43042</v>
      </c>
      <c r="C2326" s="519">
        <v>7.4873252229927001</v>
      </c>
      <c r="D2326" s="520"/>
      <c r="E2326" s="520"/>
      <c r="F2326" s="520">
        <f t="shared" si="36"/>
        <v>6.4252572701649502</v>
      </c>
      <c r="G2326" s="520"/>
      <c r="H2326" s="521"/>
    </row>
    <row r="2327" spans="2:8" ht="11.5" customHeight="1">
      <c r="B2327" s="515">
        <v>43043</v>
      </c>
      <c r="C2327" s="516">
        <v>7.4873252229927001</v>
      </c>
      <c r="D2327" s="517"/>
      <c r="E2327" s="517"/>
      <c r="F2327" s="517">
        <f t="shared" si="36"/>
        <v>6.4252572701649502</v>
      </c>
      <c r="G2327" s="517"/>
      <c r="H2327" s="518"/>
    </row>
    <row r="2328" spans="2:8" ht="11.5" customHeight="1">
      <c r="B2328" s="515">
        <v>43044</v>
      </c>
      <c r="C2328" s="519">
        <v>7.4873252229927001</v>
      </c>
      <c r="D2328" s="520"/>
      <c r="E2328" s="520"/>
      <c r="F2328" s="520">
        <f t="shared" si="36"/>
        <v>6.4252572701649502</v>
      </c>
      <c r="G2328" s="520"/>
      <c r="H2328" s="521"/>
    </row>
    <row r="2329" spans="2:8" ht="11.5" customHeight="1">
      <c r="B2329" s="515">
        <v>43045</v>
      </c>
      <c r="C2329" s="516">
        <v>7.5308156670005904</v>
      </c>
      <c r="D2329" s="517"/>
      <c r="E2329" s="517"/>
      <c r="F2329" s="517">
        <f t="shared" si="36"/>
        <v>6.4252572701649502</v>
      </c>
      <c r="G2329" s="517"/>
      <c r="H2329" s="518"/>
    </row>
    <row r="2330" spans="2:8" ht="11.5" customHeight="1">
      <c r="B2330" s="515">
        <v>43046</v>
      </c>
      <c r="C2330" s="519">
        <v>7.3624010891103699</v>
      </c>
      <c r="D2330" s="520"/>
      <c r="E2330" s="520"/>
      <c r="F2330" s="520">
        <f t="shared" si="36"/>
        <v>6.4252572701649502</v>
      </c>
      <c r="G2330" s="520"/>
      <c r="H2330" s="521"/>
    </row>
    <row r="2331" spans="2:8" ht="11.5" customHeight="1">
      <c r="B2331" s="515">
        <v>43047</v>
      </c>
      <c r="C2331" s="516">
        <v>7.2276195650945203</v>
      </c>
      <c r="D2331" s="517"/>
      <c r="E2331" s="517"/>
      <c r="F2331" s="517">
        <f t="shared" si="36"/>
        <v>6.4252572701649502</v>
      </c>
      <c r="G2331" s="517"/>
      <c r="H2331" s="518"/>
    </row>
    <row r="2332" spans="2:8" ht="11.5" customHeight="1">
      <c r="B2332" s="515">
        <v>43048</v>
      </c>
      <c r="C2332" s="519">
        <v>7.2592049920059001</v>
      </c>
      <c r="D2332" s="520"/>
      <c r="E2332" s="520"/>
      <c r="F2332" s="520">
        <f t="shared" si="36"/>
        <v>6.4252572701649502</v>
      </c>
      <c r="G2332" s="520"/>
      <c r="H2332" s="521"/>
    </row>
    <row r="2333" spans="2:8" ht="11.5" customHeight="1">
      <c r="B2333" s="515">
        <v>43049</v>
      </c>
      <c r="C2333" s="516">
        <v>7.3740677837344704</v>
      </c>
      <c r="D2333" s="517"/>
      <c r="E2333" s="517"/>
      <c r="F2333" s="517">
        <f t="shared" si="36"/>
        <v>6.4252572701649502</v>
      </c>
      <c r="G2333" s="517"/>
      <c r="H2333" s="518"/>
    </row>
    <row r="2334" spans="2:8" ht="11.5" customHeight="1">
      <c r="B2334" s="515">
        <v>43050</v>
      </c>
      <c r="C2334" s="519">
        <v>7.3740677837344704</v>
      </c>
      <c r="D2334" s="520"/>
      <c r="E2334" s="520"/>
      <c r="F2334" s="520">
        <f t="shared" si="36"/>
        <v>6.4252572701649502</v>
      </c>
      <c r="G2334" s="520"/>
      <c r="H2334" s="521"/>
    </row>
    <row r="2335" spans="2:8" ht="11.5" customHeight="1">
      <c r="B2335" s="515">
        <v>43051</v>
      </c>
      <c r="C2335" s="516">
        <v>7.3740677837344704</v>
      </c>
      <c r="D2335" s="517"/>
      <c r="E2335" s="517"/>
      <c r="F2335" s="517">
        <f t="shared" si="36"/>
        <v>6.4252572701649502</v>
      </c>
      <c r="G2335" s="517"/>
      <c r="H2335" s="518"/>
    </row>
    <row r="2336" spans="2:8" ht="11.5" customHeight="1">
      <c r="B2336" s="515">
        <v>43052</v>
      </c>
      <c r="C2336" s="519">
        <v>7.4084203153981303</v>
      </c>
      <c r="D2336" s="520"/>
      <c r="E2336" s="520"/>
      <c r="F2336" s="520">
        <f t="shared" si="36"/>
        <v>6.4252572701649502</v>
      </c>
      <c r="G2336" s="520"/>
      <c r="H2336" s="521"/>
    </row>
    <row r="2337" spans="2:8" ht="11.5" customHeight="1">
      <c r="B2337" s="515">
        <v>43053</v>
      </c>
      <c r="C2337" s="516">
        <v>7.3566905113540502</v>
      </c>
      <c r="D2337" s="517"/>
      <c r="E2337" s="517"/>
      <c r="F2337" s="517">
        <f t="shared" si="36"/>
        <v>6.4252572701649502</v>
      </c>
      <c r="G2337" s="517"/>
      <c r="H2337" s="518"/>
    </row>
    <row r="2338" spans="2:8" ht="11.5" customHeight="1">
      <c r="B2338" s="515">
        <v>43054</v>
      </c>
      <c r="C2338" s="519">
        <v>7.3718018068648803</v>
      </c>
      <c r="D2338" s="520"/>
      <c r="E2338" s="520"/>
      <c r="F2338" s="520">
        <f t="shared" si="36"/>
        <v>6.4252572701649502</v>
      </c>
      <c r="G2338" s="520"/>
      <c r="H2338" s="521"/>
    </row>
    <row r="2339" spans="2:8" ht="11.5" customHeight="1">
      <c r="B2339" s="515">
        <v>43055</v>
      </c>
      <c r="C2339" s="516">
        <v>7.4286150483912801</v>
      </c>
      <c r="D2339" s="517"/>
      <c r="E2339" s="517"/>
      <c r="F2339" s="517">
        <f t="shared" si="36"/>
        <v>6.4252572701649502</v>
      </c>
      <c r="G2339" s="517"/>
      <c r="H2339" s="518"/>
    </row>
    <row r="2340" spans="2:8" ht="11.5" customHeight="1">
      <c r="B2340" s="515">
        <v>43056</v>
      </c>
      <c r="C2340" s="519">
        <v>7.5355212441219601</v>
      </c>
      <c r="D2340" s="520"/>
      <c r="E2340" s="520"/>
      <c r="F2340" s="520">
        <f t="shared" si="36"/>
        <v>6.4252572701649502</v>
      </c>
      <c r="G2340" s="520"/>
      <c r="H2340" s="521"/>
    </row>
    <row r="2341" spans="2:8" ht="11.5" customHeight="1">
      <c r="B2341" s="515">
        <v>43057</v>
      </c>
      <c r="C2341" s="516">
        <v>7.5355212441219601</v>
      </c>
      <c r="D2341" s="517"/>
      <c r="E2341" s="517"/>
      <c r="F2341" s="517">
        <f t="shared" si="36"/>
        <v>6.4252572701649502</v>
      </c>
      <c r="G2341" s="517"/>
      <c r="H2341" s="518"/>
    </row>
    <row r="2342" spans="2:8" ht="11.5" customHeight="1">
      <c r="B2342" s="515">
        <v>43058</v>
      </c>
      <c r="C2342" s="519">
        <v>7.5355212441219601</v>
      </c>
      <c r="D2342" s="520"/>
      <c r="E2342" s="520"/>
      <c r="F2342" s="520">
        <f t="shared" si="36"/>
        <v>6.4252572701649502</v>
      </c>
      <c r="G2342" s="520"/>
      <c r="H2342" s="521"/>
    </row>
    <row r="2343" spans="2:8" ht="11.5" customHeight="1">
      <c r="B2343" s="515">
        <v>43059</v>
      </c>
      <c r="C2343" s="516">
        <v>7.5267692759857896</v>
      </c>
      <c r="D2343" s="517"/>
      <c r="E2343" s="517"/>
      <c r="F2343" s="517">
        <f t="shared" ref="F2343:F2406" si="37">$F$2020</f>
        <v>6.4252572701649502</v>
      </c>
      <c r="G2343" s="517"/>
      <c r="H2343" s="518"/>
    </row>
    <row r="2344" spans="2:8" ht="11.5" customHeight="1">
      <c r="B2344" s="515">
        <v>43060</v>
      </c>
      <c r="C2344" s="519">
        <v>7.6496196065618696</v>
      </c>
      <c r="D2344" s="520"/>
      <c r="E2344" s="520"/>
      <c r="F2344" s="520">
        <f t="shared" si="37"/>
        <v>6.4252572701649502</v>
      </c>
      <c r="G2344" s="520"/>
      <c r="H2344" s="521"/>
    </row>
    <row r="2345" spans="2:8" ht="11.5" customHeight="1">
      <c r="B2345" s="515">
        <v>43061</v>
      </c>
      <c r="C2345" s="516">
        <v>7.7521498571918999</v>
      </c>
      <c r="D2345" s="517"/>
      <c r="E2345" s="517"/>
      <c r="F2345" s="517">
        <f t="shared" si="37"/>
        <v>6.4252572701649502</v>
      </c>
      <c r="G2345" s="517"/>
      <c r="H2345" s="518"/>
    </row>
    <row r="2346" spans="2:8" ht="11.5" customHeight="1">
      <c r="B2346" s="515">
        <v>43062</v>
      </c>
      <c r="C2346" s="519">
        <v>7.7519221721016596</v>
      </c>
      <c r="D2346" s="520"/>
      <c r="E2346" s="520"/>
      <c r="F2346" s="520">
        <f t="shared" si="37"/>
        <v>6.4252572701649502</v>
      </c>
      <c r="G2346" s="520"/>
      <c r="H2346" s="521"/>
    </row>
    <row r="2347" spans="2:8" ht="11.5" customHeight="1">
      <c r="B2347" s="515">
        <v>43063</v>
      </c>
      <c r="C2347" s="516">
        <v>7.8080164283318103</v>
      </c>
      <c r="D2347" s="517"/>
      <c r="E2347" s="517"/>
      <c r="F2347" s="517">
        <f t="shared" si="37"/>
        <v>6.4252572701649502</v>
      </c>
      <c r="G2347" s="517"/>
      <c r="H2347" s="518"/>
    </row>
    <row r="2348" spans="2:8" ht="11.5" customHeight="1">
      <c r="B2348" s="515">
        <v>43064</v>
      </c>
      <c r="C2348" s="519">
        <v>7.8080164283318103</v>
      </c>
      <c r="D2348" s="520"/>
      <c r="E2348" s="520"/>
      <c r="F2348" s="520">
        <f t="shared" si="37"/>
        <v>6.4252572701649502</v>
      </c>
      <c r="G2348" s="520"/>
      <c r="H2348" s="521"/>
    </row>
    <row r="2349" spans="2:8" ht="11.5" customHeight="1">
      <c r="B2349" s="515">
        <v>43065</v>
      </c>
      <c r="C2349" s="516">
        <v>7.8080164283318103</v>
      </c>
      <c r="D2349" s="517"/>
      <c r="E2349" s="517"/>
      <c r="F2349" s="517">
        <f t="shared" si="37"/>
        <v>6.4252572701649502</v>
      </c>
      <c r="G2349" s="517"/>
      <c r="H2349" s="518"/>
    </row>
    <row r="2350" spans="2:8" ht="11.5" customHeight="1">
      <c r="B2350" s="515">
        <v>43066</v>
      </c>
      <c r="C2350" s="519">
        <v>7.6202232189528001</v>
      </c>
      <c r="D2350" s="520"/>
      <c r="E2350" s="520"/>
      <c r="F2350" s="520">
        <f t="shared" si="37"/>
        <v>6.4252572701649502</v>
      </c>
      <c r="G2350" s="520"/>
      <c r="H2350" s="521"/>
    </row>
    <row r="2351" spans="2:8" ht="11.5" customHeight="1">
      <c r="B2351" s="515">
        <v>43067</v>
      </c>
      <c r="C2351" s="516">
        <v>7.7437503217737502</v>
      </c>
      <c r="D2351" s="517"/>
      <c r="E2351" s="517"/>
      <c r="F2351" s="517">
        <f t="shared" si="37"/>
        <v>6.4252572701649502</v>
      </c>
      <c r="G2351" s="517"/>
      <c r="H2351" s="518"/>
    </row>
    <row r="2352" spans="2:8" ht="11.5" customHeight="1">
      <c r="B2352" s="515">
        <v>43068</v>
      </c>
      <c r="C2352" s="519">
        <v>7.4220011407286899</v>
      </c>
      <c r="D2352" s="520"/>
      <c r="E2352" s="520"/>
      <c r="F2352" s="520">
        <f t="shared" si="37"/>
        <v>6.4252572701649502</v>
      </c>
      <c r="G2352" s="520"/>
      <c r="H2352" s="521"/>
    </row>
    <row r="2353" spans="2:8" ht="11.5" customHeight="1">
      <c r="B2353" s="515">
        <v>43069</v>
      </c>
      <c r="C2353" s="516">
        <v>7.4507883179036902</v>
      </c>
      <c r="D2353" s="517"/>
      <c r="E2353" s="517"/>
      <c r="F2353" s="517">
        <f t="shared" si="37"/>
        <v>6.4252572701649502</v>
      </c>
      <c r="G2353" s="517"/>
      <c r="H2353" s="518"/>
    </row>
    <row r="2354" spans="2:8" ht="11.5" customHeight="1">
      <c r="B2354" s="515">
        <v>43070</v>
      </c>
      <c r="C2354" s="519">
        <v>7.4423542147880601</v>
      </c>
      <c r="D2354" s="520"/>
      <c r="E2354" s="520"/>
      <c r="F2354" s="520">
        <f t="shared" si="37"/>
        <v>6.4252572701649502</v>
      </c>
      <c r="G2354" s="520"/>
      <c r="H2354" s="521"/>
    </row>
    <row r="2355" spans="2:8" ht="11.5" customHeight="1">
      <c r="B2355" s="515">
        <v>43071</v>
      </c>
      <c r="C2355" s="516">
        <v>7.4423542147880601</v>
      </c>
      <c r="D2355" s="517"/>
      <c r="E2355" s="517"/>
      <c r="F2355" s="517">
        <f t="shared" si="37"/>
        <v>6.4252572701649502</v>
      </c>
      <c r="G2355" s="517"/>
      <c r="H2355" s="518"/>
    </row>
    <row r="2356" spans="2:8" ht="11.5" customHeight="1">
      <c r="B2356" s="515">
        <v>43072</v>
      </c>
      <c r="C2356" s="519">
        <v>7.4423542147880601</v>
      </c>
      <c r="D2356" s="520"/>
      <c r="E2356" s="520"/>
      <c r="F2356" s="520">
        <f t="shared" si="37"/>
        <v>6.4252572701649502</v>
      </c>
      <c r="G2356" s="520"/>
      <c r="H2356" s="521"/>
    </row>
    <row r="2357" spans="2:8" ht="11.5" customHeight="1">
      <c r="B2357" s="515">
        <v>43073</v>
      </c>
      <c r="C2357" s="516">
        <v>7.2867200134496102</v>
      </c>
      <c r="D2357" s="517"/>
      <c r="E2357" s="517"/>
      <c r="F2357" s="517">
        <f t="shared" si="37"/>
        <v>6.4252572701649502</v>
      </c>
      <c r="G2357" s="517"/>
      <c r="H2357" s="518"/>
    </row>
    <row r="2358" spans="2:8" ht="11.5" customHeight="1">
      <c r="B2358" s="515">
        <v>43074</v>
      </c>
      <c r="C2358" s="519">
        <v>7.4063153479889099</v>
      </c>
      <c r="D2358" s="520"/>
      <c r="E2358" s="520"/>
      <c r="F2358" s="520">
        <f t="shared" si="37"/>
        <v>6.4252572701649502</v>
      </c>
      <c r="G2358" s="520"/>
      <c r="H2358" s="521"/>
    </row>
    <row r="2359" spans="2:8" ht="11.5" customHeight="1">
      <c r="B2359" s="515">
        <v>43075</v>
      </c>
      <c r="C2359" s="516">
        <v>7.4100961248727097</v>
      </c>
      <c r="D2359" s="517"/>
      <c r="E2359" s="517"/>
      <c r="F2359" s="517">
        <f t="shared" si="37"/>
        <v>6.4252572701649502</v>
      </c>
      <c r="G2359" s="517"/>
      <c r="H2359" s="518"/>
    </row>
    <row r="2360" spans="2:8" ht="11.5" customHeight="1">
      <c r="B2360" s="515">
        <v>43076</v>
      </c>
      <c r="C2360" s="519">
        <v>7.49775314231651</v>
      </c>
      <c r="D2360" s="520"/>
      <c r="E2360" s="520"/>
      <c r="F2360" s="520">
        <f t="shared" si="37"/>
        <v>6.4252572701649502</v>
      </c>
      <c r="G2360" s="520"/>
      <c r="H2360" s="521"/>
    </row>
    <row r="2361" spans="2:8" ht="11.5" customHeight="1">
      <c r="B2361" s="515">
        <v>43077</v>
      </c>
      <c r="C2361" s="516">
        <v>7.5803385569238797</v>
      </c>
      <c r="D2361" s="517"/>
      <c r="E2361" s="517"/>
      <c r="F2361" s="517">
        <f t="shared" si="37"/>
        <v>6.4252572701649502</v>
      </c>
      <c r="G2361" s="517"/>
      <c r="H2361" s="518"/>
    </row>
    <row r="2362" spans="2:8" ht="11.5" customHeight="1">
      <c r="B2362" s="515">
        <v>43078</v>
      </c>
      <c r="C2362" s="519">
        <v>7.5803385569238797</v>
      </c>
      <c r="D2362" s="520"/>
      <c r="E2362" s="520"/>
      <c r="F2362" s="520">
        <f t="shared" si="37"/>
        <v>6.4252572701649502</v>
      </c>
      <c r="G2362" s="520"/>
      <c r="H2362" s="521"/>
    </row>
    <row r="2363" spans="2:8" ht="11.5" customHeight="1">
      <c r="B2363" s="515">
        <v>43079</v>
      </c>
      <c r="C2363" s="516">
        <v>7.5803385569238797</v>
      </c>
      <c r="D2363" s="517"/>
      <c r="E2363" s="517"/>
      <c r="F2363" s="517">
        <f t="shared" si="37"/>
        <v>6.4252572701649502</v>
      </c>
      <c r="G2363" s="517"/>
      <c r="H2363" s="518"/>
    </row>
    <row r="2364" spans="2:8" ht="11.5" customHeight="1">
      <c r="B2364" s="515">
        <v>43080</v>
      </c>
      <c r="C2364" s="519">
        <v>7.7775850010055496</v>
      </c>
      <c r="D2364" s="520"/>
      <c r="E2364" s="520"/>
      <c r="F2364" s="520">
        <f t="shared" si="37"/>
        <v>6.4252572701649502</v>
      </c>
      <c r="G2364" s="520"/>
      <c r="H2364" s="521"/>
    </row>
    <row r="2365" spans="2:8" ht="11.5" customHeight="1">
      <c r="B2365" s="515">
        <v>43081</v>
      </c>
      <c r="C2365" s="516">
        <v>7.6806424346683801</v>
      </c>
      <c r="D2365" s="517"/>
      <c r="E2365" s="517"/>
      <c r="F2365" s="517">
        <f t="shared" si="37"/>
        <v>6.4252572701649502</v>
      </c>
      <c r="G2365" s="517"/>
      <c r="H2365" s="518"/>
    </row>
    <row r="2366" spans="2:8" ht="11.5" customHeight="1">
      <c r="B2366" s="515">
        <v>43082</v>
      </c>
      <c r="C2366" s="519">
        <v>7.6607021076313</v>
      </c>
      <c r="D2366" s="520"/>
      <c r="E2366" s="520"/>
      <c r="F2366" s="520">
        <f t="shared" si="37"/>
        <v>6.4252572701649502</v>
      </c>
      <c r="G2366" s="520"/>
      <c r="H2366" s="521"/>
    </row>
    <row r="2367" spans="2:8" ht="11.5" customHeight="1">
      <c r="B2367" s="515">
        <v>43083</v>
      </c>
      <c r="C2367" s="516">
        <v>7.7344834156639601</v>
      </c>
      <c r="D2367" s="517"/>
      <c r="E2367" s="517"/>
      <c r="F2367" s="517">
        <f t="shared" si="37"/>
        <v>6.4252572701649502</v>
      </c>
      <c r="G2367" s="517"/>
      <c r="H2367" s="518"/>
    </row>
    <row r="2368" spans="2:8" ht="11.5" customHeight="1">
      <c r="B2368" s="515">
        <v>43084</v>
      </c>
      <c r="C2368" s="519">
        <v>7.8163611365578598</v>
      </c>
      <c r="D2368" s="520"/>
      <c r="E2368" s="520"/>
      <c r="F2368" s="520">
        <f t="shared" si="37"/>
        <v>6.4252572701649502</v>
      </c>
      <c r="G2368" s="520"/>
      <c r="H2368" s="521"/>
    </row>
    <row r="2369" spans="2:8" ht="11.5" customHeight="1">
      <c r="B2369" s="515">
        <v>43085</v>
      </c>
      <c r="C2369" s="516">
        <v>7.8163611365578598</v>
      </c>
      <c r="D2369" s="517"/>
      <c r="E2369" s="517"/>
      <c r="F2369" s="517">
        <f t="shared" si="37"/>
        <v>6.4252572701649502</v>
      </c>
      <c r="G2369" s="517"/>
      <c r="H2369" s="518"/>
    </row>
    <row r="2370" spans="2:8" ht="11.5" customHeight="1">
      <c r="B2370" s="515">
        <v>43086</v>
      </c>
      <c r="C2370" s="519">
        <v>7.8163611365578598</v>
      </c>
      <c r="D2370" s="520"/>
      <c r="E2370" s="520"/>
      <c r="F2370" s="520">
        <f t="shared" si="37"/>
        <v>6.4252572701649502</v>
      </c>
      <c r="G2370" s="520"/>
      <c r="H2370" s="521"/>
    </row>
    <row r="2371" spans="2:8" ht="11.5" customHeight="1">
      <c r="B2371" s="515">
        <v>43087</v>
      </c>
      <c r="C2371" s="516">
        <v>7.92879835069518</v>
      </c>
      <c r="D2371" s="517"/>
      <c r="E2371" s="517"/>
      <c r="F2371" s="517">
        <f t="shared" si="37"/>
        <v>6.4252572701649502</v>
      </c>
      <c r="G2371" s="517"/>
      <c r="H2371" s="518"/>
    </row>
    <row r="2372" spans="2:8" ht="11.5" customHeight="1">
      <c r="B2372" s="515">
        <v>43088</v>
      </c>
      <c r="C2372" s="519">
        <v>7.8916333890864703</v>
      </c>
      <c r="D2372" s="520"/>
      <c r="E2372" s="520"/>
      <c r="F2372" s="520">
        <f t="shared" si="37"/>
        <v>6.4252572701649502</v>
      </c>
      <c r="G2372" s="520"/>
      <c r="H2372" s="521"/>
    </row>
    <row r="2373" spans="2:8" ht="11.5" customHeight="1">
      <c r="B2373" s="515">
        <v>43089</v>
      </c>
      <c r="C2373" s="516">
        <v>7.7905111211206099</v>
      </c>
      <c r="D2373" s="517"/>
      <c r="E2373" s="517"/>
      <c r="F2373" s="517">
        <f t="shared" si="37"/>
        <v>6.4252572701649502</v>
      </c>
      <c r="G2373" s="517"/>
      <c r="H2373" s="518"/>
    </row>
    <row r="2374" spans="2:8" ht="11.5" customHeight="1">
      <c r="B2374" s="515">
        <v>43090</v>
      </c>
      <c r="C2374" s="519">
        <v>7.7226147841618102</v>
      </c>
      <c r="D2374" s="520"/>
      <c r="E2374" s="520"/>
      <c r="F2374" s="520">
        <f t="shared" si="37"/>
        <v>6.4252572701649502</v>
      </c>
      <c r="G2374" s="520"/>
      <c r="H2374" s="521"/>
    </row>
    <row r="2375" spans="2:8" ht="11.5" customHeight="1">
      <c r="B2375" s="515">
        <v>43091</v>
      </c>
      <c r="C2375" s="516">
        <v>7.65169538151856</v>
      </c>
      <c r="D2375" s="517"/>
      <c r="E2375" s="517"/>
      <c r="F2375" s="517">
        <f t="shared" si="37"/>
        <v>6.4252572701649502</v>
      </c>
      <c r="G2375" s="517"/>
      <c r="H2375" s="518"/>
    </row>
    <row r="2376" spans="2:8" ht="11.5" customHeight="1">
      <c r="B2376" s="515">
        <v>43092</v>
      </c>
      <c r="C2376" s="519">
        <v>7.65169538151856</v>
      </c>
      <c r="D2376" s="520"/>
      <c r="E2376" s="520"/>
      <c r="F2376" s="520">
        <f t="shared" si="37"/>
        <v>6.4252572701649502</v>
      </c>
      <c r="G2376" s="520"/>
      <c r="H2376" s="521"/>
    </row>
    <row r="2377" spans="2:8" ht="11.5" customHeight="1">
      <c r="B2377" s="515">
        <v>43093</v>
      </c>
      <c r="C2377" s="516">
        <v>7.65169538151856</v>
      </c>
      <c r="D2377" s="517"/>
      <c r="E2377" s="517"/>
      <c r="F2377" s="517">
        <f t="shared" si="37"/>
        <v>6.4252572701649502</v>
      </c>
      <c r="G2377" s="517"/>
      <c r="H2377" s="518"/>
    </row>
    <row r="2378" spans="2:8" ht="11.5" customHeight="1">
      <c r="B2378" s="515">
        <v>43094</v>
      </c>
      <c r="C2378" s="519">
        <v>7.6516046197036296</v>
      </c>
      <c r="D2378" s="520"/>
      <c r="E2378" s="520"/>
      <c r="F2378" s="520">
        <f t="shared" si="37"/>
        <v>6.4252572701649502</v>
      </c>
      <c r="G2378" s="520"/>
      <c r="H2378" s="521"/>
    </row>
    <row r="2379" spans="2:8" ht="11.5" customHeight="1">
      <c r="B2379" s="515">
        <v>43095</v>
      </c>
      <c r="C2379" s="516">
        <v>7.7017312206893997</v>
      </c>
      <c r="D2379" s="517"/>
      <c r="E2379" s="517"/>
      <c r="F2379" s="517">
        <f t="shared" si="37"/>
        <v>6.4252572701649502</v>
      </c>
      <c r="G2379" s="517"/>
      <c r="H2379" s="518"/>
    </row>
    <row r="2380" spans="2:8" ht="11.5" customHeight="1">
      <c r="B2380" s="515">
        <v>43096</v>
      </c>
      <c r="C2380" s="519">
        <v>7.7224297053000797</v>
      </c>
      <c r="D2380" s="520"/>
      <c r="E2380" s="520"/>
      <c r="F2380" s="520">
        <f t="shared" si="37"/>
        <v>6.4252572701649502</v>
      </c>
      <c r="G2380" s="520"/>
      <c r="H2380" s="521"/>
    </row>
    <row r="2381" spans="2:8" ht="11.5" customHeight="1">
      <c r="B2381" s="515">
        <v>43097</v>
      </c>
      <c r="C2381" s="516">
        <v>7.7270677869428601</v>
      </c>
      <c r="D2381" s="517"/>
      <c r="E2381" s="517"/>
      <c r="F2381" s="517">
        <f t="shared" si="37"/>
        <v>6.4252572701649502</v>
      </c>
      <c r="G2381" s="517"/>
      <c r="H2381" s="518"/>
    </row>
    <row r="2382" spans="2:8" ht="11.5" customHeight="1">
      <c r="B2382" s="515">
        <v>43098</v>
      </c>
      <c r="C2382" s="519">
        <v>7.6058751213156501</v>
      </c>
      <c r="D2382" s="520"/>
      <c r="E2382" s="520"/>
      <c r="F2382" s="520">
        <f t="shared" si="37"/>
        <v>6.4252572701649502</v>
      </c>
      <c r="G2382" s="520"/>
      <c r="H2382" s="521"/>
    </row>
    <row r="2383" spans="2:8" ht="11.5" customHeight="1">
      <c r="B2383" s="515">
        <v>43099</v>
      </c>
      <c r="C2383" s="516">
        <v>7.6058751213156501</v>
      </c>
      <c r="D2383" s="517"/>
      <c r="E2383" s="517"/>
      <c r="F2383" s="517">
        <f t="shared" si="37"/>
        <v>6.4252572701649502</v>
      </c>
      <c r="G2383" s="517"/>
      <c r="H2383" s="518"/>
    </row>
    <row r="2384" spans="2:8" ht="11.5" customHeight="1">
      <c r="B2384" s="515">
        <v>43100</v>
      </c>
      <c r="C2384" s="519">
        <v>6.3934592061909203</v>
      </c>
      <c r="D2384" s="520"/>
      <c r="E2384" s="520"/>
      <c r="F2384" s="520">
        <f t="shared" si="37"/>
        <v>6.4252572701649502</v>
      </c>
      <c r="G2384" s="520"/>
      <c r="H2384" s="521"/>
    </row>
    <row r="2385" spans="2:8" ht="11.5" customHeight="1">
      <c r="B2385" s="515">
        <v>43101</v>
      </c>
      <c r="C2385" s="516">
        <v>6.3942698125835902</v>
      </c>
      <c r="D2385" s="517"/>
      <c r="E2385" s="517"/>
      <c r="F2385" s="517">
        <f t="shared" si="37"/>
        <v>6.4252572701649502</v>
      </c>
      <c r="G2385" s="517"/>
      <c r="H2385" s="518"/>
    </row>
    <row r="2386" spans="2:8" ht="11.5" customHeight="1">
      <c r="B2386" s="515">
        <v>43102</v>
      </c>
      <c r="C2386" s="519">
        <v>6.5295512312543096</v>
      </c>
      <c r="D2386" s="520"/>
      <c r="E2386" s="520"/>
      <c r="F2386" s="520">
        <f t="shared" si="37"/>
        <v>6.4252572701649502</v>
      </c>
      <c r="G2386" s="520"/>
      <c r="H2386" s="521"/>
    </row>
    <row r="2387" spans="2:8" ht="11.5" customHeight="1">
      <c r="B2387" s="515">
        <v>43103</v>
      </c>
      <c r="C2387" s="516">
        <v>6.5896868748681703</v>
      </c>
      <c r="D2387" s="517"/>
      <c r="E2387" s="517"/>
      <c r="F2387" s="517">
        <f t="shared" si="37"/>
        <v>6.4252572701649502</v>
      </c>
      <c r="G2387" s="517"/>
      <c r="H2387" s="518"/>
    </row>
    <row r="2388" spans="2:8" ht="11.5" customHeight="1">
      <c r="B2388" s="515">
        <v>43104</v>
      </c>
      <c r="C2388" s="519">
        <v>6.4769125460296397</v>
      </c>
      <c r="D2388" s="520"/>
      <c r="E2388" s="520"/>
      <c r="F2388" s="520">
        <f t="shared" si="37"/>
        <v>6.4252572701649502</v>
      </c>
      <c r="G2388" s="520"/>
      <c r="H2388" s="521"/>
    </row>
    <row r="2389" spans="2:8" ht="11.5" customHeight="1">
      <c r="B2389" s="515">
        <v>43105</v>
      </c>
      <c r="C2389" s="516">
        <v>6.5221072266155096</v>
      </c>
      <c r="D2389" s="517"/>
      <c r="E2389" s="517"/>
      <c r="F2389" s="517">
        <f t="shared" si="37"/>
        <v>6.4252572701649502</v>
      </c>
      <c r="G2389" s="517"/>
      <c r="H2389" s="518"/>
    </row>
    <row r="2390" spans="2:8" ht="11.5" customHeight="1">
      <c r="B2390" s="515">
        <v>43106</v>
      </c>
      <c r="C2390" s="519">
        <v>6.5221072266155096</v>
      </c>
      <c r="D2390" s="520"/>
      <c r="E2390" s="520"/>
      <c r="F2390" s="520">
        <f t="shared" si="37"/>
        <v>6.4252572701649502</v>
      </c>
      <c r="G2390" s="520"/>
      <c r="H2390" s="521"/>
    </row>
    <row r="2391" spans="2:8" ht="11.5" customHeight="1">
      <c r="B2391" s="515">
        <v>43107</v>
      </c>
      <c r="C2391" s="516">
        <v>6.5221072266155096</v>
      </c>
      <c r="D2391" s="517"/>
      <c r="E2391" s="517"/>
      <c r="F2391" s="517">
        <f t="shared" si="37"/>
        <v>6.4252572701649502</v>
      </c>
      <c r="G2391" s="517"/>
      <c r="H2391" s="518"/>
    </row>
    <row r="2392" spans="2:8" ht="11.5" customHeight="1">
      <c r="B2392" s="515">
        <v>43108</v>
      </c>
      <c r="C2392" s="519">
        <v>6.4696797751814001</v>
      </c>
      <c r="D2392" s="520"/>
      <c r="E2392" s="520"/>
      <c r="F2392" s="520">
        <f t="shared" si="37"/>
        <v>6.4252572701649502</v>
      </c>
      <c r="G2392" s="520"/>
      <c r="H2392" s="521"/>
    </row>
    <row r="2393" spans="2:8" ht="11.5" customHeight="1">
      <c r="B2393" s="515">
        <v>43109</v>
      </c>
      <c r="C2393" s="516">
        <v>6.3681984489154599</v>
      </c>
      <c r="D2393" s="517"/>
      <c r="E2393" s="517"/>
      <c r="F2393" s="517">
        <f t="shared" si="37"/>
        <v>6.4252572701649502</v>
      </c>
      <c r="G2393" s="517"/>
      <c r="H2393" s="518"/>
    </row>
    <row r="2394" spans="2:8" ht="11.5" customHeight="1">
      <c r="B2394" s="515">
        <v>43110</v>
      </c>
      <c r="C2394" s="519">
        <v>6.3944074576759498</v>
      </c>
      <c r="D2394" s="520"/>
      <c r="E2394" s="520"/>
      <c r="F2394" s="520">
        <f t="shared" si="37"/>
        <v>6.4252572701649502</v>
      </c>
      <c r="G2394" s="520"/>
      <c r="H2394" s="521"/>
    </row>
    <row r="2395" spans="2:8" ht="11.5" customHeight="1">
      <c r="B2395" s="515">
        <v>43111</v>
      </c>
      <c r="C2395" s="516">
        <v>6.4419153764335704</v>
      </c>
      <c r="D2395" s="517"/>
      <c r="E2395" s="517"/>
      <c r="F2395" s="517">
        <f t="shared" si="37"/>
        <v>6.4252572701649502</v>
      </c>
      <c r="G2395" s="517"/>
      <c r="H2395" s="518"/>
    </row>
    <row r="2396" spans="2:8" ht="11.5" customHeight="1">
      <c r="B2396" s="515">
        <v>43112</v>
      </c>
      <c r="C2396" s="519">
        <v>6.3734768052638602</v>
      </c>
      <c r="D2396" s="520"/>
      <c r="E2396" s="520"/>
      <c r="F2396" s="520">
        <f t="shared" si="37"/>
        <v>6.4252572701649502</v>
      </c>
      <c r="G2396" s="520"/>
      <c r="H2396" s="521"/>
    </row>
    <row r="2397" spans="2:8" ht="11.5" customHeight="1">
      <c r="B2397" s="515">
        <v>43113</v>
      </c>
      <c r="C2397" s="516">
        <v>6.3734768052638602</v>
      </c>
      <c r="D2397" s="517"/>
      <c r="E2397" s="517"/>
      <c r="F2397" s="517">
        <f t="shared" si="37"/>
        <v>6.4252572701649502</v>
      </c>
      <c r="G2397" s="517"/>
      <c r="H2397" s="518"/>
    </row>
    <row r="2398" spans="2:8" ht="11.5" customHeight="1">
      <c r="B2398" s="515">
        <v>43114</v>
      </c>
      <c r="C2398" s="519">
        <v>6.3734768052638602</v>
      </c>
      <c r="D2398" s="520"/>
      <c r="E2398" s="520"/>
      <c r="F2398" s="520">
        <f t="shared" si="37"/>
        <v>6.4252572701649502</v>
      </c>
      <c r="G2398" s="520"/>
      <c r="H2398" s="521"/>
    </row>
    <row r="2399" spans="2:8" ht="11.5" customHeight="1">
      <c r="B2399" s="515">
        <v>43115</v>
      </c>
      <c r="C2399" s="516">
        <v>6.3753444780022397</v>
      </c>
      <c r="D2399" s="517"/>
      <c r="E2399" s="517"/>
      <c r="F2399" s="517">
        <f t="shared" si="37"/>
        <v>6.4252572701649502</v>
      </c>
      <c r="G2399" s="517"/>
      <c r="H2399" s="518"/>
    </row>
    <row r="2400" spans="2:8" ht="11.5" customHeight="1">
      <c r="B2400" s="515">
        <v>43116</v>
      </c>
      <c r="C2400" s="519">
        <v>6.1874537258494602</v>
      </c>
      <c r="D2400" s="520"/>
      <c r="E2400" s="520"/>
      <c r="F2400" s="520">
        <f t="shared" si="37"/>
        <v>6.4252572701649502</v>
      </c>
      <c r="G2400" s="520"/>
      <c r="H2400" s="521"/>
    </row>
    <row r="2401" spans="2:8" ht="11.5" customHeight="1">
      <c r="B2401" s="515">
        <v>43117</v>
      </c>
      <c r="C2401" s="516">
        <v>6.2441161055837098</v>
      </c>
      <c r="D2401" s="517"/>
      <c r="E2401" s="517"/>
      <c r="F2401" s="517">
        <f t="shared" si="37"/>
        <v>6.4252572701649502</v>
      </c>
      <c r="G2401" s="517"/>
      <c r="H2401" s="518"/>
    </row>
    <row r="2402" spans="2:8" ht="11.5" customHeight="1">
      <c r="B2402" s="515">
        <v>43118</v>
      </c>
      <c r="C2402" s="519">
        <v>6.3073455610473097</v>
      </c>
      <c r="D2402" s="520"/>
      <c r="E2402" s="520"/>
      <c r="F2402" s="520">
        <f t="shared" si="37"/>
        <v>6.4252572701649502</v>
      </c>
      <c r="G2402" s="520"/>
      <c r="H2402" s="521"/>
    </row>
    <row r="2403" spans="2:8" ht="11.5" customHeight="1">
      <c r="B2403" s="515">
        <v>43119</v>
      </c>
      <c r="C2403" s="516">
        <v>6.3219686366311798</v>
      </c>
      <c r="D2403" s="517"/>
      <c r="E2403" s="517"/>
      <c r="F2403" s="517">
        <f t="shared" si="37"/>
        <v>6.4252572701649502</v>
      </c>
      <c r="G2403" s="517"/>
      <c r="H2403" s="518"/>
    </row>
    <row r="2404" spans="2:8" ht="11.5" customHeight="1">
      <c r="B2404" s="515">
        <v>43120</v>
      </c>
      <c r="C2404" s="519">
        <v>6.3219686366311798</v>
      </c>
      <c r="D2404" s="520"/>
      <c r="E2404" s="520"/>
      <c r="F2404" s="520">
        <f t="shared" si="37"/>
        <v>6.4252572701649502</v>
      </c>
      <c r="G2404" s="520"/>
      <c r="H2404" s="521"/>
    </row>
    <row r="2405" spans="2:8" ht="11.5" customHeight="1">
      <c r="B2405" s="515">
        <v>43121</v>
      </c>
      <c r="C2405" s="516">
        <v>6.3219686366311798</v>
      </c>
      <c r="D2405" s="517"/>
      <c r="E2405" s="517"/>
      <c r="F2405" s="517">
        <f t="shared" si="37"/>
        <v>6.4252572701649502</v>
      </c>
      <c r="G2405" s="517"/>
      <c r="H2405" s="518"/>
    </row>
    <row r="2406" spans="2:8" ht="11.5" customHeight="1">
      <c r="B2406" s="515">
        <v>43122</v>
      </c>
      <c r="C2406" s="519">
        <v>6.3500411004355497</v>
      </c>
      <c r="D2406" s="520"/>
      <c r="E2406" s="520"/>
      <c r="F2406" s="520">
        <f t="shared" si="37"/>
        <v>6.4252572701649502</v>
      </c>
      <c r="G2406" s="520"/>
      <c r="H2406" s="521"/>
    </row>
    <row r="2407" spans="2:8" ht="11.5" customHeight="1">
      <c r="B2407" s="515">
        <v>43123</v>
      </c>
      <c r="C2407" s="516">
        <v>6.4429495332268703</v>
      </c>
      <c r="D2407" s="517"/>
      <c r="E2407" s="517"/>
      <c r="F2407" s="517">
        <f t="shared" ref="F2407:F2470" si="38">$F$2020</f>
        <v>6.4252572701649502</v>
      </c>
      <c r="G2407" s="517"/>
      <c r="H2407" s="518"/>
    </row>
    <row r="2408" spans="2:8" ht="11.5" customHeight="1">
      <c r="B2408" s="515">
        <v>43124</v>
      </c>
      <c r="C2408" s="519">
        <v>6.45186457024412</v>
      </c>
      <c r="D2408" s="520"/>
      <c r="E2408" s="520"/>
      <c r="F2408" s="520">
        <f t="shared" si="38"/>
        <v>6.4252572701649502</v>
      </c>
      <c r="G2408" s="520"/>
      <c r="H2408" s="521"/>
    </row>
    <row r="2409" spans="2:8" ht="11.5" customHeight="1">
      <c r="B2409" s="515">
        <v>43125</v>
      </c>
      <c r="C2409" s="516">
        <v>6.4142479977735301</v>
      </c>
      <c r="D2409" s="517"/>
      <c r="E2409" s="517"/>
      <c r="F2409" s="517">
        <f t="shared" si="38"/>
        <v>6.4252572701649502</v>
      </c>
      <c r="G2409" s="517"/>
      <c r="H2409" s="518"/>
    </row>
    <row r="2410" spans="2:8" ht="11.5" customHeight="1">
      <c r="B2410" s="515">
        <v>43126</v>
      </c>
      <c r="C2410" s="519">
        <v>6.41455102845193</v>
      </c>
      <c r="D2410" s="520"/>
      <c r="E2410" s="520"/>
      <c r="F2410" s="520">
        <f t="shared" si="38"/>
        <v>6.4252572701649502</v>
      </c>
      <c r="G2410" s="520"/>
      <c r="H2410" s="521"/>
    </row>
    <row r="2411" spans="2:8" ht="11.5" customHeight="1">
      <c r="B2411" s="515">
        <v>43127</v>
      </c>
      <c r="C2411" s="516">
        <v>6.41455102845193</v>
      </c>
      <c r="D2411" s="517"/>
      <c r="E2411" s="517"/>
      <c r="F2411" s="517">
        <f t="shared" si="38"/>
        <v>6.4252572701649502</v>
      </c>
      <c r="G2411" s="517"/>
      <c r="H2411" s="518"/>
    </row>
    <row r="2412" spans="2:8" ht="11.5" customHeight="1">
      <c r="B2412" s="515">
        <v>43128</v>
      </c>
      <c r="C2412" s="519">
        <v>6.41455102845193</v>
      </c>
      <c r="D2412" s="520"/>
      <c r="E2412" s="520"/>
      <c r="F2412" s="520">
        <f t="shared" si="38"/>
        <v>6.4252572701649502</v>
      </c>
      <c r="G2412" s="520"/>
      <c r="H2412" s="521"/>
    </row>
    <row r="2413" spans="2:8" ht="11.5" customHeight="1">
      <c r="B2413" s="515">
        <v>43129</v>
      </c>
      <c r="C2413" s="516">
        <v>6.3351030773904498</v>
      </c>
      <c r="D2413" s="517"/>
      <c r="E2413" s="517"/>
      <c r="F2413" s="517">
        <f t="shared" si="38"/>
        <v>6.4252572701649502</v>
      </c>
      <c r="G2413" s="517"/>
      <c r="H2413" s="518"/>
    </row>
    <row r="2414" spans="2:8" ht="11.5" customHeight="1">
      <c r="B2414" s="515">
        <v>43130</v>
      </c>
      <c r="C2414" s="519">
        <v>6.2389098539141896</v>
      </c>
      <c r="D2414" s="520"/>
      <c r="E2414" s="520"/>
      <c r="F2414" s="520">
        <f t="shared" si="38"/>
        <v>6.4252572701649502</v>
      </c>
      <c r="G2414" s="520"/>
      <c r="H2414" s="521"/>
    </row>
    <row r="2415" spans="2:8" ht="11.5" customHeight="1">
      <c r="B2415" s="515">
        <v>43131</v>
      </c>
      <c r="C2415" s="516">
        <v>6.2665649080041401</v>
      </c>
      <c r="D2415" s="517"/>
      <c r="E2415" s="517"/>
      <c r="F2415" s="517">
        <f t="shared" si="38"/>
        <v>6.4252572701649502</v>
      </c>
      <c r="G2415" s="517"/>
      <c r="H2415" s="518"/>
    </row>
    <row r="2416" spans="2:8" ht="11.5" customHeight="1">
      <c r="B2416" s="515">
        <v>43132</v>
      </c>
      <c r="C2416" s="519">
        <v>6.2959168895519397</v>
      </c>
      <c r="D2416" s="520"/>
      <c r="E2416" s="520"/>
      <c r="F2416" s="520">
        <f t="shared" si="38"/>
        <v>6.4252572701649502</v>
      </c>
      <c r="G2416" s="520"/>
      <c r="H2416" s="521"/>
    </row>
    <row r="2417" spans="2:8" ht="11.5" customHeight="1">
      <c r="B2417" s="515">
        <v>43133</v>
      </c>
      <c r="C2417" s="516">
        <v>6.1639816977478796</v>
      </c>
      <c r="D2417" s="517"/>
      <c r="E2417" s="517"/>
      <c r="F2417" s="517">
        <f t="shared" si="38"/>
        <v>6.4252572701649502</v>
      </c>
      <c r="G2417" s="517"/>
      <c r="H2417" s="518"/>
    </row>
    <row r="2418" spans="2:8" ht="11.5" customHeight="1">
      <c r="B2418" s="515">
        <v>43134</v>
      </c>
      <c r="C2418" s="519">
        <v>6.1639816977478796</v>
      </c>
      <c r="D2418" s="520"/>
      <c r="E2418" s="520"/>
      <c r="F2418" s="520">
        <f t="shared" si="38"/>
        <v>6.4252572701649502</v>
      </c>
      <c r="G2418" s="520"/>
      <c r="H2418" s="521"/>
    </row>
    <row r="2419" spans="2:8" ht="11.5" customHeight="1">
      <c r="B2419" s="515">
        <v>43135</v>
      </c>
      <c r="C2419" s="516">
        <v>6.1639816977478796</v>
      </c>
      <c r="D2419" s="517"/>
      <c r="E2419" s="517"/>
      <c r="F2419" s="517">
        <f t="shared" si="38"/>
        <v>6.4252572701649502</v>
      </c>
      <c r="G2419" s="517"/>
      <c r="H2419" s="518"/>
    </row>
    <row r="2420" spans="2:8" ht="11.5" customHeight="1">
      <c r="B2420" s="515">
        <v>43136</v>
      </c>
      <c r="C2420" s="519">
        <v>6.0429245604667496</v>
      </c>
      <c r="D2420" s="520"/>
      <c r="E2420" s="520"/>
      <c r="F2420" s="520">
        <f t="shared" si="38"/>
        <v>6.4252572701649502</v>
      </c>
      <c r="G2420" s="520"/>
      <c r="H2420" s="521"/>
    </row>
    <row r="2421" spans="2:8" ht="11.5" customHeight="1">
      <c r="B2421" s="515">
        <v>43137</v>
      </c>
      <c r="C2421" s="516">
        <v>6.1304175676129002</v>
      </c>
      <c r="D2421" s="517"/>
      <c r="E2421" s="517"/>
      <c r="F2421" s="517">
        <f t="shared" si="38"/>
        <v>6.4252572701649502</v>
      </c>
      <c r="G2421" s="517"/>
      <c r="H2421" s="518"/>
    </row>
    <row r="2422" spans="2:8" ht="11.5" customHeight="1">
      <c r="B2422" s="515">
        <v>43138</v>
      </c>
      <c r="C2422" s="519">
        <v>6.6988425728755496</v>
      </c>
      <c r="D2422" s="520"/>
      <c r="E2422" s="520"/>
      <c r="F2422" s="520">
        <f t="shared" si="38"/>
        <v>6.4252572701649502</v>
      </c>
      <c r="G2422" s="520"/>
      <c r="H2422" s="521"/>
    </row>
    <row r="2423" spans="2:8" ht="11.5" customHeight="1">
      <c r="B2423" s="515">
        <v>43139</v>
      </c>
      <c r="C2423" s="516">
        <v>6.5182495221305201</v>
      </c>
      <c r="D2423" s="517"/>
      <c r="E2423" s="517"/>
      <c r="F2423" s="517">
        <f t="shared" si="38"/>
        <v>6.4252572701649502</v>
      </c>
      <c r="G2423" s="517"/>
      <c r="H2423" s="518"/>
    </row>
    <row r="2424" spans="2:8" ht="11.5" customHeight="1">
      <c r="B2424" s="515">
        <v>43140</v>
      </c>
      <c r="C2424" s="519">
        <v>6.4120559755008104</v>
      </c>
      <c r="D2424" s="520"/>
      <c r="E2424" s="520"/>
      <c r="F2424" s="520">
        <f t="shared" si="38"/>
        <v>6.4252572701649502</v>
      </c>
      <c r="G2424" s="520"/>
      <c r="H2424" s="521"/>
    </row>
    <row r="2425" spans="2:8" ht="11.5" customHeight="1">
      <c r="B2425" s="515">
        <v>43141</v>
      </c>
      <c r="C2425" s="516">
        <v>6.4120559755008104</v>
      </c>
      <c r="D2425" s="517"/>
      <c r="E2425" s="517"/>
      <c r="F2425" s="517">
        <f t="shared" si="38"/>
        <v>6.4252572701649502</v>
      </c>
      <c r="G2425" s="517"/>
      <c r="H2425" s="518"/>
    </row>
    <row r="2426" spans="2:8" ht="11.5" customHeight="1">
      <c r="B2426" s="515">
        <v>43142</v>
      </c>
      <c r="C2426" s="519">
        <v>6.4120559755008104</v>
      </c>
      <c r="D2426" s="520"/>
      <c r="E2426" s="520"/>
      <c r="F2426" s="520">
        <f t="shared" si="38"/>
        <v>6.4252572701649502</v>
      </c>
      <c r="G2426" s="520"/>
      <c r="H2426" s="521"/>
    </row>
    <row r="2427" spans="2:8" ht="11.5" customHeight="1">
      <c r="B2427" s="515">
        <v>43143</v>
      </c>
      <c r="C2427" s="516">
        <v>6.53990811300097</v>
      </c>
      <c r="D2427" s="517"/>
      <c r="E2427" s="517"/>
      <c r="F2427" s="517">
        <f t="shared" si="38"/>
        <v>6.4252572701649502</v>
      </c>
      <c r="G2427" s="517"/>
      <c r="H2427" s="518"/>
    </row>
    <row r="2428" spans="2:8" ht="11.5" customHeight="1">
      <c r="B2428" s="515">
        <v>43144</v>
      </c>
      <c r="C2428" s="519">
        <v>6.6052459434611404</v>
      </c>
      <c r="D2428" s="520"/>
      <c r="E2428" s="520"/>
      <c r="F2428" s="520">
        <f t="shared" si="38"/>
        <v>6.4252572701649502</v>
      </c>
      <c r="G2428" s="520"/>
      <c r="H2428" s="521"/>
    </row>
    <row r="2429" spans="2:8" ht="11.5" customHeight="1">
      <c r="B2429" s="515">
        <v>43145</v>
      </c>
      <c r="C2429" s="516">
        <v>6.8895540976789</v>
      </c>
      <c r="D2429" s="517"/>
      <c r="E2429" s="517"/>
      <c r="F2429" s="517">
        <f t="shared" si="38"/>
        <v>6.4252572701649502</v>
      </c>
      <c r="G2429" s="517"/>
      <c r="H2429" s="518"/>
    </row>
    <row r="2430" spans="2:8" ht="11.5" customHeight="1">
      <c r="B2430" s="515">
        <v>43146</v>
      </c>
      <c r="C2430" s="519">
        <v>6.93967398923178</v>
      </c>
      <c r="D2430" s="520"/>
      <c r="E2430" s="520"/>
      <c r="F2430" s="520">
        <f t="shared" si="38"/>
        <v>6.4252572701649502</v>
      </c>
      <c r="G2430" s="520"/>
      <c r="H2430" s="521"/>
    </row>
    <row r="2431" spans="2:8" ht="11.5" customHeight="1">
      <c r="B2431" s="515">
        <v>43147</v>
      </c>
      <c r="C2431" s="516">
        <v>7.1082420351665698</v>
      </c>
      <c r="D2431" s="517"/>
      <c r="E2431" s="517"/>
      <c r="F2431" s="517">
        <f t="shared" si="38"/>
        <v>6.4252572701649502</v>
      </c>
      <c r="G2431" s="517"/>
      <c r="H2431" s="518"/>
    </row>
    <row r="2432" spans="2:8" ht="11.5" customHeight="1">
      <c r="B2432" s="515">
        <v>43148</v>
      </c>
      <c r="C2432" s="519">
        <v>7.1082420351665698</v>
      </c>
      <c r="D2432" s="520"/>
      <c r="E2432" s="520"/>
      <c r="F2432" s="520">
        <f t="shared" si="38"/>
        <v>6.4252572701649502</v>
      </c>
      <c r="G2432" s="520"/>
      <c r="H2432" s="521"/>
    </row>
    <row r="2433" spans="2:8" ht="11.5" customHeight="1">
      <c r="B2433" s="515">
        <v>43149</v>
      </c>
      <c r="C2433" s="516">
        <v>7.1082420351665698</v>
      </c>
      <c r="D2433" s="517"/>
      <c r="E2433" s="517"/>
      <c r="F2433" s="517">
        <f t="shared" si="38"/>
        <v>6.4252572701649502</v>
      </c>
      <c r="G2433" s="517"/>
      <c r="H2433" s="518"/>
    </row>
    <row r="2434" spans="2:8" ht="11.5" customHeight="1">
      <c r="B2434" s="515">
        <v>43150</v>
      </c>
      <c r="C2434" s="519">
        <v>7.1201794149155599</v>
      </c>
      <c r="D2434" s="520"/>
      <c r="E2434" s="520"/>
      <c r="F2434" s="520">
        <f t="shared" si="38"/>
        <v>6.4252572701649502</v>
      </c>
      <c r="G2434" s="520"/>
      <c r="H2434" s="521"/>
    </row>
    <row r="2435" spans="2:8" ht="11.5" customHeight="1">
      <c r="B2435" s="515">
        <v>43151</v>
      </c>
      <c r="C2435" s="516">
        <v>6.9967301627100396</v>
      </c>
      <c r="D2435" s="517"/>
      <c r="E2435" s="517"/>
      <c r="F2435" s="517">
        <f t="shared" si="38"/>
        <v>6.4252572701649502</v>
      </c>
      <c r="G2435" s="517"/>
      <c r="H2435" s="518"/>
    </row>
    <row r="2436" spans="2:8" ht="11.5" customHeight="1">
      <c r="B2436" s="515">
        <v>43152</v>
      </c>
      <c r="C2436" s="519">
        <v>6.9652460090072301</v>
      </c>
      <c r="D2436" s="520"/>
      <c r="E2436" s="520"/>
      <c r="F2436" s="520">
        <f t="shared" si="38"/>
        <v>6.4252572701649502</v>
      </c>
      <c r="G2436" s="520"/>
      <c r="H2436" s="521"/>
    </row>
    <row r="2437" spans="2:8" ht="11.5" customHeight="1">
      <c r="B2437" s="515">
        <v>43153</v>
      </c>
      <c r="C2437" s="516">
        <v>6.8055978902742797</v>
      </c>
      <c r="D2437" s="517"/>
      <c r="E2437" s="517"/>
      <c r="F2437" s="517">
        <f t="shared" si="38"/>
        <v>6.4252572701649502</v>
      </c>
      <c r="G2437" s="517"/>
      <c r="H2437" s="518"/>
    </row>
    <row r="2438" spans="2:8" ht="11.5" customHeight="1">
      <c r="B2438" s="515">
        <v>43154</v>
      </c>
      <c r="C2438" s="519">
        <v>6.8457387345325698</v>
      </c>
      <c r="D2438" s="520"/>
      <c r="E2438" s="520"/>
      <c r="F2438" s="520">
        <f t="shared" si="38"/>
        <v>6.4252572701649502</v>
      </c>
      <c r="G2438" s="520"/>
      <c r="H2438" s="521"/>
    </row>
    <row r="2439" spans="2:8" ht="11.5" customHeight="1">
      <c r="B2439" s="515">
        <v>43155</v>
      </c>
      <c r="C2439" s="516">
        <v>6.8457387345325698</v>
      </c>
      <c r="D2439" s="517"/>
      <c r="E2439" s="517"/>
      <c r="F2439" s="517">
        <f t="shared" si="38"/>
        <v>6.4252572701649502</v>
      </c>
      <c r="G2439" s="517"/>
      <c r="H2439" s="518"/>
    </row>
    <row r="2440" spans="2:8" ht="11.5" customHeight="1">
      <c r="B2440" s="515">
        <v>43156</v>
      </c>
      <c r="C2440" s="519">
        <v>6.8457387345325698</v>
      </c>
      <c r="D2440" s="520"/>
      <c r="E2440" s="520"/>
      <c r="F2440" s="520">
        <f t="shared" si="38"/>
        <v>6.4252572701649502</v>
      </c>
      <c r="G2440" s="520"/>
      <c r="H2440" s="521"/>
    </row>
    <row r="2441" spans="2:8" ht="11.5" customHeight="1">
      <c r="B2441" s="515">
        <v>43157</v>
      </c>
      <c r="C2441" s="516">
        <v>6.8280768879370797</v>
      </c>
      <c r="D2441" s="517"/>
      <c r="E2441" s="517"/>
      <c r="F2441" s="517">
        <f t="shared" si="38"/>
        <v>6.4252572701649502</v>
      </c>
      <c r="G2441" s="517"/>
      <c r="H2441" s="518"/>
    </row>
    <row r="2442" spans="2:8" ht="11.5" customHeight="1">
      <c r="B2442" s="515">
        <v>43158</v>
      </c>
      <c r="C2442" s="519">
        <v>6.7073908592936498</v>
      </c>
      <c r="D2442" s="520"/>
      <c r="E2442" s="520"/>
      <c r="F2442" s="520">
        <f t="shared" si="38"/>
        <v>6.4252572701649502</v>
      </c>
      <c r="G2442" s="520"/>
      <c r="H2442" s="521"/>
    </row>
    <row r="2443" spans="2:8" ht="11.5" customHeight="1">
      <c r="B2443" s="515">
        <v>43159</v>
      </c>
      <c r="C2443" s="516">
        <v>6.7896925497006597</v>
      </c>
      <c r="D2443" s="517"/>
      <c r="E2443" s="517"/>
      <c r="F2443" s="517">
        <f t="shared" si="38"/>
        <v>6.4252572701649502</v>
      </c>
      <c r="G2443" s="517"/>
      <c r="H2443" s="518"/>
    </row>
    <row r="2444" spans="2:8" ht="11.5" customHeight="1">
      <c r="B2444" s="515">
        <v>43160</v>
      </c>
      <c r="C2444" s="519">
        <v>6.7584319298260001</v>
      </c>
      <c r="D2444" s="520"/>
      <c r="E2444" s="520"/>
      <c r="F2444" s="520">
        <f t="shared" si="38"/>
        <v>6.4252572701649502</v>
      </c>
      <c r="G2444" s="520"/>
      <c r="H2444" s="521"/>
    </row>
    <row r="2445" spans="2:8" ht="11.5" customHeight="1">
      <c r="B2445" s="515">
        <v>43161</v>
      </c>
      <c r="C2445" s="516">
        <v>6.97315101111875</v>
      </c>
      <c r="D2445" s="517"/>
      <c r="E2445" s="517"/>
      <c r="F2445" s="517">
        <f t="shared" si="38"/>
        <v>6.4252572701649502</v>
      </c>
      <c r="G2445" s="517"/>
      <c r="H2445" s="518"/>
    </row>
    <row r="2446" spans="2:8" ht="11.5" customHeight="1">
      <c r="B2446" s="515">
        <v>43162</v>
      </c>
      <c r="C2446" s="519">
        <v>6.97315101111875</v>
      </c>
      <c r="D2446" s="520"/>
      <c r="E2446" s="520"/>
      <c r="F2446" s="520">
        <f t="shared" si="38"/>
        <v>6.4252572701649502</v>
      </c>
      <c r="G2446" s="520"/>
      <c r="H2446" s="521"/>
    </row>
    <row r="2447" spans="2:8" ht="11.5" customHeight="1">
      <c r="B2447" s="515">
        <v>43163</v>
      </c>
      <c r="C2447" s="516">
        <v>6.97315101111875</v>
      </c>
      <c r="D2447" s="517"/>
      <c r="E2447" s="517"/>
      <c r="F2447" s="517">
        <f t="shared" si="38"/>
        <v>6.4252572701649502</v>
      </c>
      <c r="G2447" s="517"/>
      <c r="H2447" s="518"/>
    </row>
    <row r="2448" spans="2:8" ht="11.5" customHeight="1">
      <c r="B2448" s="515">
        <v>43164</v>
      </c>
      <c r="C2448" s="519">
        <v>7.1243857945203404</v>
      </c>
      <c r="D2448" s="520"/>
      <c r="E2448" s="520"/>
      <c r="F2448" s="520">
        <f t="shared" si="38"/>
        <v>6.4252572701649502</v>
      </c>
      <c r="G2448" s="520"/>
      <c r="H2448" s="521"/>
    </row>
    <row r="2449" spans="2:8" ht="11.5" customHeight="1">
      <c r="B2449" s="515">
        <v>43165</v>
      </c>
      <c r="C2449" s="516">
        <v>7.1792513158910101</v>
      </c>
      <c r="D2449" s="517"/>
      <c r="E2449" s="517"/>
      <c r="F2449" s="517">
        <f t="shared" si="38"/>
        <v>6.4252572701649502</v>
      </c>
      <c r="G2449" s="517"/>
      <c r="H2449" s="518"/>
    </row>
    <row r="2450" spans="2:8" ht="11.5" customHeight="1">
      <c r="B2450" s="515">
        <v>43166</v>
      </c>
      <c r="C2450" s="519">
        <v>7.2762091912044902</v>
      </c>
      <c r="D2450" s="520"/>
      <c r="E2450" s="520"/>
      <c r="F2450" s="520">
        <f t="shared" si="38"/>
        <v>6.4252572701649502</v>
      </c>
      <c r="G2450" s="520"/>
      <c r="H2450" s="521"/>
    </row>
    <row r="2451" spans="2:8" ht="11.5" customHeight="1">
      <c r="B2451" s="515">
        <v>43167</v>
      </c>
      <c r="C2451" s="516">
        <v>7.2798978529369798</v>
      </c>
      <c r="D2451" s="517"/>
      <c r="E2451" s="517"/>
      <c r="F2451" s="517">
        <f t="shared" si="38"/>
        <v>6.4252572701649502</v>
      </c>
      <c r="G2451" s="517"/>
      <c r="H2451" s="518"/>
    </row>
    <row r="2452" spans="2:8" ht="11.5" customHeight="1">
      <c r="B2452" s="515">
        <v>43168</v>
      </c>
      <c r="C2452" s="519">
        <v>7.3594302748743399</v>
      </c>
      <c r="D2452" s="520"/>
      <c r="E2452" s="520"/>
      <c r="F2452" s="520">
        <f t="shared" si="38"/>
        <v>6.4252572701649502</v>
      </c>
      <c r="G2452" s="520"/>
      <c r="H2452" s="521"/>
    </row>
    <row r="2453" spans="2:8" ht="11.5" customHeight="1">
      <c r="B2453" s="515">
        <v>43169</v>
      </c>
      <c r="C2453" s="516">
        <v>7.3594302748743399</v>
      </c>
      <c r="D2453" s="517"/>
      <c r="E2453" s="517"/>
      <c r="F2453" s="517">
        <f t="shared" si="38"/>
        <v>6.4252572701649502</v>
      </c>
      <c r="G2453" s="517"/>
      <c r="H2453" s="518"/>
    </row>
    <row r="2454" spans="2:8" ht="11.5" customHeight="1">
      <c r="B2454" s="515">
        <v>43170</v>
      </c>
      <c r="C2454" s="519">
        <v>7.3594302748743399</v>
      </c>
      <c r="D2454" s="520"/>
      <c r="E2454" s="520"/>
      <c r="F2454" s="520">
        <f t="shared" si="38"/>
        <v>6.4252572701649502</v>
      </c>
      <c r="G2454" s="520"/>
      <c r="H2454" s="521"/>
    </row>
    <row r="2455" spans="2:8" ht="11.5" customHeight="1">
      <c r="B2455" s="515">
        <v>43171</v>
      </c>
      <c r="C2455" s="516">
        <v>7.4435174754153701</v>
      </c>
      <c r="D2455" s="517"/>
      <c r="E2455" s="517"/>
      <c r="F2455" s="517">
        <f t="shared" si="38"/>
        <v>6.4252572701649502</v>
      </c>
      <c r="G2455" s="517"/>
      <c r="H2455" s="518"/>
    </row>
    <row r="2456" spans="2:8" ht="11.5" customHeight="1">
      <c r="B2456" s="515">
        <v>43172</v>
      </c>
      <c r="C2456" s="519">
        <v>7.2873677999560904</v>
      </c>
      <c r="D2456" s="520"/>
      <c r="E2456" s="520"/>
      <c r="F2456" s="520">
        <f t="shared" si="38"/>
        <v>6.4252572701649502</v>
      </c>
      <c r="G2456" s="520"/>
      <c r="H2456" s="521"/>
    </row>
    <row r="2457" spans="2:8" ht="11.5" customHeight="1">
      <c r="B2457" s="515">
        <v>43173</v>
      </c>
      <c r="C2457" s="516">
        <v>7.2988673170138201</v>
      </c>
      <c r="D2457" s="517"/>
      <c r="E2457" s="517"/>
      <c r="F2457" s="517">
        <f t="shared" si="38"/>
        <v>6.4252572701649502</v>
      </c>
      <c r="G2457" s="517"/>
      <c r="H2457" s="518"/>
    </row>
    <row r="2458" spans="2:8" ht="11.5" customHeight="1">
      <c r="B2458" s="515">
        <v>43174</v>
      </c>
      <c r="C2458" s="519">
        <v>7.2030445592415804</v>
      </c>
      <c r="D2458" s="520"/>
      <c r="E2458" s="520"/>
      <c r="F2458" s="520">
        <f t="shared" si="38"/>
        <v>6.4252572701649502</v>
      </c>
      <c r="G2458" s="520"/>
      <c r="H2458" s="521"/>
    </row>
    <row r="2459" spans="2:8" ht="11.5" customHeight="1">
      <c r="B2459" s="515">
        <v>43175</v>
      </c>
      <c r="C2459" s="516">
        <v>7.1940250203824796</v>
      </c>
      <c r="D2459" s="517"/>
      <c r="E2459" s="517"/>
      <c r="F2459" s="517">
        <f t="shared" si="38"/>
        <v>6.4252572701649502</v>
      </c>
      <c r="G2459" s="517"/>
      <c r="H2459" s="518"/>
    </row>
    <row r="2460" spans="2:8" ht="11.5" customHeight="1">
      <c r="B2460" s="515">
        <v>43176</v>
      </c>
      <c r="C2460" s="519">
        <v>7.1940250203824796</v>
      </c>
      <c r="D2460" s="520"/>
      <c r="E2460" s="520"/>
      <c r="F2460" s="520">
        <f t="shared" si="38"/>
        <v>6.4252572701649502</v>
      </c>
      <c r="G2460" s="520"/>
      <c r="H2460" s="521"/>
    </row>
    <row r="2461" spans="2:8" ht="11.5" customHeight="1">
      <c r="B2461" s="515">
        <v>43177</v>
      </c>
      <c r="C2461" s="516">
        <v>7.1940250203824796</v>
      </c>
      <c r="D2461" s="517"/>
      <c r="E2461" s="517"/>
      <c r="F2461" s="517">
        <f t="shared" si="38"/>
        <v>6.4252572701649502</v>
      </c>
      <c r="G2461" s="517"/>
      <c r="H2461" s="518"/>
    </row>
    <row r="2462" spans="2:8" ht="11.5" customHeight="1">
      <c r="B2462" s="515">
        <v>43178</v>
      </c>
      <c r="C2462" s="519">
        <v>7.0504074760335502</v>
      </c>
      <c r="D2462" s="520"/>
      <c r="E2462" s="520"/>
      <c r="F2462" s="520">
        <f t="shared" si="38"/>
        <v>6.4252572701649502</v>
      </c>
      <c r="G2462" s="520"/>
      <c r="H2462" s="521"/>
    </row>
    <row r="2463" spans="2:8" ht="11.5" customHeight="1">
      <c r="B2463" s="515">
        <v>43179</v>
      </c>
      <c r="C2463" s="516">
        <v>7.1286026106076497</v>
      </c>
      <c r="D2463" s="517"/>
      <c r="E2463" s="517"/>
      <c r="F2463" s="517">
        <f t="shared" si="38"/>
        <v>6.4252572701649502</v>
      </c>
      <c r="G2463" s="517"/>
      <c r="H2463" s="518"/>
    </row>
    <row r="2464" spans="2:8" ht="11.5" customHeight="1">
      <c r="B2464" s="515">
        <v>43180</v>
      </c>
      <c r="C2464" s="519">
        <v>7.2450311986811604</v>
      </c>
      <c r="D2464" s="520"/>
      <c r="E2464" s="520"/>
      <c r="F2464" s="520">
        <f t="shared" si="38"/>
        <v>6.4252572701649502</v>
      </c>
      <c r="G2464" s="520"/>
      <c r="H2464" s="521"/>
    </row>
    <row r="2465" spans="2:8" ht="11.5" customHeight="1">
      <c r="B2465" s="515">
        <v>43181</v>
      </c>
      <c r="C2465" s="516">
        <v>7.1471746131389198</v>
      </c>
      <c r="D2465" s="517"/>
      <c r="E2465" s="517"/>
      <c r="F2465" s="517">
        <f t="shared" si="38"/>
        <v>6.4252572701649502</v>
      </c>
      <c r="G2465" s="517"/>
      <c r="H2465" s="518"/>
    </row>
    <row r="2466" spans="2:8" ht="11.5" customHeight="1">
      <c r="B2466" s="515">
        <v>43182</v>
      </c>
      <c r="C2466" s="519">
        <v>7.01852537835655</v>
      </c>
      <c r="D2466" s="520"/>
      <c r="E2466" s="520"/>
      <c r="F2466" s="520">
        <f t="shared" si="38"/>
        <v>6.4252572701649502</v>
      </c>
      <c r="G2466" s="520"/>
      <c r="H2466" s="521"/>
    </row>
    <row r="2467" spans="2:8" ht="11.5" customHeight="1">
      <c r="B2467" s="515">
        <v>43183</v>
      </c>
      <c r="C2467" s="516">
        <v>7.01852537835655</v>
      </c>
      <c r="D2467" s="517"/>
      <c r="E2467" s="517"/>
      <c r="F2467" s="517">
        <f t="shared" si="38"/>
        <v>6.4252572701649502</v>
      </c>
      <c r="G2467" s="517"/>
      <c r="H2467" s="518"/>
    </row>
    <row r="2468" spans="2:8" ht="11.5" customHeight="1">
      <c r="B2468" s="515">
        <v>43184</v>
      </c>
      <c r="C2468" s="519">
        <v>7.01852537835655</v>
      </c>
      <c r="D2468" s="520"/>
      <c r="E2468" s="520"/>
      <c r="F2468" s="520">
        <f t="shared" si="38"/>
        <v>6.4252572701649502</v>
      </c>
      <c r="G2468" s="520"/>
      <c r="H2468" s="521"/>
    </row>
    <row r="2469" spans="2:8" ht="11.5" customHeight="1">
      <c r="B2469" s="515">
        <v>43185</v>
      </c>
      <c r="C2469" s="516">
        <v>7.1491875306884101</v>
      </c>
      <c r="D2469" s="517"/>
      <c r="E2469" s="517"/>
      <c r="F2469" s="517">
        <f t="shared" si="38"/>
        <v>6.4252572701649502</v>
      </c>
      <c r="G2469" s="517"/>
      <c r="H2469" s="518"/>
    </row>
    <row r="2470" spans="2:8" ht="11.5" customHeight="1">
      <c r="B2470" s="515">
        <v>43186</v>
      </c>
      <c r="C2470" s="519">
        <v>6.9510834420081098</v>
      </c>
      <c r="D2470" s="520"/>
      <c r="E2470" s="520"/>
      <c r="F2470" s="520">
        <f t="shared" si="38"/>
        <v>6.4252572701649502</v>
      </c>
      <c r="G2470" s="520"/>
      <c r="H2470" s="521"/>
    </row>
    <row r="2471" spans="2:8" ht="11.5" customHeight="1">
      <c r="B2471" s="515">
        <v>43187</v>
      </c>
      <c r="C2471" s="516">
        <v>6.8405417002248496</v>
      </c>
      <c r="D2471" s="517"/>
      <c r="E2471" s="517"/>
      <c r="F2471" s="517">
        <f t="shared" ref="F2471:F2534" si="39">$F$2020</f>
        <v>6.4252572701649502</v>
      </c>
      <c r="G2471" s="517"/>
      <c r="H2471" s="518"/>
    </row>
    <row r="2472" spans="2:8" ht="11.5" customHeight="1">
      <c r="B2472" s="515">
        <v>43188</v>
      </c>
      <c r="C2472" s="519">
        <v>6.9907773629993901</v>
      </c>
      <c r="D2472" s="520"/>
      <c r="E2472" s="520"/>
      <c r="F2472" s="520">
        <f t="shared" si="39"/>
        <v>6.4252572701649502</v>
      </c>
      <c r="G2472" s="520"/>
      <c r="H2472" s="521"/>
    </row>
    <row r="2473" spans="2:8" ht="11.5" customHeight="1">
      <c r="B2473" s="515">
        <v>43189</v>
      </c>
      <c r="C2473" s="516">
        <v>6.9905823440691899</v>
      </c>
      <c r="D2473" s="517"/>
      <c r="E2473" s="517"/>
      <c r="F2473" s="517">
        <f t="shared" si="39"/>
        <v>6.4252572701649502</v>
      </c>
      <c r="G2473" s="517"/>
      <c r="H2473" s="518"/>
    </row>
    <row r="2474" spans="2:8" ht="11.5" customHeight="1">
      <c r="B2474" s="515">
        <v>43190</v>
      </c>
      <c r="C2474" s="519">
        <v>6.5702993689766904</v>
      </c>
      <c r="D2474" s="520"/>
      <c r="E2474" s="520"/>
      <c r="F2474" s="520">
        <f t="shared" si="39"/>
        <v>6.4252572701649502</v>
      </c>
      <c r="G2474" s="520"/>
      <c r="H2474" s="521"/>
    </row>
    <row r="2475" spans="2:8" ht="11.5" customHeight="1">
      <c r="B2475" s="515">
        <v>43191</v>
      </c>
      <c r="C2475" s="516">
        <v>6.5702993689766904</v>
      </c>
      <c r="D2475" s="517"/>
      <c r="E2475" s="517"/>
      <c r="F2475" s="517">
        <f t="shared" si="39"/>
        <v>6.4252572701649502</v>
      </c>
      <c r="G2475" s="517"/>
      <c r="H2475" s="518"/>
    </row>
    <row r="2476" spans="2:8" ht="11.5" customHeight="1">
      <c r="B2476" s="515">
        <v>43192</v>
      </c>
      <c r="C2476" s="519">
        <v>6.3425791156221196</v>
      </c>
      <c r="D2476" s="520"/>
      <c r="E2476" s="520"/>
      <c r="F2476" s="520">
        <f t="shared" si="39"/>
        <v>6.4252572701649502</v>
      </c>
      <c r="G2476" s="520"/>
      <c r="H2476" s="521"/>
    </row>
    <row r="2477" spans="2:8" ht="11.5" customHeight="1">
      <c r="B2477" s="515">
        <v>43193</v>
      </c>
      <c r="C2477" s="516">
        <v>6.2346213853129102</v>
      </c>
      <c r="D2477" s="517"/>
      <c r="E2477" s="517"/>
      <c r="F2477" s="517">
        <f t="shared" si="39"/>
        <v>6.4252572701649502</v>
      </c>
      <c r="G2477" s="517"/>
      <c r="H2477" s="518"/>
    </row>
    <row r="2478" spans="2:8" ht="11.5" customHeight="1">
      <c r="B2478" s="515">
        <v>43194</v>
      </c>
      <c r="C2478" s="519">
        <v>6.1983697455259099</v>
      </c>
      <c r="D2478" s="520"/>
      <c r="E2478" s="520"/>
      <c r="F2478" s="520">
        <f t="shared" si="39"/>
        <v>6.4252572701649502</v>
      </c>
      <c r="G2478" s="520"/>
      <c r="H2478" s="521"/>
    </row>
    <row r="2479" spans="2:8" ht="11.5" customHeight="1">
      <c r="B2479" s="515">
        <v>43195</v>
      </c>
      <c r="C2479" s="516">
        <v>6.2043136583243204</v>
      </c>
      <c r="D2479" s="517"/>
      <c r="E2479" s="517"/>
      <c r="F2479" s="517">
        <f t="shared" si="39"/>
        <v>6.4252572701649502</v>
      </c>
      <c r="G2479" s="517"/>
      <c r="H2479" s="518"/>
    </row>
    <row r="2480" spans="2:8" ht="11.5" customHeight="1">
      <c r="B2480" s="515">
        <v>43196</v>
      </c>
      <c r="C2480" s="519">
        <v>6.1407054640590202</v>
      </c>
      <c r="D2480" s="520"/>
      <c r="E2480" s="520"/>
      <c r="F2480" s="520">
        <f t="shared" si="39"/>
        <v>6.4252572701649502</v>
      </c>
      <c r="G2480" s="520"/>
      <c r="H2480" s="521"/>
    </row>
    <row r="2481" spans="2:8" ht="11.5" customHeight="1">
      <c r="B2481" s="515">
        <v>43197</v>
      </c>
      <c r="C2481" s="516">
        <v>6.1407054640590202</v>
      </c>
      <c r="D2481" s="517"/>
      <c r="E2481" s="517"/>
      <c r="F2481" s="517">
        <f t="shared" si="39"/>
        <v>6.4252572701649502</v>
      </c>
      <c r="G2481" s="517"/>
      <c r="H2481" s="518"/>
    </row>
    <row r="2482" spans="2:8" ht="11.5" customHeight="1">
      <c r="B2482" s="515">
        <v>43198</v>
      </c>
      <c r="C2482" s="519">
        <v>6.1407054640590202</v>
      </c>
      <c r="D2482" s="520"/>
      <c r="E2482" s="520"/>
      <c r="F2482" s="520">
        <f t="shared" si="39"/>
        <v>6.4252572701649502</v>
      </c>
      <c r="G2482" s="520"/>
      <c r="H2482" s="521"/>
    </row>
    <row r="2483" spans="2:8" ht="11.5" customHeight="1">
      <c r="B2483" s="515">
        <v>43199</v>
      </c>
      <c r="C2483" s="516">
        <v>6.14974226631369</v>
      </c>
      <c r="D2483" s="517"/>
      <c r="E2483" s="517"/>
      <c r="F2483" s="517">
        <f t="shared" si="39"/>
        <v>6.4252572701649502</v>
      </c>
      <c r="G2483" s="517"/>
      <c r="H2483" s="518"/>
    </row>
    <row r="2484" spans="2:8" ht="11.5" customHeight="1">
      <c r="B2484" s="515">
        <v>43200</v>
      </c>
      <c r="C2484" s="519">
        <v>6.2897666579496203</v>
      </c>
      <c r="D2484" s="520"/>
      <c r="E2484" s="520"/>
      <c r="F2484" s="520">
        <f t="shared" si="39"/>
        <v>6.4252572701649502</v>
      </c>
      <c r="G2484" s="520"/>
      <c r="H2484" s="521"/>
    </row>
    <row r="2485" spans="2:8" ht="11.5" customHeight="1">
      <c r="B2485" s="515">
        <v>43201</v>
      </c>
      <c r="C2485" s="516">
        <v>6.2868702153866396</v>
      </c>
      <c r="D2485" s="517"/>
      <c r="E2485" s="517"/>
      <c r="F2485" s="517">
        <f t="shared" si="39"/>
        <v>6.4252572701649502</v>
      </c>
      <c r="G2485" s="517"/>
      <c r="H2485" s="518"/>
    </row>
    <row r="2486" spans="2:8" ht="11.5" customHeight="1">
      <c r="B2486" s="515">
        <v>43202</v>
      </c>
      <c r="C2486" s="519">
        <v>6.3535812397076796</v>
      </c>
      <c r="D2486" s="520"/>
      <c r="E2486" s="520"/>
      <c r="F2486" s="520">
        <f t="shared" si="39"/>
        <v>6.4252572701649502</v>
      </c>
      <c r="G2486" s="520"/>
      <c r="H2486" s="521"/>
    </row>
    <row r="2487" spans="2:8" ht="11.5" customHeight="1">
      <c r="B2487" s="515">
        <v>43203</v>
      </c>
      <c r="C2487" s="516">
        <v>6.2832054023914203</v>
      </c>
      <c r="D2487" s="517"/>
      <c r="E2487" s="517"/>
      <c r="F2487" s="517">
        <f t="shared" si="39"/>
        <v>6.4252572701649502</v>
      </c>
      <c r="G2487" s="517"/>
      <c r="H2487" s="518"/>
    </row>
    <row r="2488" spans="2:8" ht="11.5" customHeight="1">
      <c r="B2488" s="515">
        <v>43204</v>
      </c>
      <c r="C2488" s="519">
        <v>6.2832054023914203</v>
      </c>
      <c r="D2488" s="520"/>
      <c r="E2488" s="520"/>
      <c r="F2488" s="520">
        <f t="shared" si="39"/>
        <v>6.4252572701649502</v>
      </c>
      <c r="G2488" s="520"/>
      <c r="H2488" s="521"/>
    </row>
    <row r="2489" spans="2:8" ht="11.5" customHeight="1">
      <c r="B2489" s="515">
        <v>43205</v>
      </c>
      <c r="C2489" s="516">
        <v>6.2832054023914203</v>
      </c>
      <c r="D2489" s="517"/>
      <c r="E2489" s="517"/>
      <c r="F2489" s="517">
        <f t="shared" si="39"/>
        <v>6.4252572701649502</v>
      </c>
      <c r="G2489" s="517"/>
      <c r="H2489" s="518"/>
    </row>
    <row r="2490" spans="2:8" ht="11.5" customHeight="1">
      <c r="B2490" s="515">
        <v>43206</v>
      </c>
      <c r="C2490" s="519">
        <v>6.2080857612248197</v>
      </c>
      <c r="D2490" s="520"/>
      <c r="E2490" s="520"/>
      <c r="F2490" s="520">
        <f t="shared" si="39"/>
        <v>6.4252572701649502</v>
      </c>
      <c r="G2490" s="520"/>
      <c r="H2490" s="521"/>
    </row>
    <row r="2491" spans="2:8" ht="11.5" customHeight="1">
      <c r="B2491" s="515">
        <v>43207</v>
      </c>
      <c r="C2491" s="516">
        <v>6.3538049851947003</v>
      </c>
      <c r="D2491" s="517"/>
      <c r="E2491" s="517"/>
      <c r="F2491" s="517">
        <f t="shared" si="39"/>
        <v>6.4252572701649502</v>
      </c>
      <c r="G2491" s="517"/>
      <c r="H2491" s="518"/>
    </row>
    <row r="2492" spans="2:8" ht="11.5" customHeight="1">
      <c r="B2492" s="515">
        <v>43208</v>
      </c>
      <c r="C2492" s="519">
        <v>6.4520388077954998</v>
      </c>
      <c r="D2492" s="520"/>
      <c r="E2492" s="520"/>
      <c r="F2492" s="520">
        <f t="shared" si="39"/>
        <v>6.4252572701649502</v>
      </c>
      <c r="G2492" s="520"/>
      <c r="H2492" s="521"/>
    </row>
    <row r="2493" spans="2:8" ht="11.5" customHeight="1">
      <c r="B2493" s="515">
        <v>43209</v>
      </c>
      <c r="C2493" s="516">
        <v>6.4308015148662596</v>
      </c>
      <c r="D2493" s="517"/>
      <c r="E2493" s="517"/>
      <c r="F2493" s="517">
        <f t="shared" si="39"/>
        <v>6.4252572701649502</v>
      </c>
      <c r="G2493" s="517"/>
      <c r="H2493" s="518"/>
    </row>
    <row r="2494" spans="2:8" ht="11.5" customHeight="1">
      <c r="B2494" s="515">
        <v>43210</v>
      </c>
      <c r="C2494" s="519">
        <v>6.4291344197344502</v>
      </c>
      <c r="D2494" s="520"/>
      <c r="E2494" s="520"/>
      <c r="F2494" s="520">
        <f t="shared" si="39"/>
        <v>6.4252572701649502</v>
      </c>
      <c r="G2494" s="520"/>
      <c r="H2494" s="521"/>
    </row>
    <row r="2495" spans="2:8" ht="11.5" customHeight="1">
      <c r="B2495" s="515">
        <v>43211</v>
      </c>
      <c r="C2495" s="516">
        <v>6.4291344197344502</v>
      </c>
      <c r="D2495" s="517"/>
      <c r="E2495" s="517"/>
      <c r="F2495" s="517">
        <f t="shared" si="39"/>
        <v>6.4252572701649502</v>
      </c>
      <c r="G2495" s="517"/>
      <c r="H2495" s="518"/>
    </row>
    <row r="2496" spans="2:8" ht="11.5" customHeight="1">
      <c r="B2496" s="515">
        <v>43212</v>
      </c>
      <c r="C2496" s="519">
        <v>6.4291344197344502</v>
      </c>
      <c r="D2496" s="520"/>
      <c r="E2496" s="520"/>
      <c r="F2496" s="520">
        <f t="shared" si="39"/>
        <v>6.4252572701649502</v>
      </c>
      <c r="G2496" s="520"/>
      <c r="H2496" s="521"/>
    </row>
    <row r="2497" spans="2:8" ht="11.5" customHeight="1">
      <c r="B2497" s="515">
        <v>43213</v>
      </c>
      <c r="C2497" s="516">
        <v>6.42844044669281</v>
      </c>
      <c r="D2497" s="517"/>
      <c r="E2497" s="517"/>
      <c r="F2497" s="517">
        <f t="shared" si="39"/>
        <v>6.4252572701649502</v>
      </c>
      <c r="G2497" s="517"/>
      <c r="H2497" s="518"/>
    </row>
    <row r="2498" spans="2:8" ht="11.5" customHeight="1">
      <c r="B2498" s="515">
        <v>43214</v>
      </c>
      <c r="C2498" s="519">
        <v>6.3455906683398897</v>
      </c>
      <c r="D2498" s="520"/>
      <c r="E2498" s="520"/>
      <c r="F2498" s="520">
        <f t="shared" si="39"/>
        <v>6.4252572701649502</v>
      </c>
      <c r="G2498" s="520"/>
      <c r="H2498" s="521"/>
    </row>
    <row r="2499" spans="2:8" ht="11.5" customHeight="1">
      <c r="B2499" s="515">
        <v>43215</v>
      </c>
      <c r="C2499" s="516">
        <v>6.22857110232622</v>
      </c>
      <c r="D2499" s="517"/>
      <c r="E2499" s="517"/>
      <c r="F2499" s="517">
        <f t="shared" si="39"/>
        <v>6.4252572701649502</v>
      </c>
      <c r="G2499" s="517"/>
      <c r="H2499" s="518"/>
    </row>
    <row r="2500" spans="2:8" ht="11.5" customHeight="1">
      <c r="B2500" s="515">
        <v>43216</v>
      </c>
      <c r="C2500" s="519">
        <v>6.3264918503464802</v>
      </c>
      <c r="D2500" s="520"/>
      <c r="E2500" s="520"/>
      <c r="F2500" s="520">
        <f t="shared" si="39"/>
        <v>6.4252572701649502</v>
      </c>
      <c r="G2500" s="520"/>
      <c r="H2500" s="521"/>
    </row>
    <row r="2501" spans="2:8" ht="11.5" customHeight="1">
      <c r="B2501" s="515">
        <v>43217</v>
      </c>
      <c r="C2501" s="516">
        <v>6.2831844324424599</v>
      </c>
      <c r="D2501" s="517"/>
      <c r="E2501" s="517"/>
      <c r="F2501" s="517">
        <f t="shared" si="39"/>
        <v>6.4252572701649502</v>
      </c>
      <c r="G2501" s="517"/>
      <c r="H2501" s="518"/>
    </row>
    <row r="2502" spans="2:8" ht="11.5" customHeight="1">
      <c r="B2502" s="515">
        <v>43218</v>
      </c>
      <c r="C2502" s="519">
        <v>6.2831844324424599</v>
      </c>
      <c r="D2502" s="520"/>
      <c r="E2502" s="520"/>
      <c r="F2502" s="520">
        <f t="shared" si="39"/>
        <v>6.4252572701649502</v>
      </c>
      <c r="G2502" s="520"/>
      <c r="H2502" s="521"/>
    </row>
    <row r="2503" spans="2:8" ht="11.5" customHeight="1">
      <c r="B2503" s="515">
        <v>43219</v>
      </c>
      <c r="C2503" s="516">
        <v>6.2831844324424599</v>
      </c>
      <c r="D2503" s="517"/>
      <c r="E2503" s="517"/>
      <c r="F2503" s="517">
        <f t="shared" si="39"/>
        <v>6.4252572701649502</v>
      </c>
      <c r="G2503" s="517"/>
      <c r="H2503" s="518"/>
    </row>
    <row r="2504" spans="2:8" ht="11.5" customHeight="1">
      <c r="B2504" s="515">
        <v>43220</v>
      </c>
      <c r="C2504" s="519">
        <v>6.3418176615972301</v>
      </c>
      <c r="D2504" s="520"/>
      <c r="E2504" s="520"/>
      <c r="F2504" s="520">
        <f t="shared" si="39"/>
        <v>6.4252572701649502</v>
      </c>
      <c r="G2504" s="520"/>
      <c r="H2504" s="521"/>
    </row>
    <row r="2505" spans="2:8" ht="11.5" customHeight="1">
      <c r="B2505" s="515">
        <v>43221</v>
      </c>
      <c r="C2505" s="516">
        <v>6.4043064520394104</v>
      </c>
      <c r="D2505" s="517"/>
      <c r="E2505" s="517"/>
      <c r="F2505" s="517">
        <f t="shared" si="39"/>
        <v>6.4252572701649502</v>
      </c>
      <c r="G2505" s="517"/>
      <c r="H2505" s="518"/>
    </row>
    <row r="2506" spans="2:8" ht="11.5" customHeight="1">
      <c r="B2506" s="515">
        <v>43222</v>
      </c>
      <c r="C2506" s="519">
        <v>6.31222710583903</v>
      </c>
      <c r="D2506" s="520"/>
      <c r="E2506" s="520"/>
      <c r="F2506" s="520">
        <f t="shared" si="39"/>
        <v>6.4252572701649502</v>
      </c>
      <c r="G2506" s="520"/>
      <c r="H2506" s="521"/>
    </row>
    <row r="2507" spans="2:8" ht="11.5" customHeight="1">
      <c r="B2507" s="515">
        <v>43223</v>
      </c>
      <c r="C2507" s="516">
        <v>6.0852981233025298</v>
      </c>
      <c r="D2507" s="517"/>
      <c r="E2507" s="517"/>
      <c r="F2507" s="517">
        <f t="shared" si="39"/>
        <v>6.4252572701649502</v>
      </c>
      <c r="G2507" s="517"/>
      <c r="H2507" s="518"/>
    </row>
    <row r="2508" spans="2:8" ht="11.5" customHeight="1">
      <c r="B2508" s="515">
        <v>43224</v>
      </c>
      <c r="C2508" s="519">
        <v>6.0636276939834399</v>
      </c>
      <c r="D2508" s="520"/>
      <c r="E2508" s="520"/>
      <c r="F2508" s="520">
        <f t="shared" si="39"/>
        <v>6.4252572701649502</v>
      </c>
      <c r="G2508" s="520"/>
      <c r="H2508" s="521"/>
    </row>
    <row r="2509" spans="2:8" ht="11.5" customHeight="1">
      <c r="B2509" s="515">
        <v>43225</v>
      </c>
      <c r="C2509" s="516">
        <v>6.0636276939834399</v>
      </c>
      <c r="D2509" s="517"/>
      <c r="E2509" s="517"/>
      <c r="F2509" s="517">
        <f t="shared" si="39"/>
        <v>6.4252572701649502</v>
      </c>
      <c r="G2509" s="517"/>
      <c r="H2509" s="518"/>
    </row>
    <row r="2510" spans="2:8" ht="11.5" customHeight="1">
      <c r="B2510" s="515">
        <v>43226</v>
      </c>
      <c r="C2510" s="519">
        <v>6.0636276939834399</v>
      </c>
      <c r="D2510" s="520"/>
      <c r="E2510" s="520"/>
      <c r="F2510" s="520">
        <f t="shared" si="39"/>
        <v>6.4252572701649502</v>
      </c>
      <c r="G2510" s="520"/>
      <c r="H2510" s="521"/>
    </row>
    <row r="2511" spans="2:8" ht="11.5" customHeight="1">
      <c r="B2511" s="515">
        <v>43227</v>
      </c>
      <c r="C2511" s="516">
        <v>6.1073332165674499</v>
      </c>
      <c r="D2511" s="517"/>
      <c r="E2511" s="517"/>
      <c r="F2511" s="517">
        <f t="shared" si="39"/>
        <v>6.4252572701649502</v>
      </c>
      <c r="G2511" s="517"/>
      <c r="H2511" s="518"/>
    </row>
    <row r="2512" spans="2:8" ht="11.5" customHeight="1">
      <c r="B2512" s="515">
        <v>43228</v>
      </c>
      <c r="C2512" s="519">
        <v>6.2028334878428399</v>
      </c>
      <c r="D2512" s="520"/>
      <c r="E2512" s="520"/>
      <c r="F2512" s="520">
        <f t="shared" si="39"/>
        <v>6.4252572701649502</v>
      </c>
      <c r="G2512" s="520"/>
      <c r="H2512" s="521"/>
    </row>
    <row r="2513" spans="2:8" ht="11.5" customHeight="1">
      <c r="B2513" s="515">
        <v>43229</v>
      </c>
      <c r="C2513" s="516">
        <v>6.3158583470783798</v>
      </c>
      <c r="D2513" s="517"/>
      <c r="E2513" s="517"/>
      <c r="F2513" s="517">
        <f t="shared" si="39"/>
        <v>6.4252572701649502</v>
      </c>
      <c r="G2513" s="517"/>
      <c r="H2513" s="518"/>
    </row>
    <row r="2514" spans="2:8" ht="11.5" customHeight="1">
      <c r="B2514" s="515">
        <v>43230</v>
      </c>
      <c r="C2514" s="519">
        <v>6.4133079459615496</v>
      </c>
      <c r="D2514" s="520"/>
      <c r="E2514" s="520"/>
      <c r="F2514" s="520">
        <f t="shared" si="39"/>
        <v>6.4252572701649502</v>
      </c>
      <c r="G2514" s="520"/>
      <c r="H2514" s="521"/>
    </row>
    <row r="2515" spans="2:8" ht="11.5" customHeight="1">
      <c r="B2515" s="515">
        <v>43231</v>
      </c>
      <c r="C2515" s="516">
        <v>6.44382284790235</v>
      </c>
      <c r="D2515" s="517"/>
      <c r="E2515" s="517"/>
      <c r="F2515" s="517">
        <f t="shared" si="39"/>
        <v>6.4252572701649502</v>
      </c>
      <c r="G2515" s="517"/>
      <c r="H2515" s="518"/>
    </row>
    <row r="2516" spans="2:8" ht="11.5" customHeight="1">
      <c r="B2516" s="515">
        <v>43232</v>
      </c>
      <c r="C2516" s="519">
        <v>6.44382284790235</v>
      </c>
      <c r="D2516" s="520"/>
      <c r="E2516" s="520"/>
      <c r="F2516" s="520">
        <f t="shared" si="39"/>
        <v>6.4252572701649502</v>
      </c>
      <c r="G2516" s="520"/>
      <c r="H2516" s="521"/>
    </row>
    <row r="2517" spans="2:8" ht="11.5" customHeight="1">
      <c r="B2517" s="515">
        <v>43233</v>
      </c>
      <c r="C2517" s="516">
        <v>6.44382284790235</v>
      </c>
      <c r="D2517" s="517"/>
      <c r="E2517" s="517"/>
      <c r="F2517" s="517">
        <f t="shared" si="39"/>
        <v>6.4252572701649502</v>
      </c>
      <c r="G2517" s="517"/>
      <c r="H2517" s="518"/>
    </row>
    <row r="2518" spans="2:8" ht="11.5" customHeight="1">
      <c r="B2518" s="515">
        <v>43234</v>
      </c>
      <c r="C2518" s="519">
        <v>6.42563438204572</v>
      </c>
      <c r="D2518" s="520"/>
      <c r="E2518" s="520"/>
      <c r="F2518" s="520">
        <f t="shared" si="39"/>
        <v>6.4252572701649502</v>
      </c>
      <c r="G2518" s="520"/>
      <c r="H2518" s="521"/>
    </row>
    <row r="2519" spans="2:8" ht="11.5" customHeight="1">
      <c r="B2519" s="515">
        <v>43235</v>
      </c>
      <c r="C2519" s="516">
        <v>6.4067295965134701</v>
      </c>
      <c r="D2519" s="517"/>
      <c r="E2519" s="517"/>
      <c r="F2519" s="517">
        <f t="shared" si="39"/>
        <v>6.4252572701649502</v>
      </c>
      <c r="G2519" s="517"/>
      <c r="H2519" s="518"/>
    </row>
    <row r="2520" spans="2:8" ht="11.5" customHeight="1">
      <c r="B2520" s="515">
        <v>43236</v>
      </c>
      <c r="C2520" s="519">
        <v>6.5295368529510602</v>
      </c>
      <c r="D2520" s="520"/>
      <c r="E2520" s="520"/>
      <c r="F2520" s="520">
        <f t="shared" si="39"/>
        <v>6.4252572701649502</v>
      </c>
      <c r="G2520" s="520"/>
      <c r="H2520" s="521"/>
    </row>
    <row r="2521" spans="2:8" ht="11.5" customHeight="1">
      <c r="B2521" s="515">
        <v>43237</v>
      </c>
      <c r="C2521" s="516">
        <v>6.4941901229870602</v>
      </c>
      <c r="D2521" s="517"/>
      <c r="E2521" s="517"/>
      <c r="F2521" s="517">
        <f t="shared" si="39"/>
        <v>6.4252572701649502</v>
      </c>
      <c r="G2521" s="517"/>
      <c r="H2521" s="518"/>
    </row>
    <row r="2522" spans="2:8" ht="11.5" customHeight="1">
      <c r="B2522" s="515">
        <v>43238</v>
      </c>
      <c r="C2522" s="519">
        <v>6.4716435745054204</v>
      </c>
      <c r="D2522" s="520"/>
      <c r="E2522" s="520"/>
      <c r="F2522" s="520">
        <f t="shared" si="39"/>
        <v>6.4252572701649502</v>
      </c>
      <c r="G2522" s="520"/>
      <c r="H2522" s="521"/>
    </row>
    <row r="2523" spans="2:8" ht="11.5" customHeight="1">
      <c r="B2523" s="515">
        <v>43239</v>
      </c>
      <c r="C2523" s="516">
        <v>6.4716435745054204</v>
      </c>
      <c r="D2523" s="517"/>
      <c r="E2523" s="517"/>
      <c r="F2523" s="517">
        <f t="shared" si="39"/>
        <v>6.4252572701649502</v>
      </c>
      <c r="G2523" s="517"/>
      <c r="H2523" s="518"/>
    </row>
    <row r="2524" spans="2:8" ht="11.5" customHeight="1">
      <c r="B2524" s="515">
        <v>43240</v>
      </c>
      <c r="C2524" s="519">
        <v>6.4716435745054204</v>
      </c>
      <c r="D2524" s="520"/>
      <c r="E2524" s="520"/>
      <c r="F2524" s="520">
        <f t="shared" si="39"/>
        <v>6.4252572701649502</v>
      </c>
      <c r="G2524" s="520"/>
      <c r="H2524" s="521"/>
    </row>
    <row r="2525" spans="2:8" ht="11.5" customHeight="1">
      <c r="B2525" s="515">
        <v>43241</v>
      </c>
      <c r="C2525" s="516">
        <v>6.4505256272261402</v>
      </c>
      <c r="D2525" s="517"/>
      <c r="E2525" s="517"/>
      <c r="F2525" s="517">
        <f t="shared" si="39"/>
        <v>6.4252572701649502</v>
      </c>
      <c r="G2525" s="517"/>
      <c r="H2525" s="518"/>
    </row>
    <row r="2526" spans="2:8" ht="11.5" customHeight="1">
      <c r="B2526" s="515">
        <v>43242</v>
      </c>
      <c r="C2526" s="519">
        <v>6.4156166074006897</v>
      </c>
      <c r="D2526" s="520"/>
      <c r="E2526" s="520"/>
      <c r="F2526" s="520">
        <f t="shared" si="39"/>
        <v>6.4252572701649502</v>
      </c>
      <c r="G2526" s="520"/>
      <c r="H2526" s="521"/>
    </row>
    <row r="2527" spans="2:8" ht="11.5" customHeight="1">
      <c r="B2527" s="515">
        <v>43243</v>
      </c>
      <c r="C2527" s="516">
        <v>6.4400702434070896</v>
      </c>
      <c r="D2527" s="517"/>
      <c r="E2527" s="517"/>
      <c r="F2527" s="517">
        <f t="shared" si="39"/>
        <v>6.4252572701649502</v>
      </c>
      <c r="G2527" s="517"/>
      <c r="H2527" s="518"/>
    </row>
    <row r="2528" spans="2:8" ht="11.5" customHeight="1">
      <c r="B2528" s="515">
        <v>43244</v>
      </c>
      <c r="C2528" s="519">
        <v>6.4865363320315801</v>
      </c>
      <c r="D2528" s="520"/>
      <c r="E2528" s="520"/>
      <c r="F2528" s="520">
        <f t="shared" si="39"/>
        <v>6.4252572701649502</v>
      </c>
      <c r="G2528" s="520"/>
      <c r="H2528" s="521"/>
    </row>
    <row r="2529" spans="2:8" ht="11.5" customHeight="1">
      <c r="B2529" s="515">
        <v>43245</v>
      </c>
      <c r="C2529" s="516">
        <v>6.5211250702920598</v>
      </c>
      <c r="D2529" s="517"/>
      <c r="E2529" s="517"/>
      <c r="F2529" s="517">
        <f t="shared" si="39"/>
        <v>6.4252572701649502</v>
      </c>
      <c r="G2529" s="517"/>
      <c r="H2529" s="518"/>
    </row>
    <row r="2530" spans="2:8" ht="11.5" customHeight="1">
      <c r="B2530" s="515">
        <v>43246</v>
      </c>
      <c r="C2530" s="519">
        <v>6.5211250702920598</v>
      </c>
      <c r="D2530" s="520"/>
      <c r="E2530" s="520"/>
      <c r="F2530" s="520">
        <f t="shared" si="39"/>
        <v>6.4252572701649502</v>
      </c>
      <c r="G2530" s="520"/>
      <c r="H2530" s="521"/>
    </row>
    <row r="2531" spans="2:8" ht="11.5" customHeight="1">
      <c r="B2531" s="515">
        <v>43247</v>
      </c>
      <c r="C2531" s="516">
        <v>6.5211250702920598</v>
      </c>
      <c r="D2531" s="517"/>
      <c r="E2531" s="517"/>
      <c r="F2531" s="517">
        <f t="shared" si="39"/>
        <v>6.4252572701649502</v>
      </c>
      <c r="G2531" s="517"/>
      <c r="H2531" s="518"/>
    </row>
    <row r="2532" spans="2:8" ht="11.5" customHeight="1">
      <c r="B2532" s="515">
        <v>43248</v>
      </c>
      <c r="C2532" s="519">
        <v>6.5211519884894997</v>
      </c>
      <c r="D2532" s="520"/>
      <c r="E2532" s="520"/>
      <c r="F2532" s="520">
        <f t="shared" si="39"/>
        <v>6.4252572701649502</v>
      </c>
      <c r="G2532" s="520"/>
      <c r="H2532" s="521"/>
    </row>
    <row r="2533" spans="2:8" ht="11.5" customHeight="1">
      <c r="B2533" s="515">
        <v>43249</v>
      </c>
      <c r="C2533" s="516">
        <v>6.5012004356347903</v>
      </c>
      <c r="D2533" s="517"/>
      <c r="E2533" s="517"/>
      <c r="F2533" s="517">
        <f t="shared" si="39"/>
        <v>6.4252572701649502</v>
      </c>
      <c r="G2533" s="517"/>
      <c r="H2533" s="518"/>
    </row>
    <row r="2534" spans="2:8" ht="11.5" customHeight="1">
      <c r="B2534" s="515">
        <v>43250</v>
      </c>
      <c r="C2534" s="519">
        <v>6.6115415633533701</v>
      </c>
      <c r="D2534" s="520"/>
      <c r="E2534" s="520"/>
      <c r="F2534" s="520">
        <f t="shared" si="39"/>
        <v>6.4252572701649502</v>
      </c>
      <c r="G2534" s="520"/>
      <c r="H2534" s="521"/>
    </row>
    <row r="2535" spans="2:8" ht="11.5" customHeight="1">
      <c r="B2535" s="515">
        <v>43251</v>
      </c>
      <c r="C2535" s="516">
        <v>6.64315552653634</v>
      </c>
      <c r="D2535" s="517"/>
      <c r="E2535" s="517"/>
      <c r="F2535" s="517">
        <f t="shared" ref="F2535:F2598" si="40">$F$2020</f>
        <v>6.4252572701649502</v>
      </c>
      <c r="G2535" s="517"/>
      <c r="H2535" s="518"/>
    </row>
    <row r="2536" spans="2:8" ht="11.5" customHeight="1">
      <c r="B2536" s="515">
        <v>43252</v>
      </c>
      <c r="C2536" s="519">
        <v>6.7680018399090702</v>
      </c>
      <c r="D2536" s="520"/>
      <c r="E2536" s="520"/>
      <c r="F2536" s="520">
        <f t="shared" si="40"/>
        <v>6.4252572701649502</v>
      </c>
      <c r="G2536" s="520"/>
      <c r="H2536" s="521"/>
    </row>
    <row r="2537" spans="2:8" ht="11.5" customHeight="1">
      <c r="B2537" s="515">
        <v>43253</v>
      </c>
      <c r="C2537" s="516">
        <v>6.7680018399090702</v>
      </c>
      <c r="D2537" s="517"/>
      <c r="E2537" s="517"/>
      <c r="F2537" s="517">
        <f t="shared" si="40"/>
        <v>6.4252572701649502</v>
      </c>
      <c r="G2537" s="517"/>
      <c r="H2537" s="518"/>
    </row>
    <row r="2538" spans="2:8" ht="11.5" customHeight="1">
      <c r="B2538" s="515">
        <v>43254</v>
      </c>
      <c r="C2538" s="519">
        <v>6.7680018399090702</v>
      </c>
      <c r="D2538" s="520"/>
      <c r="E2538" s="520"/>
      <c r="F2538" s="520">
        <f t="shared" si="40"/>
        <v>6.4252572701649502</v>
      </c>
      <c r="G2538" s="520"/>
      <c r="H2538" s="521"/>
    </row>
    <row r="2539" spans="2:8" ht="11.5" customHeight="1">
      <c r="B2539" s="515">
        <v>43255</v>
      </c>
      <c r="C2539" s="516">
        <v>6.8633357494787104</v>
      </c>
      <c r="D2539" s="517"/>
      <c r="E2539" s="517"/>
      <c r="F2539" s="517">
        <f t="shared" si="40"/>
        <v>6.4252572701649502</v>
      </c>
      <c r="G2539" s="517"/>
      <c r="H2539" s="518"/>
    </row>
    <row r="2540" spans="2:8" ht="11.5" customHeight="1">
      <c r="B2540" s="515">
        <v>43256</v>
      </c>
      <c r="C2540" s="519">
        <v>6.9963682199613997</v>
      </c>
      <c r="D2540" s="520"/>
      <c r="E2540" s="520"/>
      <c r="F2540" s="520">
        <f t="shared" si="40"/>
        <v>6.4252572701649502</v>
      </c>
      <c r="G2540" s="520"/>
      <c r="H2540" s="521"/>
    </row>
    <row r="2541" spans="2:8" ht="11.5" customHeight="1">
      <c r="B2541" s="515">
        <v>43257</v>
      </c>
      <c r="C2541" s="516">
        <v>7.0283603214027401</v>
      </c>
      <c r="D2541" s="517"/>
      <c r="E2541" s="517"/>
      <c r="F2541" s="517">
        <f t="shared" si="40"/>
        <v>6.4252572701649502</v>
      </c>
      <c r="G2541" s="517"/>
      <c r="H2541" s="518"/>
    </row>
    <row r="2542" spans="2:8" ht="11.5" customHeight="1">
      <c r="B2542" s="515">
        <v>43258</v>
      </c>
      <c r="C2542" s="519">
        <v>6.9064862131367502</v>
      </c>
      <c r="D2542" s="520"/>
      <c r="E2542" s="520"/>
      <c r="F2542" s="520">
        <f t="shared" si="40"/>
        <v>6.4252572701649502</v>
      </c>
      <c r="G2542" s="520"/>
      <c r="H2542" s="521"/>
    </row>
    <row r="2543" spans="2:8" ht="11.5" customHeight="1">
      <c r="B2543" s="515">
        <v>43259</v>
      </c>
      <c r="C2543" s="516">
        <v>7.0640937713505698</v>
      </c>
      <c r="D2543" s="517"/>
      <c r="E2543" s="517"/>
      <c r="F2543" s="517">
        <f t="shared" si="40"/>
        <v>6.4252572701649502</v>
      </c>
      <c r="G2543" s="517"/>
      <c r="H2543" s="518"/>
    </row>
    <row r="2544" spans="2:8" ht="11.5" customHeight="1">
      <c r="B2544" s="515">
        <v>43260</v>
      </c>
      <c r="C2544" s="519">
        <v>7.0640937713505698</v>
      </c>
      <c r="D2544" s="520"/>
      <c r="E2544" s="520"/>
      <c r="F2544" s="520">
        <f t="shared" si="40"/>
        <v>6.4252572701649502</v>
      </c>
      <c r="G2544" s="520"/>
      <c r="H2544" s="521"/>
    </row>
    <row r="2545" spans="2:8" ht="11.5" customHeight="1">
      <c r="B2545" s="515">
        <v>43261</v>
      </c>
      <c r="C2545" s="516">
        <v>7.0640937713505698</v>
      </c>
      <c r="D2545" s="517"/>
      <c r="E2545" s="517"/>
      <c r="F2545" s="517">
        <f t="shared" si="40"/>
        <v>6.4252572701649502</v>
      </c>
      <c r="G2545" s="517"/>
      <c r="H2545" s="518"/>
    </row>
    <row r="2546" spans="2:8" ht="11.5" customHeight="1">
      <c r="B2546" s="515">
        <v>43262</v>
      </c>
      <c r="C2546" s="519">
        <v>7.1178948571660499</v>
      </c>
      <c r="D2546" s="520"/>
      <c r="E2546" s="520"/>
      <c r="F2546" s="520">
        <f t="shared" si="40"/>
        <v>6.4252572701649502</v>
      </c>
      <c r="G2546" s="520"/>
      <c r="H2546" s="521"/>
    </row>
    <row r="2547" spans="2:8" ht="11.5" customHeight="1">
      <c r="B2547" s="515">
        <v>43263</v>
      </c>
      <c r="C2547" s="516">
        <v>7.2323150163392302</v>
      </c>
      <c r="D2547" s="517"/>
      <c r="E2547" s="517"/>
      <c r="F2547" s="517">
        <f t="shared" si="40"/>
        <v>6.4252572701649502</v>
      </c>
      <c r="G2547" s="517"/>
      <c r="H2547" s="518"/>
    </row>
    <row r="2548" spans="2:8" ht="11.5" customHeight="1">
      <c r="B2548" s="515">
        <v>43264</v>
      </c>
      <c r="C2548" s="519">
        <v>7.3027509164941398</v>
      </c>
      <c r="D2548" s="520"/>
      <c r="E2548" s="520"/>
      <c r="F2548" s="520">
        <f t="shared" si="40"/>
        <v>6.4252572701649502</v>
      </c>
      <c r="G2548" s="520"/>
      <c r="H2548" s="521"/>
    </row>
    <row r="2549" spans="2:8" ht="11.5" customHeight="1">
      <c r="B2549" s="515">
        <v>43265</v>
      </c>
      <c r="C2549" s="516">
        <v>7.5308604664754997</v>
      </c>
      <c r="D2549" s="517"/>
      <c r="E2549" s="517"/>
      <c r="F2549" s="517">
        <f t="shared" si="40"/>
        <v>6.4252572701649502</v>
      </c>
      <c r="G2549" s="517"/>
      <c r="H2549" s="518"/>
    </row>
    <row r="2550" spans="2:8" ht="11.5" customHeight="1">
      <c r="B2550" s="515">
        <v>43266</v>
      </c>
      <c r="C2550" s="519">
        <v>7.5587274879505904</v>
      </c>
      <c r="D2550" s="520"/>
      <c r="E2550" s="520"/>
      <c r="F2550" s="520">
        <f t="shared" si="40"/>
        <v>6.4252572701649502</v>
      </c>
      <c r="G2550" s="520"/>
      <c r="H2550" s="521"/>
    </row>
    <row r="2551" spans="2:8" ht="11.5" customHeight="1">
      <c r="B2551" s="515">
        <v>43267</v>
      </c>
      <c r="C2551" s="516">
        <v>7.5587274879505904</v>
      </c>
      <c r="D2551" s="517"/>
      <c r="E2551" s="517"/>
      <c r="F2551" s="517">
        <f t="shared" si="40"/>
        <v>6.4252572701649502</v>
      </c>
      <c r="G2551" s="517"/>
      <c r="H2551" s="518"/>
    </row>
    <row r="2552" spans="2:8" ht="11.5" customHeight="1">
      <c r="B2552" s="515">
        <v>43268</v>
      </c>
      <c r="C2552" s="519">
        <v>7.5587274879505904</v>
      </c>
      <c r="D2552" s="520"/>
      <c r="E2552" s="520"/>
      <c r="F2552" s="520">
        <f t="shared" si="40"/>
        <v>6.4252572701649502</v>
      </c>
      <c r="G2552" s="520"/>
      <c r="H2552" s="521"/>
    </row>
    <row r="2553" spans="2:8" ht="11.5" customHeight="1">
      <c r="B2553" s="515">
        <v>43269</v>
      </c>
      <c r="C2553" s="516">
        <v>7.6945805489654697</v>
      </c>
      <c r="D2553" s="517"/>
      <c r="E2553" s="517"/>
      <c r="F2553" s="517">
        <f t="shared" si="40"/>
        <v>6.4252572701649502</v>
      </c>
      <c r="G2553" s="517"/>
      <c r="H2553" s="518"/>
    </row>
    <row r="2554" spans="2:8" ht="11.5" customHeight="1">
      <c r="B2554" s="515">
        <v>43270</v>
      </c>
      <c r="C2554" s="519">
        <v>7.4583152588209201</v>
      </c>
      <c r="D2554" s="520"/>
      <c r="E2554" s="520"/>
      <c r="F2554" s="520">
        <f t="shared" si="40"/>
        <v>6.4252572701649502</v>
      </c>
      <c r="G2554" s="520"/>
      <c r="H2554" s="521"/>
    </row>
    <row r="2555" spans="2:8" ht="11.5" customHeight="1">
      <c r="B2555" s="515">
        <v>43271</v>
      </c>
      <c r="C2555" s="516">
        <v>7.45052406767861</v>
      </c>
      <c r="D2555" s="517"/>
      <c r="E2555" s="517"/>
      <c r="F2555" s="517">
        <f t="shared" si="40"/>
        <v>6.4252572701649502</v>
      </c>
      <c r="G2555" s="517"/>
      <c r="H2555" s="518"/>
    </row>
    <row r="2556" spans="2:8" ht="11.5" customHeight="1">
      <c r="B2556" s="515">
        <v>43272</v>
      </c>
      <c r="C2556" s="519">
        <v>7.3633334687004197</v>
      </c>
      <c r="D2556" s="520"/>
      <c r="E2556" s="520"/>
      <c r="F2556" s="520">
        <f t="shared" si="40"/>
        <v>6.4252572701649502</v>
      </c>
      <c r="G2556" s="520"/>
      <c r="H2556" s="521"/>
    </row>
    <row r="2557" spans="2:8" ht="11.5" customHeight="1">
      <c r="B2557" s="515">
        <v>43273</v>
      </c>
      <c r="C2557" s="516">
        <v>7.2757291288476003</v>
      </c>
      <c r="D2557" s="517"/>
      <c r="E2557" s="517"/>
      <c r="F2557" s="517">
        <f t="shared" si="40"/>
        <v>6.4252572701649502</v>
      </c>
      <c r="G2557" s="517"/>
      <c r="H2557" s="518"/>
    </row>
    <row r="2558" spans="2:8" ht="11.5" customHeight="1">
      <c r="B2558" s="515">
        <v>43274</v>
      </c>
      <c r="C2558" s="519">
        <v>7.2757291288476003</v>
      </c>
      <c r="D2558" s="520"/>
      <c r="E2558" s="520"/>
      <c r="F2558" s="520">
        <f t="shared" si="40"/>
        <v>6.4252572701649502</v>
      </c>
      <c r="G2558" s="520"/>
      <c r="H2558" s="521"/>
    </row>
    <row r="2559" spans="2:8" ht="11.5" customHeight="1">
      <c r="B2559" s="515">
        <v>43275</v>
      </c>
      <c r="C2559" s="516">
        <v>7.2757291288476003</v>
      </c>
      <c r="D2559" s="517"/>
      <c r="E2559" s="517"/>
      <c r="F2559" s="517">
        <f t="shared" si="40"/>
        <v>6.4252572701649502</v>
      </c>
      <c r="G2559" s="517"/>
      <c r="H2559" s="518"/>
    </row>
    <row r="2560" spans="2:8" ht="11.5" customHeight="1">
      <c r="B2560" s="515">
        <v>43276</v>
      </c>
      <c r="C2560" s="519">
        <v>6.9934568427404598</v>
      </c>
      <c r="D2560" s="520"/>
      <c r="E2560" s="520"/>
      <c r="F2560" s="520">
        <f t="shared" si="40"/>
        <v>6.4252572701649502</v>
      </c>
      <c r="G2560" s="520"/>
      <c r="H2560" s="521"/>
    </row>
    <row r="2561" spans="2:8" ht="11.5" customHeight="1">
      <c r="B2561" s="515">
        <v>43277</v>
      </c>
      <c r="C2561" s="516">
        <v>7.0984040057063904</v>
      </c>
      <c r="D2561" s="517"/>
      <c r="E2561" s="517"/>
      <c r="F2561" s="517">
        <f t="shared" si="40"/>
        <v>6.4252572701649502</v>
      </c>
      <c r="G2561" s="517"/>
      <c r="H2561" s="518"/>
    </row>
    <row r="2562" spans="2:8" ht="11.5" customHeight="1">
      <c r="B2562" s="515">
        <v>43278</v>
      </c>
      <c r="C2562" s="519">
        <v>6.8634033906980099</v>
      </c>
      <c r="D2562" s="520"/>
      <c r="E2562" s="520"/>
      <c r="F2562" s="520">
        <f t="shared" si="40"/>
        <v>6.4252572701649502</v>
      </c>
      <c r="G2562" s="520"/>
      <c r="H2562" s="521"/>
    </row>
    <row r="2563" spans="2:8" ht="11.5" customHeight="1">
      <c r="B2563" s="515">
        <v>43279</v>
      </c>
      <c r="C2563" s="516">
        <v>6.9883870491506501</v>
      </c>
      <c r="D2563" s="517"/>
      <c r="E2563" s="517"/>
      <c r="F2563" s="517">
        <f t="shared" si="40"/>
        <v>6.4252572701649502</v>
      </c>
      <c r="G2563" s="517"/>
      <c r="H2563" s="518"/>
    </row>
    <row r="2564" spans="2:8" ht="11.5" customHeight="1">
      <c r="B2564" s="515">
        <v>43280</v>
      </c>
      <c r="C2564" s="519">
        <v>7.0017613988245104</v>
      </c>
      <c r="D2564" s="520"/>
      <c r="E2564" s="520"/>
      <c r="F2564" s="520">
        <f t="shared" si="40"/>
        <v>6.4252572701649502</v>
      </c>
      <c r="G2564" s="520"/>
      <c r="H2564" s="521"/>
    </row>
    <row r="2565" spans="2:8" ht="11.5" customHeight="1">
      <c r="B2565" s="515">
        <v>43281</v>
      </c>
      <c r="C2565" s="516">
        <v>7.1013645217956602</v>
      </c>
      <c r="D2565" s="517"/>
      <c r="E2565" s="517"/>
      <c r="F2565" s="517">
        <f t="shared" si="40"/>
        <v>6.4252572701649502</v>
      </c>
      <c r="G2565" s="517"/>
      <c r="H2565" s="518"/>
    </row>
    <row r="2566" spans="2:8" ht="11.5" customHeight="1">
      <c r="B2566" s="515">
        <v>43282</v>
      </c>
      <c r="C2566" s="519">
        <v>7.1013645217956602</v>
      </c>
      <c r="D2566" s="520"/>
      <c r="E2566" s="520"/>
      <c r="F2566" s="520">
        <f t="shared" si="40"/>
        <v>6.4252572701649502</v>
      </c>
      <c r="G2566" s="520"/>
      <c r="H2566" s="521"/>
    </row>
    <row r="2567" spans="2:8" ht="11.5" customHeight="1">
      <c r="B2567" s="515">
        <v>43283</v>
      </c>
      <c r="C2567" s="516">
        <v>7.1174265961185199</v>
      </c>
      <c r="D2567" s="517"/>
      <c r="E2567" s="517"/>
      <c r="F2567" s="517">
        <f t="shared" si="40"/>
        <v>6.4252572701649502</v>
      </c>
      <c r="G2567" s="517"/>
      <c r="H2567" s="518"/>
    </row>
    <row r="2568" spans="2:8" ht="11.5" customHeight="1">
      <c r="B2568" s="515">
        <v>43284</v>
      </c>
      <c r="C2568" s="519">
        <v>7.0753972612488498</v>
      </c>
      <c r="D2568" s="520"/>
      <c r="E2568" s="520"/>
      <c r="F2568" s="520">
        <f t="shared" si="40"/>
        <v>6.4252572701649502</v>
      </c>
      <c r="G2568" s="520"/>
      <c r="H2568" s="521"/>
    </row>
    <row r="2569" spans="2:8" ht="11.5" customHeight="1">
      <c r="B2569" s="515">
        <v>43285</v>
      </c>
      <c r="C2569" s="516">
        <v>7.07571789277406</v>
      </c>
      <c r="D2569" s="517"/>
      <c r="E2569" s="517"/>
      <c r="F2569" s="517">
        <f t="shared" si="40"/>
        <v>6.4252572701649502</v>
      </c>
      <c r="G2569" s="517"/>
      <c r="H2569" s="518"/>
    </row>
    <row r="2570" spans="2:8" ht="11.5" customHeight="1">
      <c r="B2570" s="515">
        <v>43286</v>
      </c>
      <c r="C2570" s="519">
        <v>7.1531301754146801</v>
      </c>
      <c r="D2570" s="520"/>
      <c r="E2570" s="520"/>
      <c r="F2570" s="520">
        <f t="shared" si="40"/>
        <v>6.4252572701649502</v>
      </c>
      <c r="G2570" s="520"/>
      <c r="H2570" s="521"/>
    </row>
    <row r="2571" spans="2:8" ht="11.5" customHeight="1">
      <c r="B2571" s="515">
        <v>43287</v>
      </c>
      <c r="C2571" s="516">
        <v>7.2041784009497398</v>
      </c>
      <c r="D2571" s="517"/>
      <c r="E2571" s="517"/>
      <c r="F2571" s="517">
        <f t="shared" si="40"/>
        <v>6.4252572701649502</v>
      </c>
      <c r="G2571" s="517"/>
      <c r="H2571" s="518"/>
    </row>
    <row r="2572" spans="2:8" ht="11.5" customHeight="1">
      <c r="B2572" s="515">
        <v>43288</v>
      </c>
      <c r="C2572" s="519">
        <v>7.2041784009497398</v>
      </c>
      <c r="D2572" s="520"/>
      <c r="E2572" s="520"/>
      <c r="F2572" s="520">
        <f t="shared" si="40"/>
        <v>6.4252572701649502</v>
      </c>
      <c r="G2572" s="520"/>
      <c r="H2572" s="521"/>
    </row>
    <row r="2573" spans="2:8" ht="11.5" customHeight="1">
      <c r="B2573" s="515">
        <v>43289</v>
      </c>
      <c r="C2573" s="516">
        <v>7.2041784009497398</v>
      </c>
      <c r="D2573" s="517"/>
      <c r="E2573" s="517"/>
      <c r="F2573" s="517">
        <f t="shared" si="40"/>
        <v>6.4252572701649502</v>
      </c>
      <c r="G2573" s="517"/>
      <c r="H2573" s="518"/>
    </row>
    <row r="2574" spans="2:8" ht="11.5" customHeight="1">
      <c r="B2574" s="515">
        <v>43290</v>
      </c>
      <c r="C2574" s="519">
        <v>7.2639736586785597</v>
      </c>
      <c r="D2574" s="520"/>
      <c r="E2574" s="520"/>
      <c r="F2574" s="520">
        <f t="shared" si="40"/>
        <v>6.4252572701649502</v>
      </c>
      <c r="G2574" s="520"/>
      <c r="H2574" s="521"/>
    </row>
    <row r="2575" spans="2:8" ht="11.5" customHeight="1">
      <c r="B2575" s="515">
        <v>43291</v>
      </c>
      <c r="C2575" s="516">
        <v>7.2001377584028399</v>
      </c>
      <c r="D2575" s="517"/>
      <c r="E2575" s="517"/>
      <c r="F2575" s="517">
        <f t="shared" si="40"/>
        <v>6.4252572701649502</v>
      </c>
      <c r="G2575" s="517"/>
      <c r="H2575" s="518"/>
    </row>
    <row r="2576" spans="2:8" ht="11.5" customHeight="1">
      <c r="B2576" s="515">
        <v>43292</v>
      </c>
      <c r="C2576" s="519">
        <v>7.2285497130084204</v>
      </c>
      <c r="D2576" s="520"/>
      <c r="E2576" s="520"/>
      <c r="F2576" s="520">
        <f t="shared" si="40"/>
        <v>6.4252572701649502</v>
      </c>
      <c r="G2576" s="520"/>
      <c r="H2576" s="521"/>
    </row>
    <row r="2577" spans="2:8" ht="11.5" customHeight="1">
      <c r="B2577" s="515">
        <v>43293</v>
      </c>
      <c r="C2577" s="516">
        <v>7.4783608433695603</v>
      </c>
      <c r="D2577" s="517"/>
      <c r="E2577" s="517"/>
      <c r="F2577" s="517">
        <f t="shared" si="40"/>
        <v>6.4252572701649502</v>
      </c>
      <c r="G2577" s="517"/>
      <c r="H2577" s="518"/>
    </row>
    <row r="2578" spans="2:8" ht="11.5" customHeight="1">
      <c r="B2578" s="515">
        <v>43294</v>
      </c>
      <c r="C2578" s="519">
        <v>7.40996484712681</v>
      </c>
      <c r="D2578" s="520"/>
      <c r="E2578" s="520"/>
      <c r="F2578" s="520">
        <f t="shared" si="40"/>
        <v>6.4252572701649502</v>
      </c>
      <c r="G2578" s="520"/>
      <c r="H2578" s="521"/>
    </row>
    <row r="2579" spans="2:8" ht="11.5" customHeight="1">
      <c r="B2579" s="515">
        <v>43295</v>
      </c>
      <c r="C2579" s="516">
        <v>7.40996484712681</v>
      </c>
      <c r="D2579" s="517"/>
      <c r="E2579" s="517"/>
      <c r="F2579" s="517">
        <f t="shared" si="40"/>
        <v>6.4252572701649502</v>
      </c>
      <c r="G2579" s="517"/>
      <c r="H2579" s="518"/>
    </row>
    <row r="2580" spans="2:8" ht="11.5" customHeight="1">
      <c r="B2580" s="515">
        <v>43296</v>
      </c>
      <c r="C2580" s="519">
        <v>7.40996484712681</v>
      </c>
      <c r="D2580" s="520"/>
      <c r="E2580" s="520"/>
      <c r="F2580" s="520">
        <f t="shared" si="40"/>
        <v>6.4252572701649502</v>
      </c>
      <c r="G2580" s="520"/>
      <c r="H2580" s="521"/>
    </row>
    <row r="2581" spans="2:8" ht="11.5" customHeight="1">
      <c r="B2581" s="515">
        <v>43297</v>
      </c>
      <c r="C2581" s="516">
        <v>7.3675642486812798</v>
      </c>
      <c r="D2581" s="517"/>
      <c r="E2581" s="517"/>
      <c r="F2581" s="517">
        <f t="shared" si="40"/>
        <v>6.4252572701649502</v>
      </c>
      <c r="G2581" s="517"/>
      <c r="H2581" s="518"/>
    </row>
    <row r="2582" spans="2:8" ht="11.5" customHeight="1">
      <c r="B2582" s="515">
        <v>43298</v>
      </c>
      <c r="C2582" s="519">
        <v>7.44220975376974</v>
      </c>
      <c r="D2582" s="520"/>
      <c r="E2582" s="520"/>
      <c r="F2582" s="520">
        <f t="shared" si="40"/>
        <v>6.4252572701649502</v>
      </c>
      <c r="G2582" s="520"/>
      <c r="H2582" s="521"/>
    </row>
    <row r="2583" spans="2:8" ht="11.5" customHeight="1">
      <c r="B2583" s="515">
        <v>43299</v>
      </c>
      <c r="C2583" s="516">
        <v>7.4377429061417804</v>
      </c>
      <c r="D2583" s="517"/>
      <c r="E2583" s="517"/>
      <c r="F2583" s="517">
        <f t="shared" si="40"/>
        <v>6.4252572701649502</v>
      </c>
      <c r="G2583" s="517"/>
      <c r="H2583" s="518"/>
    </row>
    <row r="2584" spans="2:8" ht="11.5" customHeight="1">
      <c r="B2584" s="515">
        <v>43300</v>
      </c>
      <c r="C2584" s="519">
        <v>7.3403136075540099</v>
      </c>
      <c r="D2584" s="520"/>
      <c r="E2584" s="520"/>
      <c r="F2584" s="520">
        <f t="shared" si="40"/>
        <v>6.4252572701649502</v>
      </c>
      <c r="G2584" s="520"/>
      <c r="H2584" s="521"/>
    </row>
    <row r="2585" spans="2:8" ht="11.5" customHeight="1">
      <c r="B2585" s="515">
        <v>43301</v>
      </c>
      <c r="C2585" s="516">
        <v>7.2962761343191902</v>
      </c>
      <c r="D2585" s="517"/>
      <c r="E2585" s="517"/>
      <c r="F2585" s="517">
        <f t="shared" si="40"/>
        <v>6.4252572701649502</v>
      </c>
      <c r="G2585" s="517"/>
      <c r="H2585" s="518"/>
    </row>
    <row r="2586" spans="2:8" ht="11.5" customHeight="1">
      <c r="B2586" s="515">
        <v>43302</v>
      </c>
      <c r="C2586" s="519">
        <v>7.2962761343191902</v>
      </c>
      <c r="D2586" s="520"/>
      <c r="E2586" s="520"/>
      <c r="F2586" s="520">
        <f t="shared" si="40"/>
        <v>6.4252572701649502</v>
      </c>
      <c r="G2586" s="520"/>
      <c r="H2586" s="521"/>
    </row>
    <row r="2587" spans="2:8" ht="11.5" customHeight="1">
      <c r="B2587" s="515">
        <v>43303</v>
      </c>
      <c r="C2587" s="516">
        <v>7.2962761343191902</v>
      </c>
      <c r="D2587" s="517"/>
      <c r="E2587" s="517"/>
      <c r="F2587" s="517">
        <f t="shared" si="40"/>
        <v>6.4252572701649502</v>
      </c>
      <c r="G2587" s="517"/>
      <c r="H2587" s="518"/>
    </row>
    <row r="2588" spans="2:8" ht="11.5" customHeight="1">
      <c r="B2588" s="515">
        <v>43304</v>
      </c>
      <c r="C2588" s="519">
        <v>7.4056866699317103</v>
      </c>
      <c r="D2588" s="520"/>
      <c r="E2588" s="520"/>
      <c r="F2588" s="520">
        <f t="shared" si="40"/>
        <v>6.4252572701649502</v>
      </c>
      <c r="G2588" s="520"/>
      <c r="H2588" s="521"/>
    </row>
    <row r="2589" spans="2:8" ht="11.5" customHeight="1">
      <c r="B2589" s="515">
        <v>43305</v>
      </c>
      <c r="C2589" s="516">
        <v>7.2191935293342002</v>
      </c>
      <c r="D2589" s="517"/>
      <c r="E2589" s="517"/>
      <c r="F2589" s="517">
        <f t="shared" si="40"/>
        <v>6.4252572701649502</v>
      </c>
      <c r="G2589" s="517"/>
      <c r="H2589" s="518"/>
    </row>
    <row r="2590" spans="2:8" ht="11.5" customHeight="1">
      <c r="B2590" s="515">
        <v>43306</v>
      </c>
      <c r="C2590" s="519">
        <v>7.3680746357045903</v>
      </c>
      <c r="D2590" s="520"/>
      <c r="E2590" s="520"/>
      <c r="F2590" s="520">
        <f t="shared" si="40"/>
        <v>6.4252572701649502</v>
      </c>
      <c r="G2590" s="520"/>
      <c r="H2590" s="521"/>
    </row>
    <row r="2591" spans="2:8" ht="11.5" customHeight="1">
      <c r="B2591" s="515">
        <v>43307</v>
      </c>
      <c r="C2591" s="516">
        <v>7.4125416331958203</v>
      </c>
      <c r="D2591" s="517"/>
      <c r="E2591" s="517"/>
      <c r="F2591" s="517">
        <f t="shared" si="40"/>
        <v>6.4252572701649502</v>
      </c>
      <c r="G2591" s="517"/>
      <c r="H2591" s="518"/>
    </row>
    <row r="2592" spans="2:8" ht="11.5" customHeight="1">
      <c r="B2592" s="515">
        <v>43308</v>
      </c>
      <c r="C2592" s="519">
        <v>7.1283975857087203</v>
      </c>
      <c r="D2592" s="520"/>
      <c r="E2592" s="520"/>
      <c r="F2592" s="520">
        <f t="shared" si="40"/>
        <v>6.4252572701649502</v>
      </c>
      <c r="G2592" s="520"/>
      <c r="H2592" s="521"/>
    </row>
    <row r="2593" spans="2:8" ht="11.5" customHeight="1">
      <c r="B2593" s="515">
        <v>43309</v>
      </c>
      <c r="C2593" s="516">
        <v>7.1283975857087203</v>
      </c>
      <c r="D2593" s="517"/>
      <c r="E2593" s="517"/>
      <c r="F2593" s="517">
        <f t="shared" si="40"/>
        <v>6.4252572701649502</v>
      </c>
      <c r="G2593" s="517"/>
      <c r="H2593" s="518"/>
    </row>
    <row r="2594" spans="2:8" ht="11.5" customHeight="1">
      <c r="B2594" s="515">
        <v>43310</v>
      </c>
      <c r="C2594" s="519">
        <v>7.1283975857087203</v>
      </c>
      <c r="D2594" s="520"/>
      <c r="E2594" s="520"/>
      <c r="F2594" s="520">
        <f t="shared" si="40"/>
        <v>6.4252572701649502</v>
      </c>
      <c r="G2594" s="520"/>
      <c r="H2594" s="521"/>
    </row>
    <row r="2595" spans="2:8" ht="11.5" customHeight="1">
      <c r="B2595" s="515">
        <v>43311</v>
      </c>
      <c r="C2595" s="516">
        <v>6.7599350277183303</v>
      </c>
      <c r="D2595" s="517"/>
      <c r="E2595" s="517"/>
      <c r="F2595" s="517">
        <f t="shared" si="40"/>
        <v>6.4252572701649502</v>
      </c>
      <c r="G2595" s="517"/>
      <c r="H2595" s="518"/>
    </row>
    <row r="2596" spans="2:8" ht="11.5" customHeight="1">
      <c r="B2596" s="515">
        <v>43312</v>
      </c>
      <c r="C2596" s="519">
        <v>6.76884587750639</v>
      </c>
      <c r="D2596" s="520"/>
      <c r="E2596" s="520"/>
      <c r="F2596" s="520">
        <f t="shared" si="40"/>
        <v>6.4252572701649502</v>
      </c>
      <c r="G2596" s="520"/>
      <c r="H2596" s="521"/>
    </row>
    <row r="2597" spans="2:8" ht="11.5" customHeight="1">
      <c r="B2597" s="515">
        <v>43313</v>
      </c>
      <c r="C2597" s="516">
        <v>6.8464108804899597</v>
      </c>
      <c r="D2597" s="517"/>
      <c r="E2597" s="517"/>
      <c r="F2597" s="517">
        <f t="shared" si="40"/>
        <v>6.4252572701649502</v>
      </c>
      <c r="G2597" s="517"/>
      <c r="H2597" s="518"/>
    </row>
    <row r="2598" spans="2:8" ht="11.5" customHeight="1">
      <c r="B2598" s="515">
        <v>43314</v>
      </c>
      <c r="C2598" s="519">
        <v>6.9678714034004203</v>
      </c>
      <c r="D2598" s="520"/>
      <c r="E2598" s="520"/>
      <c r="F2598" s="520">
        <f t="shared" si="40"/>
        <v>6.4252572701649502</v>
      </c>
      <c r="G2598" s="520"/>
      <c r="H2598" s="521"/>
    </row>
    <row r="2599" spans="2:8" ht="11.5" customHeight="1">
      <c r="B2599" s="515">
        <v>43315</v>
      </c>
      <c r="C2599" s="516">
        <v>6.9043627303968202</v>
      </c>
      <c r="D2599" s="517"/>
      <c r="E2599" s="517"/>
      <c r="F2599" s="517">
        <f t="shared" ref="F2599:F2662" si="41">$F$2020</f>
        <v>6.4252572701649502</v>
      </c>
      <c r="G2599" s="517"/>
      <c r="H2599" s="518"/>
    </row>
    <row r="2600" spans="2:8" ht="11.5" customHeight="1">
      <c r="B2600" s="515">
        <v>43316</v>
      </c>
      <c r="C2600" s="519">
        <v>6.9043627303968202</v>
      </c>
      <c r="D2600" s="520"/>
      <c r="E2600" s="520"/>
      <c r="F2600" s="520">
        <f t="shared" si="41"/>
        <v>6.4252572701649502</v>
      </c>
      <c r="G2600" s="520"/>
      <c r="H2600" s="521"/>
    </row>
    <row r="2601" spans="2:8" ht="11.5" customHeight="1">
      <c r="B2601" s="515">
        <v>43317</v>
      </c>
      <c r="C2601" s="516">
        <v>6.9043627303968202</v>
      </c>
      <c r="D2601" s="517"/>
      <c r="E2601" s="517"/>
      <c r="F2601" s="517">
        <f t="shared" si="41"/>
        <v>6.4252572701649502</v>
      </c>
      <c r="G2601" s="517"/>
      <c r="H2601" s="518"/>
    </row>
    <row r="2602" spans="2:8" ht="11.5" customHeight="1">
      <c r="B2602" s="515">
        <v>43318</v>
      </c>
      <c r="C2602" s="519">
        <v>7.0430562599861597</v>
      </c>
      <c r="D2602" s="520"/>
      <c r="E2602" s="520"/>
      <c r="F2602" s="520">
        <f t="shared" si="41"/>
        <v>6.4252572701649502</v>
      </c>
      <c r="G2602" s="520"/>
      <c r="H2602" s="521"/>
    </row>
    <row r="2603" spans="2:8" ht="11.5" customHeight="1">
      <c r="B2603" s="515">
        <v>43319</v>
      </c>
      <c r="C2603" s="516">
        <v>7.1199441357766204</v>
      </c>
      <c r="D2603" s="517"/>
      <c r="E2603" s="517"/>
      <c r="F2603" s="517">
        <f t="shared" si="41"/>
        <v>6.4252572701649502</v>
      </c>
      <c r="G2603" s="517"/>
      <c r="H2603" s="518"/>
    </row>
    <row r="2604" spans="2:8" ht="11.5" customHeight="1">
      <c r="B2604" s="515">
        <v>43320</v>
      </c>
      <c r="C2604" s="519">
        <v>7.0992263386950301</v>
      </c>
      <c r="D2604" s="520"/>
      <c r="E2604" s="520"/>
      <c r="F2604" s="520">
        <f t="shared" si="41"/>
        <v>6.4252572701649502</v>
      </c>
      <c r="G2604" s="520"/>
      <c r="H2604" s="521"/>
    </row>
    <row r="2605" spans="2:8" ht="11.5" customHeight="1">
      <c r="B2605" s="515">
        <v>43321</v>
      </c>
      <c r="C2605" s="516">
        <v>7.3693640763410997</v>
      </c>
      <c r="D2605" s="517"/>
      <c r="E2605" s="517"/>
      <c r="F2605" s="517">
        <f t="shared" si="41"/>
        <v>6.4252572701649502</v>
      </c>
      <c r="G2605" s="517"/>
      <c r="H2605" s="518"/>
    </row>
    <row r="2606" spans="2:8" ht="11.5" customHeight="1">
      <c r="B2606" s="515">
        <v>43322</v>
      </c>
      <c r="C2606" s="519">
        <v>7.3651703168144103</v>
      </c>
      <c r="D2606" s="520"/>
      <c r="E2606" s="520"/>
      <c r="F2606" s="520">
        <f t="shared" si="41"/>
        <v>6.4252572701649502</v>
      </c>
      <c r="G2606" s="520"/>
      <c r="H2606" s="521"/>
    </row>
    <row r="2607" spans="2:8" ht="11.5" customHeight="1">
      <c r="B2607" s="515">
        <v>43323</v>
      </c>
      <c r="C2607" s="516">
        <v>7.3651703168144103</v>
      </c>
      <c r="D2607" s="517"/>
      <c r="E2607" s="517"/>
      <c r="F2607" s="517">
        <f t="shared" si="41"/>
        <v>6.4252572701649502</v>
      </c>
      <c r="G2607" s="517"/>
      <c r="H2607" s="518"/>
    </row>
    <row r="2608" spans="2:8" ht="11.5" customHeight="1">
      <c r="B2608" s="515">
        <v>43324</v>
      </c>
      <c r="C2608" s="519">
        <v>7.3651703168144103</v>
      </c>
      <c r="D2608" s="520"/>
      <c r="E2608" s="520"/>
      <c r="F2608" s="520">
        <f t="shared" si="41"/>
        <v>6.4252572701649502</v>
      </c>
      <c r="G2608" s="520"/>
      <c r="H2608" s="521"/>
    </row>
    <row r="2609" spans="2:8" ht="11.5" customHeight="1">
      <c r="B2609" s="515">
        <v>43325</v>
      </c>
      <c r="C2609" s="516">
        <v>7.3219987868054996</v>
      </c>
      <c r="D2609" s="517"/>
      <c r="E2609" s="517"/>
      <c r="F2609" s="517">
        <f t="shared" si="41"/>
        <v>6.4252572701649502</v>
      </c>
      <c r="G2609" s="517"/>
      <c r="H2609" s="518"/>
    </row>
    <row r="2610" spans="2:8" ht="11.5" customHeight="1">
      <c r="B2610" s="515">
        <v>43326</v>
      </c>
      <c r="C2610" s="519">
        <v>7.3241839771214297</v>
      </c>
      <c r="D2610" s="520"/>
      <c r="E2610" s="520"/>
      <c r="F2610" s="520">
        <f t="shared" si="41"/>
        <v>6.4252572701649502</v>
      </c>
      <c r="G2610" s="520"/>
      <c r="H2610" s="521"/>
    </row>
    <row r="2611" spans="2:8" ht="11.5" customHeight="1">
      <c r="B2611" s="515">
        <v>43327</v>
      </c>
      <c r="C2611" s="516">
        <v>7.1673089150652904</v>
      </c>
      <c r="D2611" s="517"/>
      <c r="E2611" s="517"/>
      <c r="F2611" s="517">
        <f t="shared" si="41"/>
        <v>6.4252572701649502</v>
      </c>
      <c r="G2611" s="517"/>
      <c r="H2611" s="518"/>
    </row>
    <row r="2612" spans="2:8" ht="11.5" customHeight="1">
      <c r="B2612" s="515">
        <v>43328</v>
      </c>
      <c r="C2612" s="519">
        <v>7.2498988277446204</v>
      </c>
      <c r="D2612" s="520"/>
      <c r="E2612" s="520"/>
      <c r="F2612" s="520">
        <f t="shared" si="41"/>
        <v>6.4252572701649502</v>
      </c>
      <c r="G2612" s="520"/>
      <c r="H2612" s="521"/>
    </row>
    <row r="2613" spans="2:8" ht="11.5" customHeight="1">
      <c r="B2613" s="515">
        <v>43329</v>
      </c>
      <c r="C2613" s="516">
        <v>7.2005056001400503</v>
      </c>
      <c r="D2613" s="517"/>
      <c r="E2613" s="517"/>
      <c r="F2613" s="517">
        <f t="shared" si="41"/>
        <v>6.4252572701649502</v>
      </c>
      <c r="G2613" s="517"/>
      <c r="H2613" s="518"/>
    </row>
    <row r="2614" spans="2:8" ht="11.5" customHeight="1">
      <c r="B2614" s="515">
        <v>43330</v>
      </c>
      <c r="C2614" s="519">
        <v>7.2005056001400503</v>
      </c>
      <c r="D2614" s="520"/>
      <c r="E2614" s="520"/>
      <c r="F2614" s="520">
        <f t="shared" si="41"/>
        <v>6.4252572701649502</v>
      </c>
      <c r="G2614" s="520"/>
      <c r="H2614" s="521"/>
    </row>
    <row r="2615" spans="2:8" ht="11.5" customHeight="1">
      <c r="B2615" s="515">
        <v>43331</v>
      </c>
      <c r="C2615" s="516">
        <v>7.2005056001400503</v>
      </c>
      <c r="D2615" s="517"/>
      <c r="E2615" s="517"/>
      <c r="F2615" s="517">
        <f t="shared" si="41"/>
        <v>6.4252572701649502</v>
      </c>
      <c r="G2615" s="517"/>
      <c r="H2615" s="518"/>
    </row>
    <row r="2616" spans="2:8" ht="11.5" customHeight="1">
      <c r="B2616" s="515">
        <v>43332</v>
      </c>
      <c r="C2616" s="519">
        <v>7.2465538372724403</v>
      </c>
      <c r="D2616" s="520"/>
      <c r="E2616" s="520"/>
      <c r="F2616" s="520">
        <f t="shared" si="41"/>
        <v>6.4252572701649502</v>
      </c>
      <c r="G2616" s="520"/>
      <c r="H2616" s="521"/>
    </row>
    <row r="2617" spans="2:8" ht="11.5" customHeight="1">
      <c r="B2617" s="515">
        <v>43333</v>
      </c>
      <c r="C2617" s="516">
        <v>7.3399016055108799</v>
      </c>
      <c r="D2617" s="517"/>
      <c r="E2617" s="517"/>
      <c r="F2617" s="517">
        <f t="shared" si="41"/>
        <v>6.4252572701649502</v>
      </c>
      <c r="G2617" s="517"/>
      <c r="H2617" s="518"/>
    </row>
    <row r="2618" spans="2:8" ht="11.5" customHeight="1">
      <c r="B2618" s="515">
        <v>43334</v>
      </c>
      <c r="C2618" s="519">
        <v>7.4006771417937802</v>
      </c>
      <c r="D2618" s="520"/>
      <c r="E2618" s="520"/>
      <c r="F2618" s="520">
        <f t="shared" si="41"/>
        <v>6.4252572701649502</v>
      </c>
      <c r="G2618" s="520"/>
      <c r="H2618" s="521"/>
    </row>
    <row r="2619" spans="2:8" ht="11.5" customHeight="1">
      <c r="B2619" s="515">
        <v>43335</v>
      </c>
      <c r="C2619" s="516">
        <v>7.4464795841726499</v>
      </c>
      <c r="D2619" s="517"/>
      <c r="E2619" s="517"/>
      <c r="F2619" s="517">
        <f t="shared" si="41"/>
        <v>6.4252572701649502</v>
      </c>
      <c r="G2619" s="517"/>
      <c r="H2619" s="518"/>
    </row>
    <row r="2620" spans="2:8" ht="11.5" customHeight="1">
      <c r="B2620" s="515">
        <v>43336</v>
      </c>
      <c r="C2620" s="519">
        <v>7.5576491348648798</v>
      </c>
      <c r="D2620" s="520"/>
      <c r="E2620" s="520"/>
      <c r="F2620" s="520">
        <f t="shared" si="41"/>
        <v>6.4252572701649502</v>
      </c>
      <c r="G2620" s="520"/>
      <c r="H2620" s="521"/>
    </row>
    <row r="2621" spans="2:8" ht="11.5" customHeight="1">
      <c r="B2621" s="515">
        <v>43337</v>
      </c>
      <c r="C2621" s="516">
        <v>7.5576491348648798</v>
      </c>
      <c r="D2621" s="517"/>
      <c r="E2621" s="517"/>
      <c r="F2621" s="517">
        <f t="shared" si="41"/>
        <v>6.4252572701649502</v>
      </c>
      <c r="G2621" s="517"/>
      <c r="H2621" s="518"/>
    </row>
    <row r="2622" spans="2:8" ht="11.5" customHeight="1">
      <c r="B2622" s="515">
        <v>43338</v>
      </c>
      <c r="C2622" s="519">
        <v>7.5576491348648798</v>
      </c>
      <c r="D2622" s="520"/>
      <c r="E2622" s="520"/>
      <c r="F2622" s="520">
        <f t="shared" si="41"/>
        <v>6.4252572701649502</v>
      </c>
      <c r="G2622" s="520"/>
      <c r="H2622" s="521"/>
    </row>
    <row r="2623" spans="2:8" ht="11.5" customHeight="1">
      <c r="B2623" s="515">
        <v>43339</v>
      </c>
      <c r="C2623" s="516">
        <v>7.6554970773598097</v>
      </c>
      <c r="D2623" s="517"/>
      <c r="E2623" s="517"/>
      <c r="F2623" s="517">
        <f t="shared" si="41"/>
        <v>6.4252572701649502</v>
      </c>
      <c r="G2623" s="517"/>
      <c r="H2623" s="518"/>
    </row>
    <row r="2624" spans="2:8" ht="11.5" customHeight="1">
      <c r="B2624" s="515">
        <v>43340</v>
      </c>
      <c r="C2624" s="519">
        <v>7.6379637124568598</v>
      </c>
      <c r="D2624" s="520"/>
      <c r="E2624" s="520"/>
      <c r="F2624" s="520">
        <f t="shared" si="41"/>
        <v>6.4252572701649502</v>
      </c>
      <c r="G2624" s="520"/>
      <c r="H2624" s="521"/>
    </row>
    <row r="2625" spans="2:8" ht="11.5" customHeight="1">
      <c r="B2625" s="515">
        <v>43341</v>
      </c>
      <c r="C2625" s="516">
        <v>7.6686055276723497</v>
      </c>
      <c r="D2625" s="517"/>
      <c r="E2625" s="517"/>
      <c r="F2625" s="517">
        <f t="shared" si="41"/>
        <v>6.4252572701649502</v>
      </c>
      <c r="G2625" s="517"/>
      <c r="H2625" s="518"/>
    </row>
    <row r="2626" spans="2:8" ht="11.5" customHeight="1">
      <c r="B2626" s="515">
        <v>43342</v>
      </c>
      <c r="C2626" s="519">
        <v>7.57497343103313</v>
      </c>
      <c r="D2626" s="520"/>
      <c r="E2626" s="520"/>
      <c r="F2626" s="520">
        <f t="shared" si="41"/>
        <v>6.4252572701649502</v>
      </c>
      <c r="G2626" s="520"/>
      <c r="H2626" s="521"/>
    </row>
    <row r="2627" spans="2:8" ht="11.5" customHeight="1">
      <c r="B2627" s="515">
        <v>43343</v>
      </c>
      <c r="C2627" s="516">
        <v>7.5385283079857102</v>
      </c>
      <c r="D2627" s="517"/>
      <c r="E2627" s="517"/>
      <c r="F2627" s="517">
        <f t="shared" si="41"/>
        <v>6.4252572701649502</v>
      </c>
      <c r="G2627" s="517"/>
      <c r="H2627" s="518"/>
    </row>
    <row r="2628" spans="2:8" ht="11.5" customHeight="1">
      <c r="B2628" s="515">
        <v>43344</v>
      </c>
      <c r="C2628" s="519">
        <v>7.5385283079857102</v>
      </c>
      <c r="D2628" s="520"/>
      <c r="E2628" s="520"/>
      <c r="F2628" s="520">
        <f t="shared" si="41"/>
        <v>6.4252572701649502</v>
      </c>
      <c r="G2628" s="520"/>
      <c r="H2628" s="521"/>
    </row>
    <row r="2629" spans="2:8" ht="11.5" customHeight="1">
      <c r="B2629" s="515">
        <v>43345</v>
      </c>
      <c r="C2629" s="516">
        <v>7.5385283079857102</v>
      </c>
      <c r="D2629" s="517"/>
      <c r="E2629" s="517"/>
      <c r="F2629" s="517">
        <f t="shared" si="41"/>
        <v>6.4252572701649502</v>
      </c>
      <c r="G2629" s="517"/>
      <c r="H2629" s="518"/>
    </row>
    <row r="2630" spans="2:8" ht="11.5" customHeight="1">
      <c r="B2630" s="515">
        <v>43346</v>
      </c>
      <c r="C2630" s="519">
        <v>7.5371301833839599</v>
      </c>
      <c r="D2630" s="520"/>
      <c r="E2630" s="520"/>
      <c r="F2630" s="520">
        <f t="shared" si="41"/>
        <v>6.4252572701649502</v>
      </c>
      <c r="G2630" s="520"/>
      <c r="H2630" s="521"/>
    </row>
    <row r="2631" spans="2:8" ht="11.5" customHeight="1">
      <c r="B2631" s="515">
        <v>43347</v>
      </c>
      <c r="C2631" s="516">
        <v>7.5845451583303101</v>
      </c>
      <c r="D2631" s="517"/>
      <c r="E2631" s="517"/>
      <c r="F2631" s="517">
        <f t="shared" si="41"/>
        <v>6.4252572701649502</v>
      </c>
      <c r="G2631" s="517"/>
      <c r="H2631" s="518"/>
    </row>
    <row r="2632" spans="2:8" ht="11.5" customHeight="1">
      <c r="B2632" s="515">
        <v>43348</v>
      </c>
      <c r="C2632" s="519">
        <v>7.3253364718744303</v>
      </c>
      <c r="D2632" s="520"/>
      <c r="E2632" s="520"/>
      <c r="F2632" s="520">
        <f t="shared" si="41"/>
        <v>6.4252572701649502</v>
      </c>
      <c r="G2632" s="520"/>
      <c r="H2632" s="521"/>
    </row>
    <row r="2633" spans="2:8" ht="11.5" customHeight="1">
      <c r="B2633" s="515">
        <v>43349</v>
      </c>
      <c r="C2633" s="516">
        <v>7.2706367397314997</v>
      </c>
      <c r="D2633" s="517"/>
      <c r="E2633" s="517"/>
      <c r="F2633" s="517">
        <f t="shared" si="41"/>
        <v>6.4252572701649502</v>
      </c>
      <c r="G2633" s="517"/>
      <c r="H2633" s="518"/>
    </row>
    <row r="2634" spans="2:8" ht="11.5" customHeight="1">
      <c r="B2634" s="515">
        <v>43350</v>
      </c>
      <c r="C2634" s="519">
        <v>7.3705119798702201</v>
      </c>
      <c r="D2634" s="520"/>
      <c r="E2634" s="520"/>
      <c r="F2634" s="520">
        <f t="shared" si="41"/>
        <v>6.4252572701649502</v>
      </c>
      <c r="G2634" s="520"/>
      <c r="H2634" s="521"/>
    </row>
    <row r="2635" spans="2:8" ht="11.5" customHeight="1">
      <c r="B2635" s="515">
        <v>43351</v>
      </c>
      <c r="C2635" s="516">
        <v>7.3705119798702201</v>
      </c>
      <c r="D2635" s="517"/>
      <c r="E2635" s="517"/>
      <c r="F2635" s="517">
        <f t="shared" si="41"/>
        <v>6.4252572701649502</v>
      </c>
      <c r="G2635" s="517"/>
      <c r="H2635" s="518"/>
    </row>
    <row r="2636" spans="2:8" ht="11.5" customHeight="1">
      <c r="B2636" s="515">
        <v>43352</v>
      </c>
      <c r="C2636" s="519">
        <v>7.3705119798702201</v>
      </c>
      <c r="D2636" s="520"/>
      <c r="E2636" s="520"/>
      <c r="F2636" s="520">
        <f t="shared" si="41"/>
        <v>6.4252572701649502</v>
      </c>
      <c r="G2636" s="520"/>
      <c r="H2636" s="521"/>
    </row>
    <row r="2637" spans="2:8" ht="11.5" customHeight="1">
      <c r="B2637" s="515">
        <v>43353</v>
      </c>
      <c r="C2637" s="516">
        <v>7.4150986248125097</v>
      </c>
      <c r="D2637" s="517"/>
      <c r="E2637" s="517"/>
      <c r="F2637" s="517">
        <f t="shared" si="41"/>
        <v>6.4252572701649502</v>
      </c>
      <c r="G2637" s="517"/>
      <c r="H2637" s="518"/>
    </row>
    <row r="2638" spans="2:8" ht="11.5" customHeight="1">
      <c r="B2638" s="515">
        <v>43354</v>
      </c>
      <c r="C2638" s="519">
        <v>7.4779560615590803</v>
      </c>
      <c r="D2638" s="520"/>
      <c r="E2638" s="520"/>
      <c r="F2638" s="520">
        <f t="shared" si="41"/>
        <v>6.4252572701649502</v>
      </c>
      <c r="G2638" s="520"/>
      <c r="H2638" s="521"/>
    </row>
    <row r="2639" spans="2:8" ht="11.5" customHeight="1">
      <c r="B2639" s="515">
        <v>43355</v>
      </c>
      <c r="C2639" s="516">
        <v>7.4850878375384804</v>
      </c>
      <c r="D2639" s="517"/>
      <c r="E2639" s="517"/>
      <c r="F2639" s="517">
        <f t="shared" si="41"/>
        <v>6.4252572701649502</v>
      </c>
      <c r="G2639" s="517"/>
      <c r="H2639" s="518"/>
    </row>
    <row r="2640" spans="2:8" ht="11.5" customHeight="1">
      <c r="B2640" s="515">
        <v>43356</v>
      </c>
      <c r="C2640" s="519">
        <v>7.48348582784784</v>
      </c>
      <c r="D2640" s="520"/>
      <c r="E2640" s="520"/>
      <c r="F2640" s="520">
        <f t="shared" si="41"/>
        <v>6.4252572701649502</v>
      </c>
      <c r="G2640" s="520"/>
      <c r="H2640" s="521"/>
    </row>
    <row r="2641" spans="2:8" ht="11.5" customHeight="1">
      <c r="B2641" s="515">
        <v>43357</v>
      </c>
      <c r="C2641" s="516">
        <v>7.4347124601415597</v>
      </c>
      <c r="D2641" s="517"/>
      <c r="E2641" s="517"/>
      <c r="F2641" s="517">
        <f t="shared" si="41"/>
        <v>6.4252572701649502</v>
      </c>
      <c r="G2641" s="517"/>
      <c r="H2641" s="518"/>
    </row>
    <row r="2642" spans="2:8" ht="11.5" customHeight="1">
      <c r="B2642" s="515">
        <v>43358</v>
      </c>
      <c r="C2642" s="519">
        <v>7.4347124601415597</v>
      </c>
      <c r="D2642" s="520"/>
      <c r="E2642" s="520"/>
      <c r="F2642" s="520">
        <f t="shared" si="41"/>
        <v>6.4252572701649502</v>
      </c>
      <c r="G2642" s="520"/>
      <c r="H2642" s="521"/>
    </row>
    <row r="2643" spans="2:8" ht="11.5" customHeight="1">
      <c r="B2643" s="515">
        <v>43359</v>
      </c>
      <c r="C2643" s="516">
        <v>7.4347124601415597</v>
      </c>
      <c r="D2643" s="517"/>
      <c r="E2643" s="517"/>
      <c r="F2643" s="517">
        <f t="shared" si="41"/>
        <v>6.4252572701649502</v>
      </c>
      <c r="G2643" s="517"/>
      <c r="H2643" s="518"/>
    </row>
    <row r="2644" spans="2:8" ht="11.5" customHeight="1">
      <c r="B2644" s="515">
        <v>43360</v>
      </c>
      <c r="C2644" s="519">
        <v>7.2172070526285399</v>
      </c>
      <c r="D2644" s="520"/>
      <c r="E2644" s="520"/>
      <c r="F2644" s="520">
        <f t="shared" si="41"/>
        <v>6.4252572701649502</v>
      </c>
      <c r="G2644" s="520"/>
      <c r="H2644" s="521"/>
    </row>
    <row r="2645" spans="2:8" ht="11.5" customHeight="1">
      <c r="B2645" s="515">
        <v>43361</v>
      </c>
      <c r="C2645" s="516">
        <v>7.29396626760398</v>
      </c>
      <c r="D2645" s="517"/>
      <c r="E2645" s="517"/>
      <c r="F2645" s="517">
        <f t="shared" si="41"/>
        <v>6.4252572701649502</v>
      </c>
      <c r="G2645" s="517"/>
      <c r="H2645" s="518"/>
    </row>
    <row r="2646" spans="2:8" ht="11.5" customHeight="1">
      <c r="B2646" s="515">
        <v>43362</v>
      </c>
      <c r="C2646" s="519">
        <v>7.1682303128909801</v>
      </c>
      <c r="D2646" s="520"/>
      <c r="E2646" s="520"/>
      <c r="F2646" s="520">
        <f t="shared" si="41"/>
        <v>6.4252572701649502</v>
      </c>
      <c r="G2646" s="520"/>
      <c r="H2646" s="521"/>
    </row>
    <row r="2647" spans="2:8" ht="11.5" customHeight="1">
      <c r="B2647" s="515">
        <v>43363</v>
      </c>
      <c r="C2647" s="516">
        <v>7.2357712842380604</v>
      </c>
      <c r="D2647" s="517"/>
      <c r="E2647" s="517"/>
      <c r="F2647" s="517">
        <f t="shared" si="41"/>
        <v>6.4252572701649502</v>
      </c>
      <c r="G2647" s="517"/>
      <c r="H2647" s="518"/>
    </row>
    <row r="2648" spans="2:8" ht="11.5" customHeight="1">
      <c r="B2648" s="515">
        <v>43364</v>
      </c>
      <c r="C2648" s="519">
        <v>7.2049223147586199</v>
      </c>
      <c r="D2648" s="520"/>
      <c r="E2648" s="520"/>
      <c r="F2648" s="520">
        <f t="shared" si="41"/>
        <v>6.4252572701649502</v>
      </c>
      <c r="G2648" s="520"/>
      <c r="H2648" s="521"/>
    </row>
    <row r="2649" spans="2:8" ht="11.5" customHeight="1">
      <c r="B2649" s="515">
        <v>43365</v>
      </c>
      <c r="C2649" s="516">
        <v>7.2049223147586199</v>
      </c>
      <c r="D2649" s="517"/>
      <c r="E2649" s="517"/>
      <c r="F2649" s="517">
        <f t="shared" si="41"/>
        <v>6.4252572701649502</v>
      </c>
      <c r="G2649" s="517"/>
      <c r="H2649" s="518"/>
    </row>
    <row r="2650" spans="2:8" ht="11.5" customHeight="1">
      <c r="B2650" s="515">
        <v>43366</v>
      </c>
      <c r="C2650" s="519">
        <v>7.2049223147586199</v>
      </c>
      <c r="D2650" s="520"/>
      <c r="E2650" s="520"/>
      <c r="F2650" s="520">
        <f t="shared" si="41"/>
        <v>6.4252572701649502</v>
      </c>
      <c r="G2650" s="520"/>
      <c r="H2650" s="521"/>
    </row>
    <row r="2651" spans="2:8" ht="11.5" customHeight="1">
      <c r="B2651" s="515">
        <v>43367</v>
      </c>
      <c r="C2651" s="516">
        <v>7.1395113863409403</v>
      </c>
      <c r="D2651" s="517"/>
      <c r="E2651" s="517"/>
      <c r="F2651" s="517">
        <f t="shared" si="41"/>
        <v>6.4252572701649502</v>
      </c>
      <c r="G2651" s="517"/>
      <c r="H2651" s="518"/>
    </row>
    <row r="2652" spans="2:8" ht="11.5" customHeight="1">
      <c r="B2652" s="515">
        <v>43368</v>
      </c>
      <c r="C2652" s="519">
        <v>7.2622714776441999</v>
      </c>
      <c r="D2652" s="520"/>
      <c r="E2652" s="520"/>
      <c r="F2652" s="520">
        <f t="shared" si="41"/>
        <v>6.4252572701649502</v>
      </c>
      <c r="G2652" s="520"/>
      <c r="H2652" s="521"/>
    </row>
    <row r="2653" spans="2:8" ht="11.5" customHeight="1">
      <c r="B2653" s="515">
        <v>43369</v>
      </c>
      <c r="C2653" s="516">
        <v>7.2364433927640697</v>
      </c>
      <c r="D2653" s="517"/>
      <c r="E2653" s="517"/>
      <c r="F2653" s="517">
        <f t="shared" si="41"/>
        <v>6.4252572701649502</v>
      </c>
      <c r="G2653" s="517"/>
      <c r="H2653" s="518"/>
    </row>
    <row r="2654" spans="2:8" ht="11.5" customHeight="1">
      <c r="B2654" s="515">
        <v>43370</v>
      </c>
      <c r="C2654" s="519">
        <v>7.2348101335645101</v>
      </c>
      <c r="D2654" s="520"/>
      <c r="E2654" s="520"/>
      <c r="F2654" s="520">
        <f t="shared" si="41"/>
        <v>6.4252572701649502</v>
      </c>
      <c r="G2654" s="520"/>
      <c r="H2654" s="521"/>
    </row>
    <row r="2655" spans="2:8" ht="11.5" customHeight="1">
      <c r="B2655" s="515">
        <v>43371</v>
      </c>
      <c r="C2655" s="516">
        <v>7.1901710111100803</v>
      </c>
      <c r="D2655" s="517"/>
      <c r="E2655" s="517"/>
      <c r="F2655" s="517">
        <f t="shared" si="41"/>
        <v>6.4252572701649502</v>
      </c>
      <c r="G2655" s="517"/>
      <c r="H2655" s="518"/>
    </row>
    <row r="2656" spans="2:8" ht="11.5" customHeight="1">
      <c r="B2656" s="515">
        <v>43372</v>
      </c>
      <c r="C2656" s="519">
        <v>7.1901710111100803</v>
      </c>
      <c r="D2656" s="520"/>
      <c r="E2656" s="520"/>
      <c r="F2656" s="520">
        <f t="shared" si="41"/>
        <v>6.4252572701649502</v>
      </c>
      <c r="G2656" s="520"/>
      <c r="H2656" s="521"/>
    </row>
    <row r="2657" spans="2:8" ht="11.5" customHeight="1">
      <c r="B2657" s="515">
        <v>43373</v>
      </c>
      <c r="C2657" s="516">
        <v>6.5333716815498297</v>
      </c>
      <c r="D2657" s="517"/>
      <c r="E2657" s="517"/>
      <c r="F2657" s="517">
        <f t="shared" si="41"/>
        <v>6.4252572701649502</v>
      </c>
      <c r="G2657" s="517"/>
      <c r="H2657" s="518"/>
    </row>
    <row r="2658" spans="2:8" ht="11.5" customHeight="1">
      <c r="B2658" s="515">
        <v>43374</v>
      </c>
      <c r="C2658" s="519">
        <v>6.4355078584882701</v>
      </c>
      <c r="D2658" s="520"/>
      <c r="E2658" s="520"/>
      <c r="F2658" s="520">
        <f t="shared" si="41"/>
        <v>6.4252572701649502</v>
      </c>
      <c r="G2658" s="520"/>
      <c r="H2658" s="521"/>
    </row>
    <row r="2659" spans="2:8" ht="11.5" customHeight="1">
      <c r="B2659" s="515">
        <v>43375</v>
      </c>
      <c r="C2659" s="516">
        <v>6.16927566376964</v>
      </c>
      <c r="D2659" s="517"/>
      <c r="E2659" s="517"/>
      <c r="F2659" s="517">
        <f t="shared" si="41"/>
        <v>6.4252572701649502</v>
      </c>
      <c r="G2659" s="517"/>
      <c r="H2659" s="518"/>
    </row>
    <row r="2660" spans="2:8" ht="11.5" customHeight="1">
      <c r="B2660" s="515">
        <v>43376</v>
      </c>
      <c r="C2660" s="519">
        <v>6.2173484855388796</v>
      </c>
      <c r="D2660" s="520"/>
      <c r="E2660" s="520"/>
      <c r="F2660" s="520">
        <f t="shared" si="41"/>
        <v>6.4252572701649502</v>
      </c>
      <c r="G2660" s="520"/>
      <c r="H2660" s="521"/>
    </row>
    <row r="2661" spans="2:8" ht="11.5" customHeight="1">
      <c r="B2661" s="515">
        <v>43377</v>
      </c>
      <c r="C2661" s="516">
        <v>6.0080392929514002</v>
      </c>
      <c r="D2661" s="517"/>
      <c r="E2661" s="517"/>
      <c r="F2661" s="517">
        <f t="shared" si="41"/>
        <v>6.4252572701649502</v>
      </c>
      <c r="G2661" s="517"/>
      <c r="H2661" s="518"/>
    </row>
    <row r="2662" spans="2:8" ht="11.5" customHeight="1">
      <c r="B2662" s="515">
        <v>43378</v>
      </c>
      <c r="C2662" s="519">
        <v>5.9160045648666504</v>
      </c>
      <c r="D2662" s="520"/>
      <c r="E2662" s="520"/>
      <c r="F2662" s="520">
        <f t="shared" si="41"/>
        <v>6.4252572701649502</v>
      </c>
      <c r="G2662" s="520"/>
      <c r="H2662" s="521"/>
    </row>
    <row r="2663" spans="2:8" ht="11.5" customHeight="1">
      <c r="B2663" s="515">
        <v>43379</v>
      </c>
      <c r="C2663" s="516">
        <v>5.9160045648666504</v>
      </c>
      <c r="D2663" s="517"/>
      <c r="E2663" s="517"/>
      <c r="F2663" s="517">
        <f t="shared" ref="F2663:F2726" si="42">$F$2020</f>
        <v>6.4252572701649502</v>
      </c>
      <c r="G2663" s="517"/>
      <c r="H2663" s="518"/>
    </row>
    <row r="2664" spans="2:8" ht="11.5" customHeight="1">
      <c r="B2664" s="515">
        <v>43380</v>
      </c>
      <c r="C2664" s="519">
        <v>5.9160045648666504</v>
      </c>
      <c r="D2664" s="520"/>
      <c r="E2664" s="520"/>
      <c r="F2664" s="520">
        <f t="shared" si="42"/>
        <v>6.4252572701649502</v>
      </c>
      <c r="G2664" s="520"/>
      <c r="H2664" s="521"/>
    </row>
    <row r="2665" spans="2:8" ht="11.5" customHeight="1">
      <c r="B2665" s="515">
        <v>43381</v>
      </c>
      <c r="C2665" s="516">
        <v>5.7656416054965103</v>
      </c>
      <c r="D2665" s="517"/>
      <c r="E2665" s="517"/>
      <c r="F2665" s="517">
        <f t="shared" si="42"/>
        <v>6.4252572701649502</v>
      </c>
      <c r="G2665" s="517"/>
      <c r="H2665" s="518"/>
    </row>
    <row r="2666" spans="2:8" ht="11.5" customHeight="1">
      <c r="B2666" s="515">
        <v>43382</v>
      </c>
      <c r="C2666" s="519">
        <v>5.6989752469806696</v>
      </c>
      <c r="D2666" s="520"/>
      <c r="E2666" s="520"/>
      <c r="F2666" s="520">
        <f t="shared" si="42"/>
        <v>6.4252572701649502</v>
      </c>
      <c r="G2666" s="520"/>
      <c r="H2666" s="521"/>
    </row>
    <row r="2667" spans="2:8" ht="11.5" customHeight="1">
      <c r="B2667" s="515">
        <v>43383</v>
      </c>
      <c r="C2667" s="516">
        <v>5.4047022878970497</v>
      </c>
      <c r="D2667" s="517"/>
      <c r="E2667" s="517"/>
      <c r="F2667" s="517">
        <f t="shared" si="42"/>
        <v>6.4252572701649502</v>
      </c>
      <c r="G2667" s="517"/>
      <c r="H2667" s="518"/>
    </row>
    <row r="2668" spans="2:8" ht="11.5" customHeight="1">
      <c r="B2668" s="515">
        <v>43384</v>
      </c>
      <c r="C2668" s="519">
        <v>5.3725172695944803</v>
      </c>
      <c r="D2668" s="520"/>
      <c r="E2668" s="520"/>
      <c r="F2668" s="520">
        <f t="shared" si="42"/>
        <v>6.4252572701649502</v>
      </c>
      <c r="G2668" s="520"/>
      <c r="H2668" s="521"/>
    </row>
    <row r="2669" spans="2:8" ht="11.5" customHeight="1">
      <c r="B2669" s="515">
        <v>43385</v>
      </c>
      <c r="C2669" s="516">
        <v>5.6174247742868104</v>
      </c>
      <c r="D2669" s="517"/>
      <c r="E2669" s="517"/>
      <c r="F2669" s="517">
        <f t="shared" si="42"/>
        <v>6.4252572701649502</v>
      </c>
      <c r="G2669" s="517"/>
      <c r="H2669" s="518"/>
    </row>
    <row r="2670" spans="2:8" ht="11.5" customHeight="1">
      <c r="B2670" s="515">
        <v>43386</v>
      </c>
      <c r="C2670" s="519">
        <v>5.6174247742868104</v>
      </c>
      <c r="D2670" s="520"/>
      <c r="E2670" s="520"/>
      <c r="F2670" s="520">
        <f t="shared" si="42"/>
        <v>6.4252572701649502</v>
      </c>
      <c r="G2670" s="520"/>
      <c r="H2670" s="521"/>
    </row>
    <row r="2671" spans="2:8" ht="11.5" customHeight="1">
      <c r="B2671" s="515">
        <v>43387</v>
      </c>
      <c r="C2671" s="516">
        <v>5.6174247742868104</v>
      </c>
      <c r="D2671" s="517"/>
      <c r="E2671" s="517"/>
      <c r="F2671" s="517">
        <f t="shared" si="42"/>
        <v>6.4252572701649502</v>
      </c>
      <c r="G2671" s="517"/>
      <c r="H2671" s="518"/>
    </row>
    <row r="2672" spans="2:8" ht="11.5" customHeight="1">
      <c r="B2672" s="515">
        <v>43388</v>
      </c>
      <c r="C2672" s="519">
        <v>5.6269284622896398</v>
      </c>
      <c r="D2672" s="520"/>
      <c r="E2672" s="520"/>
      <c r="F2672" s="520">
        <f t="shared" si="42"/>
        <v>6.4252572701649502</v>
      </c>
      <c r="G2672" s="520"/>
      <c r="H2672" s="521"/>
    </row>
    <row r="2673" spans="2:8" ht="11.5" customHeight="1">
      <c r="B2673" s="515">
        <v>43389</v>
      </c>
      <c r="C2673" s="516">
        <v>5.8588937612438503</v>
      </c>
      <c r="D2673" s="517"/>
      <c r="E2673" s="517"/>
      <c r="F2673" s="517">
        <f t="shared" si="42"/>
        <v>6.4252572701649502</v>
      </c>
      <c r="G2673" s="517"/>
      <c r="H2673" s="518"/>
    </row>
    <row r="2674" spans="2:8" ht="11.5" customHeight="1">
      <c r="B2674" s="515">
        <v>43390</v>
      </c>
      <c r="C2674" s="519">
        <v>5.7804610887992798</v>
      </c>
      <c r="D2674" s="520"/>
      <c r="E2674" s="520"/>
      <c r="F2674" s="520">
        <f t="shared" si="42"/>
        <v>6.4252572701649502</v>
      </c>
      <c r="G2674" s="520"/>
      <c r="H2674" s="521"/>
    </row>
    <row r="2675" spans="2:8" ht="11.5" customHeight="1">
      <c r="B2675" s="515">
        <v>43391</v>
      </c>
      <c r="C2675" s="516">
        <v>5.5764004342281197</v>
      </c>
      <c r="D2675" s="517"/>
      <c r="E2675" s="517"/>
      <c r="F2675" s="517">
        <f t="shared" si="42"/>
        <v>6.4252572701649502</v>
      </c>
      <c r="G2675" s="517"/>
      <c r="H2675" s="518"/>
    </row>
    <row r="2676" spans="2:8" ht="11.5" customHeight="1">
      <c r="B2676" s="515">
        <v>43392</v>
      </c>
      <c r="C2676" s="519">
        <v>5.3967437770562698</v>
      </c>
      <c r="D2676" s="520"/>
      <c r="E2676" s="520"/>
      <c r="F2676" s="520">
        <f t="shared" si="42"/>
        <v>6.4252572701649502</v>
      </c>
      <c r="G2676" s="520"/>
      <c r="H2676" s="521"/>
    </row>
    <row r="2677" spans="2:8" ht="11.5" customHeight="1">
      <c r="B2677" s="515">
        <v>43393</v>
      </c>
      <c r="C2677" s="516">
        <v>5.3967437770562698</v>
      </c>
      <c r="D2677" s="517"/>
      <c r="E2677" s="517"/>
      <c r="F2677" s="517">
        <f t="shared" si="42"/>
        <v>6.4252572701649502</v>
      </c>
      <c r="G2677" s="517"/>
      <c r="H2677" s="518"/>
    </row>
    <row r="2678" spans="2:8" ht="11.5" customHeight="1">
      <c r="B2678" s="515">
        <v>43394</v>
      </c>
      <c r="C2678" s="519">
        <v>5.3967437770562698</v>
      </c>
      <c r="D2678" s="520"/>
      <c r="E2678" s="520"/>
      <c r="F2678" s="520">
        <f t="shared" si="42"/>
        <v>6.4252572701649502</v>
      </c>
      <c r="G2678" s="520"/>
      <c r="H2678" s="521"/>
    </row>
    <row r="2679" spans="2:8" ht="11.5" customHeight="1">
      <c r="B2679" s="515">
        <v>43395</v>
      </c>
      <c r="C2679" s="516">
        <v>5.4313274090242398</v>
      </c>
      <c r="D2679" s="517"/>
      <c r="E2679" s="517"/>
      <c r="F2679" s="517">
        <f t="shared" si="42"/>
        <v>6.4252572701649502</v>
      </c>
      <c r="G2679" s="517"/>
      <c r="H2679" s="518"/>
    </row>
    <row r="2680" spans="2:8" ht="11.5" customHeight="1">
      <c r="B2680" s="515">
        <v>43396</v>
      </c>
      <c r="C2680" s="519">
        <v>5.4297394480626497</v>
      </c>
      <c r="D2680" s="520"/>
      <c r="E2680" s="520"/>
      <c r="F2680" s="520">
        <f t="shared" si="42"/>
        <v>6.4252572701649502</v>
      </c>
      <c r="G2680" s="520"/>
      <c r="H2680" s="521"/>
    </row>
    <row r="2681" spans="2:8" ht="11.5" customHeight="1">
      <c r="B2681" s="515">
        <v>43397</v>
      </c>
      <c r="C2681" s="516">
        <v>5.1597478104248804</v>
      </c>
      <c r="D2681" s="517"/>
      <c r="E2681" s="517"/>
      <c r="F2681" s="517">
        <f t="shared" si="42"/>
        <v>6.4252572701649502</v>
      </c>
      <c r="G2681" s="517"/>
      <c r="H2681" s="518"/>
    </row>
    <row r="2682" spans="2:8" ht="11.5" customHeight="1">
      <c r="B2682" s="515">
        <v>43398</v>
      </c>
      <c r="C2682" s="519">
        <v>5.3292084870616998</v>
      </c>
      <c r="D2682" s="520"/>
      <c r="E2682" s="520"/>
      <c r="F2682" s="520">
        <f t="shared" si="42"/>
        <v>6.4252572701649502</v>
      </c>
      <c r="G2682" s="520"/>
      <c r="H2682" s="521"/>
    </row>
    <row r="2683" spans="2:8" ht="11.5" customHeight="1">
      <c r="B2683" s="515">
        <v>43399</v>
      </c>
      <c r="C2683" s="516">
        <v>5.1917821242523097</v>
      </c>
      <c r="D2683" s="517"/>
      <c r="E2683" s="517"/>
      <c r="F2683" s="517">
        <f t="shared" si="42"/>
        <v>6.4252572701649502</v>
      </c>
      <c r="G2683" s="517"/>
      <c r="H2683" s="518"/>
    </row>
    <row r="2684" spans="2:8" ht="11.5" customHeight="1">
      <c r="B2684" s="515">
        <v>43400</v>
      </c>
      <c r="C2684" s="519">
        <v>5.1917821242523097</v>
      </c>
      <c r="D2684" s="520"/>
      <c r="E2684" s="520"/>
      <c r="F2684" s="520">
        <f t="shared" si="42"/>
        <v>6.4252572701649502</v>
      </c>
      <c r="G2684" s="520"/>
      <c r="H2684" s="521"/>
    </row>
    <row r="2685" spans="2:8" ht="11.5" customHeight="1">
      <c r="B2685" s="515">
        <v>43401</v>
      </c>
      <c r="C2685" s="516">
        <v>5.1917821242523097</v>
      </c>
      <c r="D2685" s="517"/>
      <c r="E2685" s="517"/>
      <c r="F2685" s="517">
        <f t="shared" si="42"/>
        <v>6.4252572701649502</v>
      </c>
      <c r="G2685" s="517"/>
      <c r="H2685" s="518"/>
    </row>
    <row r="2686" spans="2:8" ht="11.5" customHeight="1">
      <c r="B2686" s="515">
        <v>43402</v>
      </c>
      <c r="C2686" s="519">
        <v>5.09926026733035</v>
      </c>
      <c r="D2686" s="520"/>
      <c r="E2686" s="520"/>
      <c r="F2686" s="520">
        <f t="shared" si="42"/>
        <v>6.4252572701649502</v>
      </c>
      <c r="G2686" s="520"/>
      <c r="H2686" s="521"/>
    </row>
    <row r="2687" spans="2:8" ht="11.5" customHeight="1">
      <c r="B2687" s="515">
        <v>43403</v>
      </c>
      <c r="C2687" s="516">
        <v>5.2588459246495196</v>
      </c>
      <c r="D2687" s="517"/>
      <c r="E2687" s="517"/>
      <c r="F2687" s="517">
        <f t="shared" si="42"/>
        <v>6.4252572701649502</v>
      </c>
      <c r="G2687" s="517"/>
      <c r="H2687" s="518"/>
    </row>
    <row r="2688" spans="2:8" ht="11.5" customHeight="1">
      <c r="B2688" s="515">
        <v>43404</v>
      </c>
      <c r="C2688" s="519">
        <v>5.4621654036749803</v>
      </c>
      <c r="D2688" s="520"/>
      <c r="E2688" s="520"/>
      <c r="F2688" s="520">
        <f t="shared" si="42"/>
        <v>6.4252572701649502</v>
      </c>
      <c r="G2688" s="520"/>
      <c r="H2688" s="521"/>
    </row>
    <row r="2689" spans="2:8" ht="11.5" customHeight="1">
      <c r="B2689" s="515">
        <v>43405</v>
      </c>
      <c r="C2689" s="516">
        <v>5.5810052590470702</v>
      </c>
      <c r="D2689" s="517"/>
      <c r="E2689" s="517"/>
      <c r="F2689" s="517">
        <f t="shared" si="42"/>
        <v>6.4252572701649502</v>
      </c>
      <c r="G2689" s="517"/>
      <c r="H2689" s="518"/>
    </row>
    <row r="2690" spans="2:8" ht="11.5" customHeight="1">
      <c r="B2690" s="515">
        <v>43406</v>
      </c>
      <c r="C2690" s="519">
        <v>5.5289438191321798</v>
      </c>
      <c r="D2690" s="520"/>
      <c r="E2690" s="520"/>
      <c r="F2690" s="520">
        <f t="shared" si="42"/>
        <v>6.4252572701649502</v>
      </c>
      <c r="G2690" s="520"/>
      <c r="H2690" s="521"/>
    </row>
    <row r="2691" spans="2:8" ht="11.5" customHeight="1">
      <c r="B2691" s="515">
        <v>43407</v>
      </c>
      <c r="C2691" s="516">
        <v>5.5289438191321798</v>
      </c>
      <c r="D2691" s="517"/>
      <c r="E2691" s="517"/>
      <c r="F2691" s="517">
        <f t="shared" si="42"/>
        <v>6.4252572701649502</v>
      </c>
      <c r="G2691" s="517"/>
      <c r="H2691" s="518"/>
    </row>
    <row r="2692" spans="2:8" ht="11.5" customHeight="1">
      <c r="B2692" s="515">
        <v>43408</v>
      </c>
      <c r="C2692" s="519">
        <v>5.5289438191321798</v>
      </c>
      <c r="D2692" s="520"/>
      <c r="E2692" s="520"/>
      <c r="F2692" s="520">
        <f t="shared" si="42"/>
        <v>6.4252572701649502</v>
      </c>
      <c r="G2692" s="520"/>
      <c r="H2692" s="521"/>
    </row>
    <row r="2693" spans="2:8" ht="11.5" customHeight="1">
      <c r="B2693" s="515">
        <v>43409</v>
      </c>
      <c r="C2693" s="516">
        <v>5.4955818850943201</v>
      </c>
      <c r="D2693" s="517"/>
      <c r="E2693" s="517"/>
      <c r="F2693" s="517">
        <f t="shared" si="42"/>
        <v>6.4252572701649502</v>
      </c>
      <c r="G2693" s="517"/>
      <c r="H2693" s="518"/>
    </row>
    <row r="2694" spans="2:8" ht="11.5" customHeight="1">
      <c r="B2694" s="515">
        <v>43410</v>
      </c>
      <c r="C2694" s="519">
        <v>5.4656491394610498</v>
      </c>
      <c r="D2694" s="520"/>
      <c r="E2694" s="520"/>
      <c r="F2694" s="520">
        <f t="shared" si="42"/>
        <v>6.4252572701649502</v>
      </c>
      <c r="G2694" s="520"/>
      <c r="H2694" s="521"/>
    </row>
    <row r="2695" spans="2:8" ht="11.5" customHeight="1">
      <c r="B2695" s="515">
        <v>43411</v>
      </c>
      <c r="C2695" s="516">
        <v>5.6686795505344101</v>
      </c>
      <c r="D2695" s="517"/>
      <c r="E2695" s="517"/>
      <c r="F2695" s="517">
        <f t="shared" si="42"/>
        <v>6.4252572701649502</v>
      </c>
      <c r="G2695" s="517"/>
      <c r="H2695" s="518"/>
    </row>
    <row r="2696" spans="2:8" ht="11.5" customHeight="1">
      <c r="B2696" s="515">
        <v>43412</v>
      </c>
      <c r="C2696" s="519">
        <v>5.5338068560845297</v>
      </c>
      <c r="D2696" s="520"/>
      <c r="E2696" s="520"/>
      <c r="F2696" s="520">
        <f t="shared" si="42"/>
        <v>6.4252572701649502</v>
      </c>
      <c r="G2696" s="520"/>
      <c r="H2696" s="521"/>
    </row>
    <row r="2697" spans="2:8" ht="11.5" customHeight="1">
      <c r="B2697" s="515">
        <v>43413</v>
      </c>
      <c r="C2697" s="516">
        <v>5.4257239639167496</v>
      </c>
      <c r="D2697" s="517"/>
      <c r="E2697" s="517"/>
      <c r="F2697" s="517">
        <f t="shared" si="42"/>
        <v>6.4252572701649502</v>
      </c>
      <c r="G2697" s="517"/>
      <c r="H2697" s="518"/>
    </row>
    <row r="2698" spans="2:8" ht="11.5" customHeight="1">
      <c r="B2698" s="515">
        <v>43414</v>
      </c>
      <c r="C2698" s="519">
        <v>5.4257239639167496</v>
      </c>
      <c r="D2698" s="520"/>
      <c r="E2698" s="520"/>
      <c r="F2698" s="520">
        <f t="shared" si="42"/>
        <v>6.4252572701649502</v>
      </c>
      <c r="G2698" s="520"/>
      <c r="H2698" s="521"/>
    </row>
    <row r="2699" spans="2:8" ht="11.5" customHeight="1">
      <c r="B2699" s="515">
        <v>43415</v>
      </c>
      <c r="C2699" s="516">
        <v>5.4257239639167496</v>
      </c>
      <c r="D2699" s="517"/>
      <c r="E2699" s="517"/>
      <c r="F2699" s="517">
        <f t="shared" si="42"/>
        <v>6.4252572701649502</v>
      </c>
      <c r="G2699" s="517"/>
      <c r="H2699" s="518"/>
    </row>
    <row r="2700" spans="2:8" ht="11.5" customHeight="1">
      <c r="B2700" s="515">
        <v>43416</v>
      </c>
      <c r="C2700" s="519">
        <v>5.24305819136893</v>
      </c>
      <c r="D2700" s="520"/>
      <c r="E2700" s="520"/>
      <c r="F2700" s="520">
        <f t="shared" si="42"/>
        <v>6.4252572701649502</v>
      </c>
      <c r="G2700" s="520"/>
      <c r="H2700" s="521"/>
    </row>
    <row r="2701" spans="2:8" ht="11.5" customHeight="1">
      <c r="B2701" s="515">
        <v>43417</v>
      </c>
      <c r="C2701" s="516">
        <v>5.2709274369381696</v>
      </c>
      <c r="D2701" s="517"/>
      <c r="E2701" s="517"/>
      <c r="F2701" s="517">
        <f t="shared" si="42"/>
        <v>6.4252572701649502</v>
      </c>
      <c r="G2701" s="517"/>
      <c r="H2701" s="518"/>
    </row>
    <row r="2702" spans="2:8" ht="11.5" customHeight="1">
      <c r="B2702" s="515">
        <v>43418</v>
      </c>
      <c r="C2702" s="519">
        <v>5.2390001233346899</v>
      </c>
      <c r="D2702" s="520"/>
      <c r="E2702" s="520"/>
      <c r="F2702" s="520">
        <f t="shared" si="42"/>
        <v>6.4252572701649502</v>
      </c>
      <c r="G2702" s="520"/>
      <c r="H2702" s="521"/>
    </row>
    <row r="2703" spans="2:8" ht="11.5" customHeight="1">
      <c r="B2703" s="515">
        <v>43419</v>
      </c>
      <c r="C2703" s="516">
        <v>5.3950585119876697</v>
      </c>
      <c r="D2703" s="517"/>
      <c r="E2703" s="517"/>
      <c r="F2703" s="517">
        <f t="shared" si="42"/>
        <v>6.4252572701649502</v>
      </c>
      <c r="G2703" s="517"/>
      <c r="H2703" s="518"/>
    </row>
    <row r="2704" spans="2:8" ht="11.5" customHeight="1">
      <c r="B2704" s="515">
        <v>43420</v>
      </c>
      <c r="C2704" s="519">
        <v>5.34596465543998</v>
      </c>
      <c r="D2704" s="520"/>
      <c r="E2704" s="520"/>
      <c r="F2704" s="520">
        <f t="shared" si="42"/>
        <v>6.4252572701649502</v>
      </c>
      <c r="G2704" s="520"/>
      <c r="H2704" s="521"/>
    </row>
    <row r="2705" spans="2:8" ht="11.5" customHeight="1">
      <c r="B2705" s="515">
        <v>43421</v>
      </c>
      <c r="C2705" s="516">
        <v>5.34596465543998</v>
      </c>
      <c r="D2705" s="517"/>
      <c r="E2705" s="517"/>
      <c r="F2705" s="517">
        <f t="shared" si="42"/>
        <v>6.4252572701649502</v>
      </c>
      <c r="G2705" s="517"/>
      <c r="H2705" s="518"/>
    </row>
    <row r="2706" spans="2:8" ht="11.5" customHeight="1">
      <c r="B2706" s="515">
        <v>43422</v>
      </c>
      <c r="C2706" s="519">
        <v>5.34596465543998</v>
      </c>
      <c r="D2706" s="520"/>
      <c r="E2706" s="520"/>
      <c r="F2706" s="520">
        <f t="shared" si="42"/>
        <v>6.4252572701649502</v>
      </c>
      <c r="G2706" s="520"/>
      <c r="H2706" s="521"/>
    </row>
    <row r="2707" spans="2:8" ht="11.5" customHeight="1">
      <c r="B2707" s="515">
        <v>43423</v>
      </c>
      <c r="C2707" s="516">
        <v>5.0050171070446901</v>
      </c>
      <c r="D2707" s="517"/>
      <c r="E2707" s="517"/>
      <c r="F2707" s="517">
        <f t="shared" si="42"/>
        <v>6.4252572701649502</v>
      </c>
      <c r="G2707" s="517"/>
      <c r="H2707" s="518"/>
    </row>
    <row r="2708" spans="2:8" ht="11.5" customHeight="1">
      <c r="B2708" s="515">
        <v>43424</v>
      </c>
      <c r="C2708" s="519">
        <v>4.96241783765457</v>
      </c>
      <c r="D2708" s="520"/>
      <c r="E2708" s="520"/>
      <c r="F2708" s="520">
        <f t="shared" si="42"/>
        <v>6.4252572701649502</v>
      </c>
      <c r="G2708" s="520"/>
      <c r="H2708" s="521"/>
    </row>
    <row r="2709" spans="2:8" ht="11.5" customHeight="1">
      <c r="B2709" s="515">
        <v>43425</v>
      </c>
      <c r="C2709" s="516">
        <v>5.1122842484797504</v>
      </c>
      <c r="D2709" s="517"/>
      <c r="E2709" s="517"/>
      <c r="F2709" s="517">
        <f t="shared" si="42"/>
        <v>6.4252572701649502</v>
      </c>
      <c r="G2709" s="517"/>
      <c r="H2709" s="518"/>
    </row>
    <row r="2710" spans="2:8" ht="11.5" customHeight="1">
      <c r="B2710" s="515">
        <v>43426</v>
      </c>
      <c r="C2710" s="519">
        <v>5.11240305268488</v>
      </c>
      <c r="D2710" s="520"/>
      <c r="E2710" s="520"/>
      <c r="F2710" s="520">
        <f t="shared" si="42"/>
        <v>6.4252572701649502</v>
      </c>
      <c r="G2710" s="520"/>
      <c r="H2710" s="521"/>
    </row>
    <row r="2711" spans="2:8" ht="11.5" customHeight="1">
      <c r="B2711" s="515">
        <v>43427</v>
      </c>
      <c r="C2711" s="516">
        <v>5.1107502627613197</v>
      </c>
      <c r="D2711" s="517"/>
      <c r="E2711" s="517"/>
      <c r="F2711" s="517">
        <f t="shared" si="42"/>
        <v>6.4252572701649502</v>
      </c>
      <c r="G2711" s="517"/>
      <c r="H2711" s="518"/>
    </row>
    <row r="2712" spans="2:8" ht="11.5" customHeight="1">
      <c r="B2712" s="515">
        <v>43428</v>
      </c>
      <c r="C2712" s="519">
        <v>5.1107502627613197</v>
      </c>
      <c r="D2712" s="520"/>
      <c r="E2712" s="520"/>
      <c r="F2712" s="520">
        <f t="shared" si="42"/>
        <v>6.4252572701649502</v>
      </c>
      <c r="G2712" s="520"/>
      <c r="H2712" s="521"/>
    </row>
    <row r="2713" spans="2:8" ht="11.5" customHeight="1">
      <c r="B2713" s="515">
        <v>43429</v>
      </c>
      <c r="C2713" s="516">
        <v>5.1107502627613197</v>
      </c>
      <c r="D2713" s="517"/>
      <c r="E2713" s="517"/>
      <c r="F2713" s="517">
        <f t="shared" si="42"/>
        <v>6.4252572701649502</v>
      </c>
      <c r="G2713" s="517"/>
      <c r="H2713" s="518"/>
    </row>
    <row r="2714" spans="2:8" ht="11.5" customHeight="1">
      <c r="B2714" s="515">
        <v>43430</v>
      </c>
      <c r="C2714" s="519">
        <v>5.2636597802854199</v>
      </c>
      <c r="D2714" s="520"/>
      <c r="E2714" s="520"/>
      <c r="F2714" s="520">
        <f t="shared" si="42"/>
        <v>6.4252572701649502</v>
      </c>
      <c r="G2714" s="520"/>
      <c r="H2714" s="521"/>
    </row>
    <row r="2715" spans="2:8" ht="11.5" customHeight="1">
      <c r="B2715" s="515">
        <v>43431</v>
      </c>
      <c r="C2715" s="516">
        <v>5.2165237427767401</v>
      </c>
      <c r="D2715" s="517"/>
      <c r="E2715" s="517"/>
      <c r="F2715" s="517">
        <f t="shared" si="42"/>
        <v>6.4252572701649502</v>
      </c>
      <c r="G2715" s="517"/>
      <c r="H2715" s="518"/>
    </row>
    <row r="2716" spans="2:8" ht="11.5" customHeight="1">
      <c r="B2716" s="515">
        <v>43432</v>
      </c>
      <c r="C2716" s="519">
        <v>5.40286859579673</v>
      </c>
      <c r="D2716" s="520"/>
      <c r="E2716" s="520"/>
      <c r="F2716" s="520">
        <f t="shared" si="42"/>
        <v>6.4252572701649502</v>
      </c>
      <c r="G2716" s="520"/>
      <c r="H2716" s="521"/>
    </row>
    <row r="2717" spans="2:8" ht="11.5" customHeight="1">
      <c r="B2717" s="515">
        <v>43433</v>
      </c>
      <c r="C2717" s="516">
        <v>5.4133932467389902</v>
      </c>
      <c r="D2717" s="517"/>
      <c r="E2717" s="517"/>
      <c r="F2717" s="517">
        <f t="shared" si="42"/>
        <v>6.4252572701649502</v>
      </c>
      <c r="G2717" s="517"/>
      <c r="H2717" s="518"/>
    </row>
    <row r="2718" spans="2:8" ht="11.5" customHeight="1">
      <c r="B2718" s="515">
        <v>43434</v>
      </c>
      <c r="C2718" s="519">
        <v>5.4040624293108799</v>
      </c>
      <c r="D2718" s="520"/>
      <c r="E2718" s="520"/>
      <c r="F2718" s="520">
        <f t="shared" si="42"/>
        <v>6.4252572701649502</v>
      </c>
      <c r="G2718" s="520"/>
      <c r="H2718" s="521"/>
    </row>
    <row r="2719" spans="2:8" ht="11.5" customHeight="1">
      <c r="B2719" s="515">
        <v>43435</v>
      </c>
      <c r="C2719" s="516">
        <v>5.4040624293108799</v>
      </c>
      <c r="D2719" s="517"/>
      <c r="E2719" s="517"/>
      <c r="F2719" s="517">
        <f t="shared" si="42"/>
        <v>6.4252572701649502</v>
      </c>
      <c r="G2719" s="517"/>
      <c r="H2719" s="518"/>
    </row>
    <row r="2720" spans="2:8" ht="11.5" customHeight="1">
      <c r="B2720" s="515">
        <v>43436</v>
      </c>
      <c r="C2720" s="519">
        <v>5.4040624293108799</v>
      </c>
      <c r="D2720" s="520"/>
      <c r="E2720" s="520"/>
      <c r="F2720" s="520">
        <f t="shared" si="42"/>
        <v>6.4252572701649502</v>
      </c>
      <c r="G2720" s="520"/>
      <c r="H2720" s="521"/>
    </row>
    <row r="2721" spans="2:8" ht="11.5" customHeight="1">
      <c r="B2721" s="515">
        <v>43437</v>
      </c>
      <c r="C2721" s="516">
        <v>5.4692344337877401</v>
      </c>
      <c r="D2721" s="517"/>
      <c r="E2721" s="517"/>
      <c r="F2721" s="517">
        <f t="shared" si="42"/>
        <v>6.4252572701649502</v>
      </c>
      <c r="G2721" s="517"/>
      <c r="H2721" s="518"/>
    </row>
    <row r="2722" spans="2:8" ht="11.5" customHeight="1">
      <c r="B2722" s="515">
        <v>43438</v>
      </c>
      <c r="C2722" s="519">
        <v>5.2076420931463296</v>
      </c>
      <c r="D2722" s="520"/>
      <c r="E2722" s="520"/>
      <c r="F2722" s="520">
        <f t="shared" si="42"/>
        <v>6.4252572701649502</v>
      </c>
      <c r="G2722" s="520"/>
      <c r="H2722" s="521"/>
    </row>
    <row r="2723" spans="2:8" ht="11.5" customHeight="1">
      <c r="B2723" s="515">
        <v>43439</v>
      </c>
      <c r="C2723" s="516">
        <v>5.2082151303699904</v>
      </c>
      <c r="D2723" s="517"/>
      <c r="E2723" s="517"/>
      <c r="F2723" s="517">
        <f t="shared" si="42"/>
        <v>6.4252572701649502</v>
      </c>
      <c r="G2723" s="517"/>
      <c r="H2723" s="518"/>
    </row>
    <row r="2724" spans="2:8" ht="11.5" customHeight="1">
      <c r="B2724" s="515">
        <v>43440</v>
      </c>
      <c r="C2724" s="519">
        <v>5.3295888853074702</v>
      </c>
      <c r="D2724" s="520"/>
      <c r="E2724" s="520"/>
      <c r="F2724" s="520">
        <f t="shared" si="42"/>
        <v>6.4252572701649502</v>
      </c>
      <c r="G2724" s="520"/>
      <c r="H2724" s="521"/>
    </row>
    <row r="2725" spans="2:8" ht="11.5" customHeight="1">
      <c r="B2725" s="515">
        <v>43441</v>
      </c>
      <c r="C2725" s="516">
        <v>5.1511305849665598</v>
      </c>
      <c r="D2725" s="517"/>
      <c r="E2725" s="517"/>
      <c r="F2725" s="517">
        <f t="shared" si="42"/>
        <v>6.4252572701649502</v>
      </c>
      <c r="G2725" s="517"/>
      <c r="H2725" s="518"/>
    </row>
    <row r="2726" spans="2:8" ht="11.5" customHeight="1">
      <c r="B2726" s="515">
        <v>43442</v>
      </c>
      <c r="C2726" s="519">
        <v>5.1511305849665598</v>
      </c>
      <c r="D2726" s="520"/>
      <c r="E2726" s="520"/>
      <c r="F2726" s="520">
        <f t="shared" si="42"/>
        <v>6.4252572701649502</v>
      </c>
      <c r="G2726" s="520"/>
      <c r="H2726" s="521"/>
    </row>
    <row r="2727" spans="2:8" ht="11.5" customHeight="1">
      <c r="B2727" s="515">
        <v>43443</v>
      </c>
      <c r="C2727" s="516">
        <v>5.1511305849665598</v>
      </c>
      <c r="D2727" s="517"/>
      <c r="E2727" s="517"/>
      <c r="F2727" s="517">
        <f t="shared" ref="F2727:F2790" si="43">$F$2020</f>
        <v>6.4252572701649502</v>
      </c>
      <c r="G2727" s="517"/>
      <c r="H2727" s="518"/>
    </row>
    <row r="2728" spans="2:8" ht="11.5" customHeight="1">
      <c r="B2728" s="515">
        <v>43444</v>
      </c>
      <c r="C2728" s="519">
        <v>5.1720295289951101</v>
      </c>
      <c r="D2728" s="520"/>
      <c r="E2728" s="520"/>
      <c r="F2728" s="520">
        <f t="shared" si="43"/>
        <v>6.4252572701649502</v>
      </c>
      <c r="G2728" s="520"/>
      <c r="H2728" s="521"/>
    </row>
    <row r="2729" spans="2:8" ht="11.5" customHeight="1">
      <c r="B2729" s="515">
        <v>43445</v>
      </c>
      <c r="C2729" s="516">
        <v>5.1440701687916999</v>
      </c>
      <c r="D2729" s="517"/>
      <c r="E2729" s="517"/>
      <c r="F2729" s="517">
        <f t="shared" si="43"/>
        <v>6.4252572701649502</v>
      </c>
      <c r="G2729" s="517"/>
      <c r="H2729" s="518"/>
    </row>
    <row r="2730" spans="2:8" ht="11.5" customHeight="1">
      <c r="B2730" s="515">
        <v>43446</v>
      </c>
      <c r="C2730" s="519">
        <v>5.2483777736764701</v>
      </c>
      <c r="D2730" s="520"/>
      <c r="E2730" s="520"/>
      <c r="F2730" s="520">
        <f t="shared" si="43"/>
        <v>6.4252572701649502</v>
      </c>
      <c r="G2730" s="520"/>
      <c r="H2730" s="521"/>
    </row>
    <row r="2731" spans="2:8" ht="11.5" customHeight="1">
      <c r="B2731" s="515">
        <v>43447</v>
      </c>
      <c r="C2731" s="516">
        <v>5.22050998902938</v>
      </c>
      <c r="D2731" s="517"/>
      <c r="E2731" s="517"/>
      <c r="F2731" s="517">
        <f t="shared" si="43"/>
        <v>6.4252572701649502</v>
      </c>
      <c r="G2731" s="517"/>
      <c r="H2731" s="518"/>
    </row>
    <row r="2732" spans="2:8" ht="11.5" customHeight="1">
      <c r="B2732" s="515">
        <v>43448</v>
      </c>
      <c r="C2732" s="519">
        <v>5.1769701535187496</v>
      </c>
      <c r="D2732" s="520"/>
      <c r="E2732" s="520"/>
      <c r="F2732" s="520">
        <f t="shared" si="43"/>
        <v>6.4252572701649502</v>
      </c>
      <c r="G2732" s="520"/>
      <c r="H2732" s="521"/>
    </row>
    <row r="2733" spans="2:8" ht="11.5" customHeight="1">
      <c r="B2733" s="515">
        <v>43449</v>
      </c>
      <c r="C2733" s="516">
        <v>5.1769701535187496</v>
      </c>
      <c r="D2733" s="517"/>
      <c r="E2733" s="517"/>
      <c r="F2733" s="517">
        <f t="shared" si="43"/>
        <v>6.4252572701649502</v>
      </c>
      <c r="G2733" s="517"/>
      <c r="H2733" s="518"/>
    </row>
    <row r="2734" spans="2:8" ht="11.5" customHeight="1">
      <c r="B2734" s="515">
        <v>43450</v>
      </c>
      <c r="C2734" s="519">
        <v>5.1769701535187496</v>
      </c>
      <c r="D2734" s="520"/>
      <c r="E2734" s="520"/>
      <c r="F2734" s="520">
        <f t="shared" si="43"/>
        <v>6.4252572701649502</v>
      </c>
      <c r="G2734" s="520"/>
      <c r="H2734" s="521"/>
    </row>
    <row r="2735" spans="2:8" ht="11.5" customHeight="1">
      <c r="B2735" s="515">
        <v>43451</v>
      </c>
      <c r="C2735" s="516">
        <v>4.8616414828487704</v>
      </c>
      <c r="D2735" s="517"/>
      <c r="E2735" s="517"/>
      <c r="F2735" s="517">
        <f t="shared" si="43"/>
        <v>6.4252572701649502</v>
      </c>
      <c r="G2735" s="517"/>
      <c r="H2735" s="518"/>
    </row>
    <row r="2736" spans="2:8" ht="11.5" customHeight="1">
      <c r="B2736" s="515">
        <v>43452</v>
      </c>
      <c r="C2736" s="519">
        <v>4.9022726954395699</v>
      </c>
      <c r="D2736" s="520"/>
      <c r="E2736" s="520"/>
      <c r="F2736" s="520">
        <f t="shared" si="43"/>
        <v>6.4252572701649502</v>
      </c>
      <c r="G2736" s="520"/>
      <c r="H2736" s="521"/>
    </row>
    <row r="2737" spans="2:8" ht="11.5" customHeight="1">
      <c r="B2737" s="515">
        <v>43453</v>
      </c>
      <c r="C2737" s="516">
        <v>4.8319474534778903</v>
      </c>
      <c r="D2737" s="517"/>
      <c r="E2737" s="517"/>
      <c r="F2737" s="517">
        <f t="shared" si="43"/>
        <v>6.4252572701649502</v>
      </c>
      <c r="G2737" s="517"/>
      <c r="H2737" s="518"/>
    </row>
    <row r="2738" spans="2:8" ht="11.5" customHeight="1">
      <c r="B2738" s="515">
        <v>43454</v>
      </c>
      <c r="C2738" s="519">
        <v>4.6523937386843999</v>
      </c>
      <c r="D2738" s="520"/>
      <c r="E2738" s="520"/>
      <c r="F2738" s="520">
        <f t="shared" si="43"/>
        <v>6.4252572701649502</v>
      </c>
      <c r="G2738" s="520"/>
      <c r="H2738" s="521"/>
    </row>
    <row r="2739" spans="2:8" ht="11.5" customHeight="1">
      <c r="B2739" s="515">
        <v>43455</v>
      </c>
      <c r="C2739" s="516">
        <v>4.4035920359671499</v>
      </c>
      <c r="D2739" s="517"/>
      <c r="E2739" s="517"/>
      <c r="F2739" s="517">
        <f t="shared" si="43"/>
        <v>6.4252572701649502</v>
      </c>
      <c r="G2739" s="517"/>
      <c r="H2739" s="518"/>
    </row>
    <row r="2740" spans="2:8" ht="11.5" customHeight="1">
      <c r="B2740" s="515">
        <v>43456</v>
      </c>
      <c r="C2740" s="519">
        <v>4.4035920359671499</v>
      </c>
      <c r="D2740" s="520"/>
      <c r="E2740" s="520"/>
      <c r="F2740" s="520">
        <f t="shared" si="43"/>
        <v>6.4252572701649502</v>
      </c>
      <c r="G2740" s="520"/>
      <c r="H2740" s="521"/>
    </row>
    <row r="2741" spans="2:8" ht="11.5" customHeight="1">
      <c r="B2741" s="515">
        <v>43457</v>
      </c>
      <c r="C2741" s="516">
        <v>4.4035920359671499</v>
      </c>
      <c r="D2741" s="517"/>
      <c r="E2741" s="517"/>
      <c r="F2741" s="517">
        <f t="shared" si="43"/>
        <v>6.4252572701649502</v>
      </c>
      <c r="G2741" s="517"/>
      <c r="H2741" s="518"/>
    </row>
    <row r="2742" spans="2:8" ht="11.5" customHeight="1">
      <c r="B2742" s="515">
        <v>43458</v>
      </c>
      <c r="C2742" s="519">
        <v>4.4187521081772196</v>
      </c>
      <c r="D2742" s="520"/>
      <c r="E2742" s="520"/>
      <c r="F2742" s="520">
        <f t="shared" si="43"/>
        <v>6.4252572701649502</v>
      </c>
      <c r="G2742" s="520"/>
      <c r="H2742" s="521"/>
    </row>
    <row r="2743" spans="2:8" ht="11.5" customHeight="1">
      <c r="B2743" s="515">
        <v>43459</v>
      </c>
      <c r="C2743" s="516">
        <v>4.4190277649415401</v>
      </c>
      <c r="D2743" s="517"/>
      <c r="E2743" s="517"/>
      <c r="F2743" s="517">
        <f t="shared" si="43"/>
        <v>6.4252572701649502</v>
      </c>
      <c r="G2743" s="517"/>
      <c r="H2743" s="518"/>
    </row>
    <row r="2744" spans="2:8" ht="11.5" customHeight="1">
      <c r="B2744" s="515">
        <v>43460</v>
      </c>
      <c r="C2744" s="519">
        <v>4.7075058742025</v>
      </c>
      <c r="D2744" s="520"/>
      <c r="E2744" s="520"/>
      <c r="F2744" s="520">
        <f t="shared" si="43"/>
        <v>6.4252572701649502</v>
      </c>
      <c r="G2744" s="520"/>
      <c r="H2744" s="521"/>
    </row>
    <row r="2745" spans="2:8" ht="11.5" customHeight="1">
      <c r="B2745" s="515">
        <v>43461</v>
      </c>
      <c r="C2745" s="516">
        <v>4.7552263709149099</v>
      </c>
      <c r="D2745" s="517"/>
      <c r="E2745" s="517"/>
      <c r="F2745" s="517">
        <f t="shared" si="43"/>
        <v>6.4252572701649502</v>
      </c>
      <c r="G2745" s="517"/>
      <c r="H2745" s="518"/>
    </row>
    <row r="2746" spans="2:8" ht="11.5" customHeight="1">
      <c r="B2746" s="515">
        <v>43462</v>
      </c>
      <c r="C2746" s="519">
        <v>4.7492248720074803</v>
      </c>
      <c r="D2746" s="520"/>
      <c r="E2746" s="520"/>
      <c r="F2746" s="520">
        <f t="shared" si="43"/>
        <v>6.4252572701649502</v>
      </c>
      <c r="G2746" s="520"/>
      <c r="H2746" s="521"/>
    </row>
    <row r="2747" spans="2:8" ht="11.5" customHeight="1">
      <c r="B2747" s="515">
        <v>43463</v>
      </c>
      <c r="C2747" s="516">
        <v>4.7492248720074803</v>
      </c>
      <c r="D2747" s="517"/>
      <c r="E2747" s="517"/>
      <c r="F2747" s="517">
        <f t="shared" si="43"/>
        <v>6.4252572701649502</v>
      </c>
      <c r="G2747" s="517"/>
      <c r="H2747" s="518"/>
    </row>
    <row r="2748" spans="2:8" ht="11.5" customHeight="1">
      <c r="B2748" s="515">
        <v>43464</v>
      </c>
      <c r="C2748" s="519">
        <v>4.7492248720074803</v>
      </c>
      <c r="D2748" s="520"/>
      <c r="E2748" s="520"/>
      <c r="F2748" s="520">
        <f t="shared" si="43"/>
        <v>6.4252572701649502</v>
      </c>
      <c r="G2748" s="520"/>
      <c r="H2748" s="521"/>
    </row>
    <row r="2749" spans="2:8" ht="11.5" customHeight="1">
      <c r="B2749" s="515">
        <v>43465</v>
      </c>
      <c r="C2749" s="516">
        <v>4.6628232276541501</v>
      </c>
      <c r="D2749" s="517"/>
      <c r="E2749" s="517"/>
      <c r="F2749" s="517">
        <f t="shared" si="43"/>
        <v>6.4252572701649502</v>
      </c>
      <c r="G2749" s="517"/>
      <c r="H2749" s="518"/>
    </row>
    <row r="2750" spans="2:8" ht="11.5" customHeight="1">
      <c r="B2750" s="515">
        <v>43466</v>
      </c>
      <c r="C2750" s="519">
        <v>4.6633757989831501</v>
      </c>
      <c r="D2750" s="520"/>
      <c r="E2750" s="520"/>
      <c r="F2750" s="520">
        <f t="shared" si="43"/>
        <v>6.4252572701649502</v>
      </c>
      <c r="G2750" s="520"/>
      <c r="H2750" s="521"/>
    </row>
    <row r="2751" spans="2:8" ht="11.5" customHeight="1">
      <c r="B2751" s="515">
        <v>43467</v>
      </c>
      <c r="C2751" s="516">
        <v>4.6494901395742003</v>
      </c>
      <c r="D2751" s="517"/>
      <c r="E2751" s="517"/>
      <c r="F2751" s="517">
        <f t="shared" si="43"/>
        <v>6.4252572701649502</v>
      </c>
      <c r="G2751" s="517"/>
      <c r="H2751" s="518"/>
    </row>
    <row r="2752" spans="2:8" ht="11.5" customHeight="1">
      <c r="B2752" s="515">
        <v>43468</v>
      </c>
      <c r="C2752" s="519">
        <v>4.5276243847988002</v>
      </c>
      <c r="D2752" s="520"/>
      <c r="E2752" s="520"/>
      <c r="F2752" s="520">
        <f t="shared" si="43"/>
        <v>6.4252572701649502</v>
      </c>
      <c r="G2752" s="520"/>
      <c r="H2752" s="521"/>
    </row>
    <row r="2753" spans="2:8" ht="11.5" customHeight="1">
      <c r="B2753" s="515">
        <v>43469</v>
      </c>
      <c r="C2753" s="516">
        <v>4.7930398958536697</v>
      </c>
      <c r="D2753" s="517"/>
      <c r="E2753" s="517"/>
      <c r="F2753" s="517">
        <f t="shared" si="43"/>
        <v>6.4252572701649502</v>
      </c>
      <c r="G2753" s="517"/>
      <c r="H2753" s="518"/>
    </row>
    <row r="2754" spans="2:8" ht="11.5" customHeight="1">
      <c r="B2754" s="515">
        <v>43470</v>
      </c>
      <c r="C2754" s="519">
        <v>4.7930398958536697</v>
      </c>
      <c r="D2754" s="520"/>
      <c r="E2754" s="520"/>
      <c r="F2754" s="520">
        <f t="shared" si="43"/>
        <v>6.4252572701649502</v>
      </c>
      <c r="G2754" s="520"/>
      <c r="H2754" s="521"/>
    </row>
    <row r="2755" spans="2:8" ht="11.5" customHeight="1">
      <c r="B2755" s="515">
        <v>43471</v>
      </c>
      <c r="C2755" s="516">
        <v>4.7930398958536697</v>
      </c>
      <c r="D2755" s="517"/>
      <c r="E2755" s="517"/>
      <c r="F2755" s="517">
        <f t="shared" si="43"/>
        <v>6.4252572701649502</v>
      </c>
      <c r="G2755" s="517"/>
      <c r="H2755" s="518"/>
    </row>
    <row r="2756" spans="2:8" ht="11.5" customHeight="1">
      <c r="B2756" s="515">
        <v>43472</v>
      </c>
      <c r="C2756" s="519">
        <v>4.9834291786728802</v>
      </c>
      <c r="D2756" s="520"/>
      <c r="E2756" s="520"/>
      <c r="F2756" s="520">
        <f t="shared" si="43"/>
        <v>6.4252572701649502</v>
      </c>
      <c r="G2756" s="520"/>
      <c r="H2756" s="521"/>
    </row>
    <row r="2757" spans="2:8" ht="11.5" customHeight="1">
      <c r="B2757" s="515">
        <v>43473</v>
      </c>
      <c r="C2757" s="516">
        <v>5.0348014778334598</v>
      </c>
      <c r="D2757" s="517"/>
      <c r="E2757" s="517"/>
      <c r="F2757" s="517">
        <f t="shared" si="43"/>
        <v>6.4252572701649502</v>
      </c>
      <c r="G2757" s="517"/>
      <c r="H2757" s="518"/>
    </row>
    <row r="2758" spans="2:8" ht="11.5" customHeight="1">
      <c r="B2758" s="515">
        <v>43474</v>
      </c>
      <c r="C2758" s="519">
        <v>5.1173721675747004</v>
      </c>
      <c r="D2758" s="520"/>
      <c r="E2758" s="520"/>
      <c r="F2758" s="520">
        <f t="shared" si="43"/>
        <v>6.4252572701649502</v>
      </c>
      <c r="G2758" s="520"/>
      <c r="H2758" s="521"/>
    </row>
    <row r="2759" spans="2:8" ht="11.5" customHeight="1">
      <c r="B2759" s="515">
        <v>43475</v>
      </c>
      <c r="C2759" s="516">
        <v>5.1326162664896398</v>
      </c>
      <c r="D2759" s="517"/>
      <c r="E2759" s="517"/>
      <c r="F2759" s="517">
        <f t="shared" si="43"/>
        <v>6.4252572701649502</v>
      </c>
      <c r="G2759" s="517"/>
      <c r="H2759" s="518"/>
    </row>
    <row r="2760" spans="2:8" ht="11.5" customHeight="1">
      <c r="B2760" s="515">
        <v>43476</v>
      </c>
      <c r="C2760" s="519">
        <v>5.1131284586627199</v>
      </c>
      <c r="D2760" s="520"/>
      <c r="E2760" s="520"/>
      <c r="F2760" s="520">
        <f t="shared" si="43"/>
        <v>6.4252572701649502</v>
      </c>
      <c r="G2760" s="520"/>
      <c r="H2760" s="521"/>
    </row>
    <row r="2761" spans="2:8" ht="11.5" customHeight="1">
      <c r="B2761" s="515">
        <v>43477</v>
      </c>
      <c r="C2761" s="516">
        <v>5.1131284586627199</v>
      </c>
      <c r="D2761" s="517"/>
      <c r="E2761" s="517"/>
      <c r="F2761" s="517">
        <f t="shared" si="43"/>
        <v>6.4252572701649502</v>
      </c>
      <c r="G2761" s="517"/>
      <c r="H2761" s="518"/>
    </row>
    <row r="2762" spans="2:8" ht="11.5" customHeight="1">
      <c r="B2762" s="515">
        <v>43478</v>
      </c>
      <c r="C2762" s="519">
        <v>5.1131284586627199</v>
      </c>
      <c r="D2762" s="520"/>
      <c r="E2762" s="520"/>
      <c r="F2762" s="520">
        <f t="shared" si="43"/>
        <v>6.4252572701649502</v>
      </c>
      <c r="G2762" s="520"/>
      <c r="H2762" s="521"/>
    </row>
    <row r="2763" spans="2:8" ht="11.5" customHeight="1">
      <c r="B2763" s="515">
        <v>43479</v>
      </c>
      <c r="C2763" s="516">
        <v>5.0780328404124804</v>
      </c>
      <c r="D2763" s="517"/>
      <c r="E2763" s="517"/>
      <c r="F2763" s="517">
        <f t="shared" si="43"/>
        <v>6.4252572701649502</v>
      </c>
      <c r="G2763" s="517"/>
      <c r="H2763" s="518"/>
    </row>
    <row r="2764" spans="2:8" ht="11.5" customHeight="1">
      <c r="B2764" s="515">
        <v>43480</v>
      </c>
      <c r="C2764" s="519">
        <v>5.2435694927516598</v>
      </c>
      <c r="D2764" s="520"/>
      <c r="E2764" s="520"/>
      <c r="F2764" s="520">
        <f t="shared" si="43"/>
        <v>6.4252572701649502</v>
      </c>
      <c r="G2764" s="520"/>
      <c r="H2764" s="521"/>
    </row>
    <row r="2765" spans="2:8" ht="11.5" customHeight="1">
      <c r="B2765" s="515">
        <v>43481</v>
      </c>
      <c r="C2765" s="516">
        <v>5.2083555102592198</v>
      </c>
      <c r="D2765" s="517"/>
      <c r="E2765" s="517"/>
      <c r="F2765" s="517">
        <f t="shared" si="43"/>
        <v>6.4252572701649502</v>
      </c>
      <c r="G2765" s="517"/>
      <c r="H2765" s="518"/>
    </row>
    <row r="2766" spans="2:8" ht="11.5" customHeight="1">
      <c r="B2766" s="515">
        <v>43482</v>
      </c>
      <c r="C2766" s="519">
        <v>5.2827453681180803</v>
      </c>
      <c r="D2766" s="520"/>
      <c r="E2766" s="520"/>
      <c r="F2766" s="520">
        <f t="shared" si="43"/>
        <v>6.4252572701649502</v>
      </c>
      <c r="G2766" s="520"/>
      <c r="H2766" s="521"/>
    </row>
    <row r="2767" spans="2:8" ht="11.5" customHeight="1">
      <c r="B2767" s="515">
        <v>43483</v>
      </c>
      <c r="C2767" s="516">
        <v>5.3984121207900904</v>
      </c>
      <c r="D2767" s="517"/>
      <c r="E2767" s="517"/>
      <c r="F2767" s="517">
        <f t="shared" si="43"/>
        <v>6.4252572701649502</v>
      </c>
      <c r="G2767" s="517"/>
      <c r="H2767" s="518"/>
    </row>
    <row r="2768" spans="2:8" ht="11.5" customHeight="1">
      <c r="B2768" s="515">
        <v>43484</v>
      </c>
      <c r="C2768" s="519">
        <v>5.3984121207900904</v>
      </c>
      <c r="D2768" s="520"/>
      <c r="E2768" s="520"/>
      <c r="F2768" s="520">
        <f t="shared" si="43"/>
        <v>6.4252572701649502</v>
      </c>
      <c r="G2768" s="520"/>
      <c r="H2768" s="521"/>
    </row>
    <row r="2769" spans="2:8" ht="11.5" customHeight="1">
      <c r="B2769" s="515">
        <v>43485</v>
      </c>
      <c r="C2769" s="516">
        <v>5.3984121207900904</v>
      </c>
      <c r="D2769" s="517"/>
      <c r="E2769" s="517"/>
      <c r="F2769" s="517">
        <f t="shared" si="43"/>
        <v>6.4252572701649502</v>
      </c>
      <c r="G2769" s="517"/>
      <c r="H2769" s="518"/>
    </row>
    <row r="2770" spans="2:8" ht="11.5" customHeight="1">
      <c r="B2770" s="515">
        <v>43486</v>
      </c>
      <c r="C2770" s="519">
        <v>5.3979979447636399</v>
      </c>
      <c r="D2770" s="520"/>
      <c r="E2770" s="520"/>
      <c r="F2770" s="520">
        <f t="shared" si="43"/>
        <v>6.4252572701649502</v>
      </c>
      <c r="G2770" s="520"/>
      <c r="H2770" s="521"/>
    </row>
    <row r="2771" spans="2:8" ht="11.5" customHeight="1">
      <c r="B2771" s="515">
        <v>43487</v>
      </c>
      <c r="C2771" s="516">
        <v>5.3099789903582897</v>
      </c>
      <c r="D2771" s="517"/>
      <c r="E2771" s="517"/>
      <c r="F2771" s="517">
        <f t="shared" si="43"/>
        <v>6.4252572701649502</v>
      </c>
      <c r="G2771" s="517"/>
      <c r="H2771" s="518"/>
    </row>
    <row r="2772" spans="2:8" ht="11.5" customHeight="1">
      <c r="B2772" s="515">
        <v>43488</v>
      </c>
      <c r="C2772" s="519">
        <v>5.2968391599088802</v>
      </c>
      <c r="D2772" s="520"/>
      <c r="E2772" s="520"/>
      <c r="F2772" s="520">
        <f t="shared" si="43"/>
        <v>6.4252572701649502</v>
      </c>
      <c r="G2772" s="520"/>
      <c r="H2772" s="521"/>
    </row>
    <row r="2773" spans="2:8" ht="11.5" customHeight="1">
      <c r="B2773" s="515">
        <v>43489</v>
      </c>
      <c r="C2773" s="516">
        <v>5.36715690550737</v>
      </c>
      <c r="D2773" s="517"/>
      <c r="E2773" s="517"/>
      <c r="F2773" s="517">
        <f t="shared" si="43"/>
        <v>6.4252572701649502</v>
      </c>
      <c r="G2773" s="517"/>
      <c r="H2773" s="518"/>
    </row>
    <row r="2774" spans="2:8" ht="11.5" customHeight="1">
      <c r="B2774" s="515">
        <v>43490</v>
      </c>
      <c r="C2774" s="519">
        <v>5.4946189367817997</v>
      </c>
      <c r="D2774" s="520"/>
      <c r="E2774" s="520"/>
      <c r="F2774" s="520">
        <f t="shared" si="43"/>
        <v>6.4252572701649502</v>
      </c>
      <c r="G2774" s="520"/>
      <c r="H2774" s="521"/>
    </row>
    <row r="2775" spans="2:8" ht="11.5" customHeight="1">
      <c r="B2775" s="515">
        <v>43491</v>
      </c>
      <c r="C2775" s="516">
        <v>5.4946189367817997</v>
      </c>
      <c r="D2775" s="517"/>
      <c r="E2775" s="517"/>
      <c r="F2775" s="517">
        <f t="shared" si="43"/>
        <v>6.4252572701649502</v>
      </c>
      <c r="G2775" s="517"/>
      <c r="H2775" s="518"/>
    </row>
    <row r="2776" spans="2:8" ht="11.5" customHeight="1">
      <c r="B2776" s="515">
        <v>43492</v>
      </c>
      <c r="C2776" s="519">
        <v>5.4946189367817997</v>
      </c>
      <c r="D2776" s="520"/>
      <c r="E2776" s="520"/>
      <c r="F2776" s="520">
        <f t="shared" si="43"/>
        <v>6.4252572701649502</v>
      </c>
      <c r="G2776" s="520"/>
      <c r="H2776" s="521"/>
    </row>
    <row r="2777" spans="2:8" ht="11.5" customHeight="1">
      <c r="B2777" s="515">
        <v>43493</v>
      </c>
      <c r="C2777" s="516">
        <v>5.4846192133337697</v>
      </c>
      <c r="D2777" s="517"/>
      <c r="E2777" s="517"/>
      <c r="F2777" s="517">
        <f t="shared" si="43"/>
        <v>6.4252572701649502</v>
      </c>
      <c r="G2777" s="517"/>
      <c r="H2777" s="518"/>
    </row>
    <row r="2778" spans="2:8" ht="11.5" customHeight="1">
      <c r="B2778" s="515">
        <v>43494</v>
      </c>
      <c r="C2778" s="519">
        <v>5.4412171444386201</v>
      </c>
      <c r="D2778" s="520"/>
      <c r="E2778" s="520"/>
      <c r="F2778" s="520">
        <f t="shared" si="43"/>
        <v>6.4252572701649502</v>
      </c>
      <c r="G2778" s="520"/>
      <c r="H2778" s="521"/>
    </row>
    <row r="2779" spans="2:8" ht="11.5" customHeight="1">
      <c r="B2779" s="515">
        <v>43495</v>
      </c>
      <c r="C2779" s="516">
        <v>5.5593656701952101</v>
      </c>
      <c r="D2779" s="517"/>
      <c r="E2779" s="517"/>
      <c r="F2779" s="517">
        <f t="shared" si="43"/>
        <v>6.4252572701649502</v>
      </c>
      <c r="G2779" s="517"/>
      <c r="H2779" s="518"/>
    </row>
    <row r="2780" spans="2:8" ht="11.5" customHeight="1">
      <c r="B2780" s="515">
        <v>43496</v>
      </c>
      <c r="C2780" s="519">
        <v>5.6652419111691898</v>
      </c>
      <c r="D2780" s="520"/>
      <c r="E2780" s="520"/>
      <c r="F2780" s="520">
        <f t="shared" si="43"/>
        <v>6.4252572701649502</v>
      </c>
      <c r="G2780" s="520"/>
      <c r="H2780" s="521"/>
    </row>
    <row r="2781" spans="2:8" ht="11.5" customHeight="1">
      <c r="B2781" s="515">
        <v>43497</v>
      </c>
      <c r="C2781" s="516">
        <v>5.6344080121315496</v>
      </c>
      <c r="D2781" s="517"/>
      <c r="E2781" s="517"/>
      <c r="F2781" s="517">
        <f t="shared" si="43"/>
        <v>6.4252572701649502</v>
      </c>
      <c r="G2781" s="517"/>
      <c r="H2781" s="518"/>
    </row>
    <row r="2782" spans="2:8" ht="11.5" customHeight="1">
      <c r="B2782" s="515">
        <v>43498</v>
      </c>
      <c r="C2782" s="519">
        <v>5.6344080121315496</v>
      </c>
      <c r="D2782" s="520"/>
      <c r="E2782" s="520"/>
      <c r="F2782" s="520">
        <f t="shared" si="43"/>
        <v>6.4252572701649502</v>
      </c>
      <c r="G2782" s="520"/>
      <c r="H2782" s="521"/>
    </row>
    <row r="2783" spans="2:8" ht="11.5" customHeight="1">
      <c r="B2783" s="515">
        <v>43499</v>
      </c>
      <c r="C2783" s="516">
        <v>5.6344080121315496</v>
      </c>
      <c r="D2783" s="517"/>
      <c r="E2783" s="517"/>
      <c r="F2783" s="517">
        <f t="shared" si="43"/>
        <v>6.4252572701649502</v>
      </c>
      <c r="G2783" s="517"/>
      <c r="H2783" s="518"/>
    </row>
    <row r="2784" spans="2:8" ht="11.5" customHeight="1">
      <c r="B2784" s="515">
        <v>43500</v>
      </c>
      <c r="C2784" s="519">
        <v>5.6949074577818903</v>
      </c>
      <c r="D2784" s="520"/>
      <c r="E2784" s="520"/>
      <c r="F2784" s="520">
        <f t="shared" si="43"/>
        <v>6.4252572701649502</v>
      </c>
      <c r="G2784" s="520"/>
      <c r="H2784" s="521"/>
    </row>
    <row r="2785" spans="2:8" ht="11.5" customHeight="1">
      <c r="B2785" s="515">
        <v>43501</v>
      </c>
      <c r="C2785" s="516">
        <v>5.7838405770598804</v>
      </c>
      <c r="D2785" s="517"/>
      <c r="E2785" s="517"/>
      <c r="F2785" s="517">
        <f t="shared" si="43"/>
        <v>6.4252572701649502</v>
      </c>
      <c r="G2785" s="517"/>
      <c r="H2785" s="518"/>
    </row>
    <row r="2786" spans="2:8" ht="11.5" customHeight="1">
      <c r="B2786" s="515">
        <v>43502</v>
      </c>
      <c r="C2786" s="519">
        <v>5.7895542288216602</v>
      </c>
      <c r="D2786" s="520"/>
      <c r="E2786" s="520"/>
      <c r="F2786" s="520">
        <f t="shared" si="43"/>
        <v>6.4252572701649502</v>
      </c>
      <c r="G2786" s="520"/>
      <c r="H2786" s="521"/>
    </row>
    <row r="2787" spans="2:8" ht="11.5" customHeight="1">
      <c r="B2787" s="515">
        <v>43503</v>
      </c>
      <c r="C2787" s="516">
        <v>5.6901959833855296</v>
      </c>
      <c r="D2787" s="517"/>
      <c r="E2787" s="517"/>
      <c r="F2787" s="517">
        <f t="shared" si="43"/>
        <v>6.4252572701649502</v>
      </c>
      <c r="G2787" s="517"/>
      <c r="H2787" s="518"/>
    </row>
    <row r="2788" spans="2:8" ht="11.5" customHeight="1">
      <c r="B2788" s="515">
        <v>43504</v>
      </c>
      <c r="C2788" s="519">
        <v>5.7976892679937597</v>
      </c>
      <c r="D2788" s="520"/>
      <c r="E2788" s="520"/>
      <c r="F2788" s="520">
        <f t="shared" si="43"/>
        <v>6.4252572701649502</v>
      </c>
      <c r="G2788" s="520"/>
      <c r="H2788" s="521"/>
    </row>
    <row r="2789" spans="2:8" ht="11.5" customHeight="1">
      <c r="B2789" s="515">
        <v>43505</v>
      </c>
      <c r="C2789" s="516">
        <v>5.7976892679937597</v>
      </c>
      <c r="D2789" s="517"/>
      <c r="E2789" s="517"/>
      <c r="F2789" s="517">
        <f t="shared" si="43"/>
        <v>6.4252572701649502</v>
      </c>
      <c r="G2789" s="517"/>
      <c r="H2789" s="518"/>
    </row>
    <row r="2790" spans="2:8" ht="11.5" customHeight="1">
      <c r="B2790" s="515">
        <v>43506</v>
      </c>
      <c r="C2790" s="519">
        <v>5.7976892679937597</v>
      </c>
      <c r="D2790" s="520"/>
      <c r="E2790" s="520"/>
      <c r="F2790" s="520">
        <f t="shared" si="43"/>
        <v>6.4252572701649502</v>
      </c>
      <c r="G2790" s="520"/>
      <c r="H2790" s="521"/>
    </row>
    <row r="2791" spans="2:8" ht="11.5" customHeight="1">
      <c r="B2791" s="515">
        <v>43507</v>
      </c>
      <c r="C2791" s="516">
        <v>5.80401565304361</v>
      </c>
      <c r="D2791" s="517"/>
      <c r="E2791" s="517"/>
      <c r="F2791" s="517">
        <f t="shared" ref="F2791:F2854" si="44">$F$2020</f>
        <v>6.4252572701649502</v>
      </c>
      <c r="G2791" s="517"/>
      <c r="H2791" s="518"/>
    </row>
    <row r="2792" spans="2:8" ht="11.5" customHeight="1">
      <c r="B2792" s="515">
        <v>43508</v>
      </c>
      <c r="C2792" s="519">
        <v>5.9095847260912402</v>
      </c>
      <c r="D2792" s="520"/>
      <c r="E2792" s="520"/>
      <c r="F2792" s="520">
        <f t="shared" si="44"/>
        <v>6.4252572701649502</v>
      </c>
      <c r="G2792" s="520"/>
      <c r="H2792" s="521"/>
    </row>
    <row r="2793" spans="2:8" ht="11.5" customHeight="1">
      <c r="B2793" s="515">
        <v>43509</v>
      </c>
      <c r="C2793" s="516">
        <v>5.9647710061333701</v>
      </c>
      <c r="D2793" s="517"/>
      <c r="E2793" s="517"/>
      <c r="F2793" s="517">
        <f t="shared" si="44"/>
        <v>6.4252572701649502</v>
      </c>
      <c r="G2793" s="517"/>
      <c r="H2793" s="518"/>
    </row>
    <row r="2794" spans="2:8" ht="11.5" customHeight="1">
      <c r="B2794" s="515">
        <v>43510</v>
      </c>
      <c r="C2794" s="519">
        <v>6.0556104065698504</v>
      </c>
      <c r="D2794" s="520"/>
      <c r="E2794" s="520"/>
      <c r="F2794" s="520">
        <f t="shared" si="44"/>
        <v>6.4252572701649502</v>
      </c>
      <c r="G2794" s="520"/>
      <c r="H2794" s="521"/>
    </row>
    <row r="2795" spans="2:8" ht="11.5" customHeight="1">
      <c r="B2795" s="515">
        <v>43511</v>
      </c>
      <c r="C2795" s="516">
        <v>6.0808057618451201</v>
      </c>
      <c r="D2795" s="517"/>
      <c r="E2795" s="517"/>
      <c r="F2795" s="517">
        <f t="shared" si="44"/>
        <v>6.4252572701649502</v>
      </c>
      <c r="G2795" s="517"/>
      <c r="H2795" s="518"/>
    </row>
    <row r="2796" spans="2:8" ht="11.5" customHeight="1">
      <c r="B2796" s="515">
        <v>43512</v>
      </c>
      <c r="C2796" s="519">
        <v>6.0808057618451201</v>
      </c>
      <c r="D2796" s="520"/>
      <c r="E2796" s="520"/>
      <c r="F2796" s="520">
        <f t="shared" si="44"/>
        <v>6.4252572701649502</v>
      </c>
      <c r="G2796" s="520"/>
      <c r="H2796" s="521"/>
    </row>
    <row r="2797" spans="2:8" ht="11.5" customHeight="1">
      <c r="B2797" s="515">
        <v>43513</v>
      </c>
      <c r="C2797" s="516">
        <v>6.0808057618451201</v>
      </c>
      <c r="D2797" s="517"/>
      <c r="E2797" s="517"/>
      <c r="F2797" s="517">
        <f t="shared" si="44"/>
        <v>6.4252572701649502</v>
      </c>
      <c r="G2797" s="517"/>
      <c r="H2797" s="518"/>
    </row>
    <row r="2798" spans="2:8" ht="11.5" customHeight="1">
      <c r="B2798" s="515">
        <v>43514</v>
      </c>
      <c r="C2798" s="519">
        <v>6.0807822970313303</v>
      </c>
      <c r="D2798" s="520"/>
      <c r="E2798" s="520"/>
      <c r="F2798" s="520">
        <f t="shared" si="44"/>
        <v>6.4252572701649502</v>
      </c>
      <c r="G2798" s="520"/>
      <c r="H2798" s="521"/>
    </row>
    <row r="2799" spans="2:8" ht="11.5" customHeight="1">
      <c r="B2799" s="515">
        <v>43515</v>
      </c>
      <c r="C2799" s="516">
        <v>6.08265095702387</v>
      </c>
      <c r="D2799" s="517"/>
      <c r="E2799" s="517"/>
      <c r="F2799" s="517">
        <f t="shared" si="44"/>
        <v>6.4252572701649502</v>
      </c>
      <c r="G2799" s="517"/>
      <c r="H2799" s="518"/>
    </row>
    <row r="2800" spans="2:8" ht="11.5" customHeight="1">
      <c r="B2800" s="515">
        <v>43516</v>
      </c>
      <c r="C2800" s="519">
        <v>6.1309015701725498</v>
      </c>
      <c r="D2800" s="520"/>
      <c r="E2800" s="520"/>
      <c r="F2800" s="520">
        <f t="shared" si="44"/>
        <v>6.4252572701649502</v>
      </c>
      <c r="G2800" s="520"/>
      <c r="H2800" s="521"/>
    </row>
    <row r="2801" spans="2:8" ht="11.5" customHeight="1">
      <c r="B2801" s="515">
        <v>43517</v>
      </c>
      <c r="C2801" s="516">
        <v>6.1141223094615498</v>
      </c>
      <c r="D2801" s="517"/>
      <c r="E2801" s="517"/>
      <c r="F2801" s="517">
        <f t="shared" si="44"/>
        <v>6.4252572701649502</v>
      </c>
      <c r="G2801" s="517"/>
      <c r="H2801" s="518"/>
    </row>
    <row r="2802" spans="2:8" ht="11.5" customHeight="1">
      <c r="B2802" s="515">
        <v>43518</v>
      </c>
      <c r="C2802" s="519">
        <v>6.2786306479813003</v>
      </c>
      <c r="D2802" s="520"/>
      <c r="E2802" s="520"/>
      <c r="F2802" s="520">
        <f t="shared" si="44"/>
        <v>6.4252572701649502</v>
      </c>
      <c r="G2802" s="520"/>
      <c r="H2802" s="521"/>
    </row>
    <row r="2803" spans="2:8" ht="11.5" customHeight="1">
      <c r="B2803" s="515">
        <v>43519</v>
      </c>
      <c r="C2803" s="516">
        <v>6.2786306479813003</v>
      </c>
      <c r="D2803" s="517"/>
      <c r="E2803" s="517"/>
      <c r="F2803" s="517">
        <f t="shared" si="44"/>
        <v>6.4252572701649502</v>
      </c>
      <c r="G2803" s="517"/>
      <c r="H2803" s="518"/>
    </row>
    <row r="2804" spans="2:8" ht="11.5" customHeight="1">
      <c r="B2804" s="515">
        <v>43520</v>
      </c>
      <c r="C2804" s="519">
        <v>6.2786306479813003</v>
      </c>
      <c r="D2804" s="520"/>
      <c r="E2804" s="520"/>
      <c r="F2804" s="520">
        <f t="shared" si="44"/>
        <v>6.4252572701649502</v>
      </c>
      <c r="G2804" s="520"/>
      <c r="H2804" s="521"/>
    </row>
    <row r="2805" spans="2:8" ht="11.5" customHeight="1">
      <c r="B2805" s="515">
        <v>43521</v>
      </c>
      <c r="C2805" s="516">
        <v>6.3994349226727696</v>
      </c>
      <c r="D2805" s="517"/>
      <c r="E2805" s="517"/>
      <c r="F2805" s="517">
        <f t="shared" si="44"/>
        <v>6.4252572701649502</v>
      </c>
      <c r="G2805" s="517"/>
      <c r="H2805" s="518"/>
    </row>
    <row r="2806" spans="2:8" ht="11.5" customHeight="1">
      <c r="B2806" s="515">
        <v>43522</v>
      </c>
      <c r="C2806" s="519">
        <v>6.4263601138167497</v>
      </c>
      <c r="D2806" s="520"/>
      <c r="E2806" s="520"/>
      <c r="F2806" s="520">
        <f t="shared" si="44"/>
        <v>6.4252572701649502</v>
      </c>
      <c r="G2806" s="520"/>
      <c r="H2806" s="521"/>
    </row>
    <row r="2807" spans="2:8" ht="11.5" customHeight="1">
      <c r="B2807" s="515">
        <v>43523</v>
      </c>
      <c r="C2807" s="516">
        <v>6.5431143115422401</v>
      </c>
      <c r="D2807" s="517"/>
      <c r="E2807" s="517"/>
      <c r="F2807" s="517">
        <f t="shared" si="44"/>
        <v>6.4252572701649502</v>
      </c>
      <c r="G2807" s="517"/>
      <c r="H2807" s="518"/>
    </row>
    <row r="2808" spans="2:8" ht="11.5" customHeight="1">
      <c r="B2808" s="515">
        <v>43524</v>
      </c>
      <c r="C2808" s="519">
        <v>6.4635778824830599</v>
      </c>
      <c r="D2808" s="520"/>
      <c r="E2808" s="520"/>
      <c r="F2808" s="520">
        <f t="shared" si="44"/>
        <v>6.4252572701649502</v>
      </c>
      <c r="G2808" s="520"/>
      <c r="H2808" s="521"/>
    </row>
    <row r="2809" spans="2:8" ht="11.5" customHeight="1">
      <c r="B2809" s="515">
        <v>43525</v>
      </c>
      <c r="C2809" s="516">
        <v>6.5670149872400403</v>
      </c>
      <c r="D2809" s="517"/>
      <c r="E2809" s="517"/>
      <c r="F2809" s="517">
        <f t="shared" si="44"/>
        <v>6.4252572701649502</v>
      </c>
      <c r="G2809" s="517"/>
      <c r="H2809" s="518"/>
    </row>
    <row r="2810" spans="2:8" ht="11.5" customHeight="1">
      <c r="B2810" s="515">
        <v>43526</v>
      </c>
      <c r="C2810" s="519">
        <v>6.5670149872400403</v>
      </c>
      <c r="D2810" s="520"/>
      <c r="E2810" s="520"/>
      <c r="F2810" s="520">
        <f t="shared" si="44"/>
        <v>6.4252572701649502</v>
      </c>
      <c r="G2810" s="520"/>
      <c r="H2810" s="521"/>
    </row>
    <row r="2811" spans="2:8" ht="11.5" customHeight="1">
      <c r="B2811" s="515">
        <v>43527</v>
      </c>
      <c r="C2811" s="516">
        <v>6.5670149872400403</v>
      </c>
      <c r="D2811" s="517"/>
      <c r="E2811" s="517"/>
      <c r="F2811" s="517">
        <f t="shared" si="44"/>
        <v>6.4252572701649502</v>
      </c>
      <c r="G2811" s="517"/>
      <c r="H2811" s="518"/>
    </row>
    <row r="2812" spans="2:8" ht="11.5" customHeight="1">
      <c r="B2812" s="515">
        <v>43528</v>
      </c>
      <c r="C2812" s="519">
        <v>6.4485066784124001</v>
      </c>
      <c r="D2812" s="520"/>
      <c r="E2812" s="520"/>
      <c r="F2812" s="520">
        <f t="shared" si="44"/>
        <v>6.4252572701649502</v>
      </c>
      <c r="G2812" s="520"/>
      <c r="H2812" s="521"/>
    </row>
    <row r="2813" spans="2:8" ht="11.5" customHeight="1">
      <c r="B2813" s="515">
        <v>43529</v>
      </c>
      <c r="C2813" s="516">
        <v>6.5530536033857301</v>
      </c>
      <c r="D2813" s="517"/>
      <c r="E2813" s="517"/>
      <c r="F2813" s="517">
        <f t="shared" si="44"/>
        <v>6.4252572701649502</v>
      </c>
      <c r="G2813" s="517"/>
      <c r="H2813" s="518"/>
    </row>
    <row r="2814" spans="2:8" ht="11.5" customHeight="1">
      <c r="B2814" s="515">
        <v>43530</v>
      </c>
      <c r="C2814" s="519">
        <v>6.3451028838672103</v>
      </c>
      <c r="D2814" s="520"/>
      <c r="E2814" s="520"/>
      <c r="F2814" s="520">
        <f t="shared" si="44"/>
        <v>6.4252572701649502</v>
      </c>
      <c r="G2814" s="520"/>
      <c r="H2814" s="521"/>
    </row>
    <row r="2815" spans="2:8" ht="11.5" customHeight="1">
      <c r="B2815" s="515">
        <v>43531</v>
      </c>
      <c r="C2815" s="516">
        <v>6.2581675416084197</v>
      </c>
      <c r="D2815" s="517"/>
      <c r="E2815" s="517"/>
      <c r="F2815" s="517">
        <f t="shared" si="44"/>
        <v>6.4252572701649502</v>
      </c>
      <c r="G2815" s="517"/>
      <c r="H2815" s="518"/>
    </row>
    <row r="2816" spans="2:8" ht="11.5" customHeight="1">
      <c r="B2816" s="515">
        <v>43532</v>
      </c>
      <c r="C2816" s="519">
        <v>6.2868927137866599</v>
      </c>
      <c r="D2816" s="520"/>
      <c r="E2816" s="520"/>
      <c r="F2816" s="520">
        <f t="shared" si="44"/>
        <v>6.4252572701649502</v>
      </c>
      <c r="G2816" s="520"/>
      <c r="H2816" s="521"/>
    </row>
    <row r="2817" spans="2:8" ht="11.5" customHeight="1">
      <c r="B2817" s="515">
        <v>43533</v>
      </c>
      <c r="C2817" s="516">
        <v>6.2868927137866599</v>
      </c>
      <c r="D2817" s="517"/>
      <c r="E2817" s="517"/>
      <c r="F2817" s="517">
        <f t="shared" si="44"/>
        <v>6.4252572701649502</v>
      </c>
      <c r="G2817" s="517"/>
      <c r="H2817" s="518"/>
    </row>
    <row r="2818" spans="2:8" ht="11.5" customHeight="1">
      <c r="B2818" s="515">
        <v>43534</v>
      </c>
      <c r="C2818" s="519">
        <v>6.2868927137866599</v>
      </c>
      <c r="D2818" s="520"/>
      <c r="E2818" s="520"/>
      <c r="F2818" s="520">
        <f t="shared" si="44"/>
        <v>6.4252572701649502</v>
      </c>
      <c r="G2818" s="520"/>
      <c r="H2818" s="521"/>
    </row>
    <row r="2819" spans="2:8" ht="11.5" customHeight="1">
      <c r="B2819" s="515">
        <v>43535</v>
      </c>
      <c r="C2819" s="516">
        <v>6.4567798389202897</v>
      </c>
      <c r="D2819" s="517"/>
      <c r="E2819" s="517"/>
      <c r="F2819" s="517">
        <f t="shared" si="44"/>
        <v>6.4252572701649502</v>
      </c>
      <c r="G2819" s="517"/>
      <c r="H2819" s="518"/>
    </row>
    <row r="2820" spans="2:8" ht="11.5" customHeight="1">
      <c r="B2820" s="515">
        <v>43536</v>
      </c>
      <c r="C2820" s="519">
        <v>6.4816247688875501</v>
      </c>
      <c r="D2820" s="520"/>
      <c r="E2820" s="520"/>
      <c r="F2820" s="520">
        <f t="shared" si="44"/>
        <v>6.4252572701649502</v>
      </c>
      <c r="G2820" s="520"/>
      <c r="H2820" s="521"/>
    </row>
    <row r="2821" spans="2:8" ht="11.5" customHeight="1">
      <c r="B2821" s="515">
        <v>43537</v>
      </c>
      <c r="C2821" s="516">
        <v>6.4833981233172802</v>
      </c>
      <c r="D2821" s="517"/>
      <c r="E2821" s="517"/>
      <c r="F2821" s="517">
        <f t="shared" si="44"/>
        <v>6.4252572701649502</v>
      </c>
      <c r="G2821" s="517"/>
      <c r="H2821" s="518"/>
    </row>
    <row r="2822" spans="2:8" ht="11.5" customHeight="1">
      <c r="B2822" s="515">
        <v>43538</v>
      </c>
      <c r="C2822" s="519">
        <v>6.5681473599412801</v>
      </c>
      <c r="D2822" s="520"/>
      <c r="E2822" s="520"/>
      <c r="F2822" s="520">
        <f t="shared" si="44"/>
        <v>6.4252572701649502</v>
      </c>
      <c r="G2822" s="520"/>
      <c r="H2822" s="521"/>
    </row>
    <row r="2823" spans="2:8" ht="11.5" customHeight="1">
      <c r="B2823" s="515">
        <v>43539</v>
      </c>
      <c r="C2823" s="516">
        <v>6.5716599493587902</v>
      </c>
      <c r="D2823" s="517"/>
      <c r="E2823" s="517"/>
      <c r="F2823" s="517">
        <f t="shared" si="44"/>
        <v>6.4252572701649502</v>
      </c>
      <c r="G2823" s="517"/>
      <c r="H2823" s="518"/>
    </row>
    <row r="2824" spans="2:8" ht="11.5" customHeight="1">
      <c r="B2824" s="515">
        <v>43540</v>
      </c>
      <c r="C2824" s="519">
        <v>6.5716599493587902</v>
      </c>
      <c r="D2824" s="520"/>
      <c r="E2824" s="520"/>
      <c r="F2824" s="520">
        <f t="shared" si="44"/>
        <v>6.4252572701649502</v>
      </c>
      <c r="G2824" s="520"/>
      <c r="H2824" s="521"/>
    </row>
    <row r="2825" spans="2:8" ht="11.5" customHeight="1">
      <c r="B2825" s="515">
        <v>43541</v>
      </c>
      <c r="C2825" s="516">
        <v>6.5716599493587902</v>
      </c>
      <c r="D2825" s="517"/>
      <c r="E2825" s="517"/>
      <c r="F2825" s="517">
        <f t="shared" si="44"/>
        <v>6.4252572701649502</v>
      </c>
      <c r="G2825" s="517"/>
      <c r="H2825" s="518"/>
    </row>
    <row r="2826" spans="2:8" ht="11.5" customHeight="1">
      <c r="B2826" s="515">
        <v>43542</v>
      </c>
      <c r="C2826" s="519">
        <v>6.5617751164040099</v>
      </c>
      <c r="D2826" s="520"/>
      <c r="E2826" s="520"/>
      <c r="F2826" s="520">
        <f t="shared" si="44"/>
        <v>6.4252572701649502</v>
      </c>
      <c r="G2826" s="520"/>
      <c r="H2826" s="521"/>
    </row>
    <row r="2827" spans="2:8" ht="11.5" customHeight="1">
      <c r="B2827" s="515">
        <v>43543</v>
      </c>
      <c r="C2827" s="516">
        <v>6.5769149122153499</v>
      </c>
      <c r="D2827" s="517"/>
      <c r="E2827" s="517"/>
      <c r="F2827" s="517">
        <f t="shared" si="44"/>
        <v>6.4252572701649502</v>
      </c>
      <c r="G2827" s="517"/>
      <c r="H2827" s="518"/>
    </row>
    <row r="2828" spans="2:8" ht="11.5" customHeight="1">
      <c r="B2828" s="515">
        <v>43544</v>
      </c>
      <c r="C2828" s="519">
        <v>6.5813800891213399</v>
      </c>
      <c r="D2828" s="520"/>
      <c r="E2828" s="520"/>
      <c r="F2828" s="520">
        <f t="shared" si="44"/>
        <v>6.4252572701649502</v>
      </c>
      <c r="G2828" s="520"/>
      <c r="H2828" s="521"/>
    </row>
    <row r="2829" spans="2:8" ht="11.5" customHeight="1">
      <c r="B2829" s="515">
        <v>43545</v>
      </c>
      <c r="C2829" s="516">
        <v>6.6951786935266204</v>
      </c>
      <c r="D2829" s="517"/>
      <c r="E2829" s="517"/>
      <c r="F2829" s="517">
        <f t="shared" si="44"/>
        <v>6.4252572701649502</v>
      </c>
      <c r="G2829" s="517"/>
      <c r="H2829" s="518"/>
    </row>
    <row r="2830" spans="2:8" ht="11.5" customHeight="1">
      <c r="B2830" s="515">
        <v>43546</v>
      </c>
      <c r="C2830" s="519">
        <v>6.4110392129232103</v>
      </c>
      <c r="D2830" s="520"/>
      <c r="E2830" s="520"/>
      <c r="F2830" s="520">
        <f t="shared" si="44"/>
        <v>6.4252572701649502</v>
      </c>
      <c r="G2830" s="520"/>
      <c r="H2830" s="521"/>
    </row>
    <row r="2831" spans="2:8" ht="11.5" customHeight="1">
      <c r="B2831" s="515">
        <v>43547</v>
      </c>
      <c r="C2831" s="516">
        <v>6.4110392129232103</v>
      </c>
      <c r="D2831" s="517"/>
      <c r="E2831" s="517"/>
      <c r="F2831" s="517">
        <f t="shared" si="44"/>
        <v>6.4252572701649502</v>
      </c>
      <c r="G2831" s="517"/>
      <c r="H2831" s="518"/>
    </row>
    <row r="2832" spans="2:8" ht="11.5" customHeight="1">
      <c r="B2832" s="515">
        <v>43548</v>
      </c>
      <c r="C2832" s="519">
        <v>6.4110392129232103</v>
      </c>
      <c r="D2832" s="520"/>
      <c r="E2832" s="520"/>
      <c r="F2832" s="520">
        <f t="shared" si="44"/>
        <v>6.4252572701649502</v>
      </c>
      <c r="G2832" s="520"/>
      <c r="H2832" s="521"/>
    </row>
    <row r="2833" spans="2:8" ht="11.5" customHeight="1">
      <c r="B2833" s="515">
        <v>43549</v>
      </c>
      <c r="C2833" s="516">
        <v>6.4231944325843502</v>
      </c>
      <c r="D2833" s="517"/>
      <c r="E2833" s="517"/>
      <c r="F2833" s="517">
        <f t="shared" si="44"/>
        <v>6.4252572701649502</v>
      </c>
      <c r="G2833" s="517"/>
      <c r="H2833" s="518"/>
    </row>
    <row r="2834" spans="2:8" ht="11.5" customHeight="1">
      <c r="B2834" s="515">
        <v>43550</v>
      </c>
      <c r="C2834" s="519">
        <v>6.4130215710728598</v>
      </c>
      <c r="D2834" s="520"/>
      <c r="E2834" s="520"/>
      <c r="F2834" s="520">
        <f t="shared" si="44"/>
        <v>6.4252572701649502</v>
      </c>
      <c r="G2834" s="520"/>
      <c r="H2834" s="521"/>
    </row>
    <row r="2835" spans="2:8" ht="11.5" customHeight="1">
      <c r="B2835" s="515">
        <v>43551</v>
      </c>
      <c r="C2835" s="516">
        <v>6.2867815087734398</v>
      </c>
      <c r="D2835" s="517"/>
      <c r="E2835" s="517"/>
      <c r="F2835" s="517">
        <f t="shared" si="44"/>
        <v>6.4252572701649502</v>
      </c>
      <c r="G2835" s="517"/>
      <c r="H2835" s="518"/>
    </row>
    <row r="2836" spans="2:8" ht="11.5" customHeight="1">
      <c r="B2836" s="515">
        <v>43552</v>
      </c>
      <c r="C2836" s="519">
        <v>6.3536419944695899</v>
      </c>
      <c r="D2836" s="520"/>
      <c r="E2836" s="520"/>
      <c r="F2836" s="520">
        <f t="shared" si="44"/>
        <v>6.4252572701649502</v>
      </c>
      <c r="G2836" s="520"/>
      <c r="H2836" s="521"/>
    </row>
    <row r="2837" spans="2:8" ht="11.5" customHeight="1">
      <c r="B2837" s="515">
        <v>43553</v>
      </c>
      <c r="C2837" s="516">
        <v>6.4537261190156299</v>
      </c>
      <c r="D2837" s="517"/>
      <c r="E2837" s="517"/>
      <c r="F2837" s="517">
        <f t="shared" si="44"/>
        <v>6.4252572701649502</v>
      </c>
      <c r="G2837" s="517"/>
      <c r="H2837" s="518"/>
    </row>
    <row r="2838" spans="2:8" ht="11.5" customHeight="1">
      <c r="B2838" s="515">
        <v>43554</v>
      </c>
      <c r="C2838" s="519">
        <v>6.4537261190156299</v>
      </c>
      <c r="D2838" s="520"/>
      <c r="E2838" s="520"/>
      <c r="F2838" s="520">
        <f t="shared" si="44"/>
        <v>6.4252572701649502</v>
      </c>
      <c r="G2838" s="520"/>
      <c r="H2838" s="521"/>
    </row>
    <row r="2839" spans="2:8" ht="11.5" customHeight="1">
      <c r="B2839" s="515">
        <v>43555</v>
      </c>
      <c r="C2839" s="516">
        <v>5.3869178330710801</v>
      </c>
      <c r="D2839" s="517"/>
      <c r="E2839" s="517"/>
      <c r="F2839" s="517">
        <f t="shared" si="44"/>
        <v>6.4252572701649502</v>
      </c>
      <c r="G2839" s="517"/>
      <c r="H2839" s="518"/>
    </row>
    <row r="2840" spans="2:8" ht="11.5" customHeight="1">
      <c r="B2840" s="515">
        <v>43556</v>
      </c>
      <c r="C2840" s="519">
        <v>5.3450822575494001</v>
      </c>
      <c r="D2840" s="520"/>
      <c r="E2840" s="520"/>
      <c r="F2840" s="520">
        <f t="shared" si="44"/>
        <v>6.4252572701649502</v>
      </c>
      <c r="G2840" s="520"/>
      <c r="H2840" s="521"/>
    </row>
    <row r="2841" spans="2:8" ht="11.5" customHeight="1">
      <c r="B2841" s="515">
        <v>43557</v>
      </c>
      <c r="C2841" s="516">
        <v>5.3913953102840804</v>
      </c>
      <c r="D2841" s="517"/>
      <c r="E2841" s="517"/>
      <c r="F2841" s="517">
        <f t="shared" si="44"/>
        <v>6.4252572701649502</v>
      </c>
      <c r="G2841" s="517"/>
      <c r="H2841" s="518"/>
    </row>
    <row r="2842" spans="2:8" ht="11.5" customHeight="1">
      <c r="B2842" s="515">
        <v>43558</v>
      </c>
      <c r="C2842" s="519">
        <v>5.4262588612684999</v>
      </c>
      <c r="D2842" s="520"/>
      <c r="E2842" s="520"/>
      <c r="F2842" s="520">
        <f t="shared" si="44"/>
        <v>6.4252572701649502</v>
      </c>
      <c r="G2842" s="520"/>
      <c r="H2842" s="521"/>
    </row>
    <row r="2843" spans="2:8" ht="11.5" customHeight="1">
      <c r="B2843" s="515">
        <v>43559</v>
      </c>
      <c r="C2843" s="516">
        <v>5.3195116473847497</v>
      </c>
      <c r="D2843" s="517"/>
      <c r="E2843" s="517"/>
      <c r="F2843" s="517">
        <f t="shared" si="44"/>
        <v>6.4252572701649502</v>
      </c>
      <c r="G2843" s="517"/>
      <c r="H2843" s="518"/>
    </row>
    <row r="2844" spans="2:8" ht="11.5" customHeight="1">
      <c r="B2844" s="515">
        <v>43560</v>
      </c>
      <c r="C2844" s="519">
        <v>5.3733127936881804</v>
      </c>
      <c r="D2844" s="520"/>
      <c r="E2844" s="520"/>
      <c r="F2844" s="520">
        <f t="shared" si="44"/>
        <v>6.4252572701649502</v>
      </c>
      <c r="G2844" s="520"/>
      <c r="H2844" s="521"/>
    </row>
    <row r="2845" spans="2:8" ht="11.5" customHeight="1">
      <c r="B2845" s="515">
        <v>43561</v>
      </c>
      <c r="C2845" s="516">
        <v>5.3733127936881804</v>
      </c>
      <c r="D2845" s="517"/>
      <c r="E2845" s="517"/>
      <c r="F2845" s="517">
        <f t="shared" si="44"/>
        <v>6.4252572701649502</v>
      </c>
      <c r="G2845" s="517"/>
      <c r="H2845" s="518"/>
    </row>
    <row r="2846" spans="2:8" ht="11.5" customHeight="1">
      <c r="B2846" s="515">
        <v>43562</v>
      </c>
      <c r="C2846" s="519">
        <v>5.3733127936881804</v>
      </c>
      <c r="D2846" s="520"/>
      <c r="E2846" s="520"/>
      <c r="F2846" s="520">
        <f t="shared" si="44"/>
        <v>6.4252572701649502</v>
      </c>
      <c r="G2846" s="520"/>
      <c r="H2846" s="521"/>
    </row>
    <row r="2847" spans="2:8" ht="11.5" customHeight="1">
      <c r="B2847" s="515">
        <v>43563</v>
      </c>
      <c r="C2847" s="516">
        <v>5.2946769109291001</v>
      </c>
      <c r="D2847" s="517"/>
      <c r="E2847" s="517"/>
      <c r="F2847" s="517">
        <f t="shared" si="44"/>
        <v>6.4252572701649502</v>
      </c>
      <c r="G2847" s="517"/>
      <c r="H2847" s="518"/>
    </row>
    <row r="2848" spans="2:8" ht="11.5" customHeight="1">
      <c r="B2848" s="515">
        <v>43564</v>
      </c>
      <c r="C2848" s="519">
        <v>5.2775536456179797</v>
      </c>
      <c r="D2848" s="520"/>
      <c r="E2848" s="520"/>
      <c r="F2848" s="520">
        <f t="shared" si="44"/>
        <v>6.4252572701649502</v>
      </c>
      <c r="G2848" s="520"/>
      <c r="H2848" s="521"/>
    </row>
    <row r="2849" spans="2:8" ht="11.5" customHeight="1">
      <c r="B2849" s="515">
        <v>43565</v>
      </c>
      <c r="C2849" s="516">
        <v>5.2818267429683798</v>
      </c>
      <c r="D2849" s="517"/>
      <c r="E2849" s="517"/>
      <c r="F2849" s="517">
        <f t="shared" si="44"/>
        <v>6.4252572701649502</v>
      </c>
      <c r="G2849" s="517"/>
      <c r="H2849" s="518"/>
    </row>
    <row r="2850" spans="2:8" ht="11.5" customHeight="1">
      <c r="B2850" s="515">
        <v>43566</v>
      </c>
      <c r="C2850" s="519">
        <v>5.3015479951577902</v>
      </c>
      <c r="D2850" s="520"/>
      <c r="E2850" s="520"/>
      <c r="F2850" s="520">
        <f t="shared" si="44"/>
        <v>6.4252572701649502</v>
      </c>
      <c r="G2850" s="520"/>
      <c r="H2850" s="521"/>
    </row>
    <row r="2851" spans="2:8" ht="11.5" customHeight="1">
      <c r="B2851" s="515">
        <v>43567</v>
      </c>
      <c r="C2851" s="516">
        <v>5.3499617231208703</v>
      </c>
      <c r="D2851" s="517"/>
      <c r="E2851" s="517"/>
      <c r="F2851" s="517">
        <f t="shared" si="44"/>
        <v>6.4252572701649502</v>
      </c>
      <c r="G2851" s="517"/>
      <c r="H2851" s="518"/>
    </row>
    <row r="2852" spans="2:8" ht="11.5" customHeight="1">
      <c r="B2852" s="515">
        <v>43568</v>
      </c>
      <c r="C2852" s="519">
        <v>5.3499617231208703</v>
      </c>
      <c r="D2852" s="520"/>
      <c r="E2852" s="520"/>
      <c r="F2852" s="520">
        <f t="shared" si="44"/>
        <v>6.4252572701649502</v>
      </c>
      <c r="G2852" s="520"/>
      <c r="H2852" s="521"/>
    </row>
    <row r="2853" spans="2:8" ht="11.5" customHeight="1">
      <c r="B2853" s="515">
        <v>43569</v>
      </c>
      <c r="C2853" s="516">
        <v>5.3499617231208703</v>
      </c>
      <c r="D2853" s="517"/>
      <c r="E2853" s="517"/>
      <c r="F2853" s="517">
        <f t="shared" si="44"/>
        <v>6.4252572701649502</v>
      </c>
      <c r="G2853" s="517"/>
      <c r="H2853" s="518"/>
    </row>
    <row r="2854" spans="2:8" ht="11.5" customHeight="1">
      <c r="B2854" s="515">
        <v>43570</v>
      </c>
      <c r="C2854" s="519">
        <v>5.2641433604991699</v>
      </c>
      <c r="D2854" s="520"/>
      <c r="E2854" s="520"/>
      <c r="F2854" s="520">
        <f t="shared" si="44"/>
        <v>6.4252572701649502</v>
      </c>
      <c r="G2854" s="520"/>
      <c r="H2854" s="521"/>
    </row>
    <row r="2855" spans="2:8" ht="11.5" customHeight="1">
      <c r="B2855" s="515">
        <v>43571</v>
      </c>
      <c r="C2855" s="516">
        <v>5.26711792855283</v>
      </c>
      <c r="D2855" s="517"/>
      <c r="E2855" s="517"/>
      <c r="F2855" s="517">
        <f t="shared" ref="F2855:F2918" si="45">$F$2020</f>
        <v>6.4252572701649502</v>
      </c>
      <c r="G2855" s="517"/>
      <c r="H2855" s="518"/>
    </row>
    <row r="2856" spans="2:8" ht="11.5" customHeight="1">
      <c r="B2856" s="515">
        <v>43572</v>
      </c>
      <c r="C2856" s="519">
        <v>5.1772629111247497</v>
      </c>
      <c r="D2856" s="520"/>
      <c r="E2856" s="520"/>
      <c r="F2856" s="520">
        <f t="shared" si="45"/>
        <v>6.4252572701649502</v>
      </c>
      <c r="G2856" s="520"/>
      <c r="H2856" s="521"/>
    </row>
    <row r="2857" spans="2:8" ht="11.5" customHeight="1">
      <c r="B2857" s="515">
        <v>43573</v>
      </c>
      <c r="C2857" s="516">
        <v>5.1714872014441999</v>
      </c>
      <c r="D2857" s="517"/>
      <c r="E2857" s="517"/>
      <c r="F2857" s="517">
        <f t="shared" si="45"/>
        <v>6.4252572701649502</v>
      </c>
      <c r="G2857" s="517"/>
      <c r="H2857" s="518"/>
    </row>
    <row r="2858" spans="2:8" ht="11.5" customHeight="1">
      <c r="B2858" s="515">
        <v>43574</v>
      </c>
      <c r="C2858" s="519">
        <v>5.17106249507518</v>
      </c>
      <c r="D2858" s="520"/>
      <c r="E2858" s="520"/>
      <c r="F2858" s="520">
        <f t="shared" si="45"/>
        <v>6.4252572701649502</v>
      </c>
      <c r="G2858" s="520"/>
      <c r="H2858" s="521"/>
    </row>
    <row r="2859" spans="2:8" ht="11.5" customHeight="1">
      <c r="B2859" s="515">
        <v>43575</v>
      </c>
      <c r="C2859" s="516">
        <v>5.17106249507518</v>
      </c>
      <c r="D2859" s="517"/>
      <c r="E2859" s="517"/>
      <c r="F2859" s="517">
        <f t="shared" si="45"/>
        <v>6.4252572701649502</v>
      </c>
      <c r="G2859" s="517"/>
      <c r="H2859" s="518"/>
    </row>
    <row r="2860" spans="2:8" ht="11.5" customHeight="1">
      <c r="B2860" s="515">
        <v>43576</v>
      </c>
      <c r="C2860" s="519">
        <v>5.17106249507518</v>
      </c>
      <c r="D2860" s="520"/>
      <c r="E2860" s="520"/>
      <c r="F2860" s="520">
        <f t="shared" si="45"/>
        <v>6.4252572701649502</v>
      </c>
      <c r="G2860" s="520"/>
      <c r="H2860" s="521"/>
    </row>
    <row r="2861" spans="2:8" ht="11.5" customHeight="1">
      <c r="B2861" s="515">
        <v>43577</v>
      </c>
      <c r="C2861" s="516">
        <v>5.2076689498059103</v>
      </c>
      <c r="D2861" s="517"/>
      <c r="E2861" s="517"/>
      <c r="F2861" s="517">
        <f t="shared" si="45"/>
        <v>6.4252572701649502</v>
      </c>
      <c r="G2861" s="517"/>
      <c r="H2861" s="518"/>
    </row>
    <row r="2862" spans="2:8" ht="11.5" customHeight="1">
      <c r="B2862" s="515">
        <v>43578</v>
      </c>
      <c r="C2862" s="519">
        <v>5.3112726955078502</v>
      </c>
      <c r="D2862" s="520"/>
      <c r="E2862" s="520"/>
      <c r="F2862" s="520">
        <f t="shared" si="45"/>
        <v>6.4252572701649502</v>
      </c>
      <c r="G2862" s="520"/>
      <c r="H2862" s="521"/>
    </row>
    <row r="2863" spans="2:8" ht="11.5" customHeight="1">
      <c r="B2863" s="515">
        <v>43579</v>
      </c>
      <c r="C2863" s="516">
        <v>5.2888337536971504</v>
      </c>
      <c r="D2863" s="517"/>
      <c r="E2863" s="517"/>
      <c r="F2863" s="517">
        <f t="shared" si="45"/>
        <v>6.4252572701649502</v>
      </c>
      <c r="G2863" s="517"/>
      <c r="H2863" s="518"/>
    </row>
    <row r="2864" spans="2:8" ht="11.5" customHeight="1">
      <c r="B2864" s="515">
        <v>43580</v>
      </c>
      <c r="C2864" s="519">
        <v>5.2634961750918396</v>
      </c>
      <c r="D2864" s="520"/>
      <c r="E2864" s="520"/>
      <c r="F2864" s="520">
        <f t="shared" si="45"/>
        <v>6.4252572701649502</v>
      </c>
      <c r="G2864" s="520"/>
      <c r="H2864" s="521"/>
    </row>
    <row r="2865" spans="2:8" ht="11.5" customHeight="1">
      <c r="B2865" s="515">
        <v>43581</v>
      </c>
      <c r="C2865" s="516">
        <v>5.40328325958441</v>
      </c>
      <c r="D2865" s="517"/>
      <c r="E2865" s="517"/>
      <c r="F2865" s="517">
        <f t="shared" si="45"/>
        <v>6.4252572701649502</v>
      </c>
      <c r="G2865" s="517"/>
      <c r="H2865" s="518"/>
    </row>
    <row r="2866" spans="2:8" ht="11.5" customHeight="1">
      <c r="B2866" s="515">
        <v>43582</v>
      </c>
      <c r="C2866" s="519">
        <v>5.40328325958441</v>
      </c>
      <c r="D2866" s="520"/>
      <c r="E2866" s="520"/>
      <c r="F2866" s="520">
        <f t="shared" si="45"/>
        <v>6.4252572701649502</v>
      </c>
      <c r="G2866" s="520"/>
      <c r="H2866" s="521"/>
    </row>
    <row r="2867" spans="2:8" ht="11.5" customHeight="1">
      <c r="B2867" s="515">
        <v>43583</v>
      </c>
      <c r="C2867" s="516">
        <v>5.40328325958441</v>
      </c>
      <c r="D2867" s="517"/>
      <c r="E2867" s="517"/>
      <c r="F2867" s="517">
        <f t="shared" si="45"/>
        <v>6.4252572701649502</v>
      </c>
      <c r="G2867" s="517"/>
      <c r="H2867" s="518"/>
    </row>
    <row r="2868" spans="2:8" ht="11.5" customHeight="1">
      <c r="B2868" s="515">
        <v>43584</v>
      </c>
      <c r="C2868" s="519">
        <v>5.4464716652985299</v>
      </c>
      <c r="D2868" s="520"/>
      <c r="E2868" s="520"/>
      <c r="F2868" s="520">
        <f t="shared" si="45"/>
        <v>6.4252572701649502</v>
      </c>
      <c r="G2868" s="520"/>
      <c r="H2868" s="521"/>
    </row>
    <row r="2869" spans="2:8" ht="11.5" customHeight="1">
      <c r="B2869" s="515">
        <v>43585</v>
      </c>
      <c r="C2869" s="516">
        <v>5.4181908634222999</v>
      </c>
      <c r="D2869" s="517"/>
      <c r="E2869" s="517"/>
      <c r="F2869" s="517">
        <f t="shared" si="45"/>
        <v>6.4252572701649502</v>
      </c>
      <c r="G2869" s="517"/>
      <c r="H2869" s="518"/>
    </row>
    <row r="2870" spans="2:8" ht="11.5" customHeight="1">
      <c r="B2870" s="515">
        <v>43586</v>
      </c>
      <c r="C2870" s="519">
        <v>5.3906926200939003</v>
      </c>
      <c r="D2870" s="520"/>
      <c r="E2870" s="520"/>
      <c r="F2870" s="520">
        <f t="shared" si="45"/>
        <v>6.4252572701649502</v>
      </c>
      <c r="G2870" s="520"/>
      <c r="H2870" s="521"/>
    </row>
    <row r="2871" spans="2:8" ht="11.5" customHeight="1">
      <c r="B2871" s="515">
        <v>43587</v>
      </c>
      <c r="C2871" s="516">
        <v>5.4039403924606999</v>
      </c>
      <c r="D2871" s="517"/>
      <c r="E2871" s="517"/>
      <c r="F2871" s="517">
        <f t="shared" si="45"/>
        <v>6.4252572701649502</v>
      </c>
      <c r="G2871" s="517"/>
      <c r="H2871" s="518"/>
    </row>
    <row r="2872" spans="2:8" ht="11.5" customHeight="1">
      <c r="B2872" s="515">
        <v>43588</v>
      </c>
      <c r="C2872" s="519">
        <v>5.5196234720071802</v>
      </c>
      <c r="D2872" s="520"/>
      <c r="E2872" s="520"/>
      <c r="F2872" s="520">
        <f t="shared" si="45"/>
        <v>6.4252572701649502</v>
      </c>
      <c r="G2872" s="520"/>
      <c r="H2872" s="521"/>
    </row>
    <row r="2873" spans="2:8" ht="11.5" customHeight="1">
      <c r="B2873" s="515">
        <v>43589</v>
      </c>
      <c r="C2873" s="516">
        <v>5.5196234720071802</v>
      </c>
      <c r="D2873" s="517"/>
      <c r="E2873" s="517"/>
      <c r="F2873" s="517">
        <f t="shared" si="45"/>
        <v>6.4252572701649502</v>
      </c>
      <c r="G2873" s="517"/>
      <c r="H2873" s="518"/>
    </row>
    <row r="2874" spans="2:8" ht="11.5" customHeight="1">
      <c r="B2874" s="515">
        <v>43590</v>
      </c>
      <c r="C2874" s="519">
        <v>5.5196234720071802</v>
      </c>
      <c r="D2874" s="520"/>
      <c r="E2874" s="520"/>
      <c r="F2874" s="520">
        <f t="shared" si="45"/>
        <v>6.4252572701649502</v>
      </c>
      <c r="G2874" s="520"/>
      <c r="H2874" s="521"/>
    </row>
    <row r="2875" spans="2:8" ht="11.5" customHeight="1">
      <c r="B2875" s="515">
        <v>43591</v>
      </c>
      <c r="C2875" s="516">
        <v>5.4936352589897499</v>
      </c>
      <c r="D2875" s="517"/>
      <c r="E2875" s="517"/>
      <c r="F2875" s="517">
        <f t="shared" si="45"/>
        <v>6.4252572701649502</v>
      </c>
      <c r="G2875" s="517"/>
      <c r="H2875" s="518"/>
    </row>
    <row r="2876" spans="2:8" ht="11.5" customHeight="1">
      <c r="B2876" s="515">
        <v>43592</v>
      </c>
      <c r="C2876" s="519">
        <v>5.3095872577621197</v>
      </c>
      <c r="D2876" s="520"/>
      <c r="E2876" s="520"/>
      <c r="F2876" s="520">
        <f t="shared" si="45"/>
        <v>6.4252572701649502</v>
      </c>
      <c r="G2876" s="520"/>
      <c r="H2876" s="521"/>
    </row>
    <row r="2877" spans="2:8" ht="11.5" customHeight="1">
      <c r="B2877" s="515">
        <v>43593</v>
      </c>
      <c r="C2877" s="516">
        <v>5.2778411816229402</v>
      </c>
      <c r="D2877" s="517"/>
      <c r="E2877" s="517"/>
      <c r="F2877" s="517">
        <f t="shared" si="45"/>
        <v>6.4252572701649502</v>
      </c>
      <c r="G2877" s="517"/>
      <c r="H2877" s="518"/>
    </row>
    <row r="2878" spans="2:8" ht="11.5" customHeight="1">
      <c r="B2878" s="515">
        <v>43594</v>
      </c>
      <c r="C2878" s="519">
        <v>5.3248299415741496</v>
      </c>
      <c r="D2878" s="520"/>
      <c r="E2878" s="520"/>
      <c r="F2878" s="520">
        <f t="shared" si="45"/>
        <v>6.4252572701649502</v>
      </c>
      <c r="G2878" s="520"/>
      <c r="H2878" s="521"/>
    </row>
    <row r="2879" spans="2:8" ht="11.5" customHeight="1">
      <c r="B2879" s="515">
        <v>43595</v>
      </c>
      <c r="C2879" s="516">
        <v>5.62506382572146</v>
      </c>
      <c r="D2879" s="517"/>
      <c r="E2879" s="517"/>
      <c r="F2879" s="517">
        <f t="shared" si="45"/>
        <v>6.4252572701649502</v>
      </c>
      <c r="G2879" s="517"/>
      <c r="H2879" s="518"/>
    </row>
    <row r="2880" spans="2:8" ht="11.5" customHeight="1">
      <c r="B2880" s="515">
        <v>43596</v>
      </c>
      <c r="C2880" s="519">
        <v>5.62506382572146</v>
      </c>
      <c r="D2880" s="520"/>
      <c r="E2880" s="520"/>
      <c r="F2880" s="520">
        <f t="shared" si="45"/>
        <v>6.4252572701649502</v>
      </c>
      <c r="G2880" s="520"/>
      <c r="H2880" s="521"/>
    </row>
    <row r="2881" spans="2:8" ht="11.5" customHeight="1">
      <c r="B2881" s="515">
        <v>43597</v>
      </c>
      <c r="C2881" s="516">
        <v>5.62506382572146</v>
      </c>
      <c r="D2881" s="517"/>
      <c r="E2881" s="517"/>
      <c r="F2881" s="517">
        <f t="shared" si="45"/>
        <v>6.4252572701649502</v>
      </c>
      <c r="G2881" s="517"/>
      <c r="H2881" s="518"/>
    </row>
    <row r="2882" spans="2:8" ht="11.5" customHeight="1">
      <c r="B2882" s="515">
        <v>43598</v>
      </c>
      <c r="C2882" s="519">
        <v>5.2719733142452903</v>
      </c>
      <c r="D2882" s="520"/>
      <c r="E2882" s="520"/>
      <c r="F2882" s="520">
        <f t="shared" si="45"/>
        <v>6.4252572701649502</v>
      </c>
      <c r="G2882" s="520"/>
      <c r="H2882" s="521"/>
    </row>
    <row r="2883" spans="2:8" ht="11.5" customHeight="1">
      <c r="B2883" s="515">
        <v>43599</v>
      </c>
      <c r="C2883" s="516">
        <v>5.5247186292633197</v>
      </c>
      <c r="D2883" s="517"/>
      <c r="E2883" s="517"/>
      <c r="F2883" s="517">
        <f t="shared" si="45"/>
        <v>6.4252572701649502</v>
      </c>
      <c r="G2883" s="517"/>
      <c r="H2883" s="518"/>
    </row>
    <row r="2884" spans="2:8" ht="11.5" customHeight="1">
      <c r="B2884" s="515">
        <v>43600</v>
      </c>
      <c r="C2884" s="519">
        <v>5.6435129462038196</v>
      </c>
      <c r="D2884" s="520"/>
      <c r="E2884" s="520"/>
      <c r="F2884" s="520">
        <f t="shared" si="45"/>
        <v>6.4252572701649502</v>
      </c>
      <c r="G2884" s="520"/>
      <c r="H2884" s="521"/>
    </row>
    <row r="2885" spans="2:8" ht="11.5" customHeight="1">
      <c r="B2885" s="515">
        <v>43601</v>
      </c>
      <c r="C2885" s="516">
        <v>5.7547229330690897</v>
      </c>
      <c r="D2885" s="517"/>
      <c r="E2885" s="517"/>
      <c r="F2885" s="517">
        <f t="shared" si="45"/>
        <v>6.4252572701649502</v>
      </c>
      <c r="G2885" s="517"/>
      <c r="H2885" s="518"/>
    </row>
    <row r="2886" spans="2:8" ht="11.5" customHeight="1">
      <c r="B2886" s="515">
        <v>43602</v>
      </c>
      <c r="C2886" s="519">
        <v>5.6468601974286701</v>
      </c>
      <c r="D2886" s="520"/>
      <c r="E2886" s="520"/>
      <c r="F2886" s="520">
        <f t="shared" si="45"/>
        <v>6.4252572701649502</v>
      </c>
      <c r="G2886" s="520"/>
      <c r="H2886" s="521"/>
    </row>
    <row r="2887" spans="2:8" ht="11.5" customHeight="1">
      <c r="B2887" s="515">
        <v>43603</v>
      </c>
      <c r="C2887" s="516">
        <v>5.6468601974286701</v>
      </c>
      <c r="D2887" s="517"/>
      <c r="E2887" s="517"/>
      <c r="F2887" s="517">
        <f t="shared" si="45"/>
        <v>6.4252572701649502</v>
      </c>
      <c r="G2887" s="517"/>
      <c r="H2887" s="518"/>
    </row>
    <row r="2888" spans="2:8" ht="11.5" customHeight="1">
      <c r="B2888" s="515">
        <v>43604</v>
      </c>
      <c r="C2888" s="519">
        <v>5.6468601974286701</v>
      </c>
      <c r="D2888" s="520"/>
      <c r="E2888" s="520"/>
      <c r="F2888" s="520">
        <f t="shared" si="45"/>
        <v>6.4252572701649502</v>
      </c>
      <c r="G2888" s="520"/>
      <c r="H2888" s="521"/>
    </row>
    <row r="2889" spans="2:8" ht="11.5" customHeight="1">
      <c r="B2889" s="515">
        <v>43605</v>
      </c>
      <c r="C2889" s="516">
        <v>5.5747162229834002</v>
      </c>
      <c r="D2889" s="517"/>
      <c r="E2889" s="517"/>
      <c r="F2889" s="517">
        <f t="shared" si="45"/>
        <v>6.4252572701649502</v>
      </c>
      <c r="G2889" s="517"/>
      <c r="H2889" s="518"/>
    </row>
    <row r="2890" spans="2:8" ht="11.5" customHeight="1">
      <c r="B2890" s="515">
        <v>43606</v>
      </c>
      <c r="C2890" s="519">
        <v>5.6360747288268396</v>
      </c>
      <c r="D2890" s="520"/>
      <c r="E2890" s="520"/>
      <c r="F2890" s="520">
        <f t="shared" si="45"/>
        <v>6.4252572701649502</v>
      </c>
      <c r="G2890" s="520"/>
      <c r="H2890" s="521"/>
    </row>
    <row r="2891" spans="2:8" ht="11.5" customHeight="1">
      <c r="B2891" s="515">
        <v>43607</v>
      </c>
      <c r="C2891" s="516">
        <v>5.6639610456567997</v>
      </c>
      <c r="D2891" s="517"/>
      <c r="E2891" s="517"/>
      <c r="F2891" s="517">
        <f t="shared" si="45"/>
        <v>6.4252572701649502</v>
      </c>
      <c r="G2891" s="517"/>
      <c r="H2891" s="518"/>
    </row>
    <row r="2892" spans="2:8" ht="11.5" customHeight="1">
      <c r="B2892" s="515">
        <v>43608</v>
      </c>
      <c r="C2892" s="519">
        <v>5.5562071302851201</v>
      </c>
      <c r="D2892" s="520"/>
      <c r="E2892" s="520"/>
      <c r="F2892" s="520">
        <f t="shared" si="45"/>
        <v>6.4252572701649502</v>
      </c>
      <c r="G2892" s="520"/>
      <c r="H2892" s="521"/>
    </row>
    <row r="2893" spans="2:8" ht="11.5" customHeight="1">
      <c r="B2893" s="515">
        <v>43609</v>
      </c>
      <c r="C2893" s="516">
        <v>5.6237662892348004</v>
      </c>
      <c r="D2893" s="517"/>
      <c r="E2893" s="517"/>
      <c r="F2893" s="517">
        <f t="shared" si="45"/>
        <v>6.4252572701649502</v>
      </c>
      <c r="G2893" s="517"/>
      <c r="H2893" s="518"/>
    </row>
    <row r="2894" spans="2:8" ht="11.5" customHeight="1">
      <c r="B2894" s="515">
        <v>43610</v>
      </c>
      <c r="C2894" s="519">
        <v>5.6237662892348004</v>
      </c>
      <c r="D2894" s="520"/>
      <c r="E2894" s="520"/>
      <c r="F2894" s="520">
        <f t="shared" si="45"/>
        <v>6.4252572701649502</v>
      </c>
      <c r="G2894" s="520"/>
      <c r="H2894" s="521"/>
    </row>
    <row r="2895" spans="2:8" ht="11.5" customHeight="1">
      <c r="B2895" s="515">
        <v>43611</v>
      </c>
      <c r="C2895" s="516">
        <v>5.6237662892348004</v>
      </c>
      <c r="D2895" s="517"/>
      <c r="E2895" s="517"/>
      <c r="F2895" s="517">
        <f t="shared" si="45"/>
        <v>6.4252572701649502</v>
      </c>
      <c r="G2895" s="517"/>
      <c r="H2895" s="518"/>
    </row>
    <row r="2896" spans="2:8" ht="11.5" customHeight="1">
      <c r="B2896" s="515">
        <v>43612</v>
      </c>
      <c r="C2896" s="519">
        <v>5.6239226892997802</v>
      </c>
      <c r="D2896" s="520"/>
      <c r="E2896" s="520"/>
      <c r="F2896" s="520">
        <f t="shared" si="45"/>
        <v>6.4252572701649502</v>
      </c>
      <c r="G2896" s="520"/>
      <c r="H2896" s="521"/>
    </row>
    <row r="2897" spans="2:8" ht="11.5" customHeight="1">
      <c r="B2897" s="515">
        <v>43613</v>
      </c>
      <c r="C2897" s="516">
        <v>5.6186360679718401</v>
      </c>
      <c r="D2897" s="517"/>
      <c r="E2897" s="517"/>
      <c r="F2897" s="517">
        <f t="shared" si="45"/>
        <v>6.4252572701649502</v>
      </c>
      <c r="G2897" s="517"/>
      <c r="H2897" s="518"/>
    </row>
    <row r="2898" spans="2:8" ht="11.5" customHeight="1">
      <c r="B2898" s="515">
        <v>43614</v>
      </c>
      <c r="C2898" s="519">
        <v>5.5319991783384799</v>
      </c>
      <c r="D2898" s="520"/>
      <c r="E2898" s="520"/>
      <c r="F2898" s="520">
        <f t="shared" si="45"/>
        <v>6.4252572701649502</v>
      </c>
      <c r="G2898" s="520"/>
      <c r="H2898" s="521"/>
    </row>
    <row r="2899" spans="2:8" ht="11.5" customHeight="1">
      <c r="B2899" s="515">
        <v>43615</v>
      </c>
      <c r="C2899" s="516">
        <v>5.5279792881634204</v>
      </c>
      <c r="D2899" s="517"/>
      <c r="E2899" s="517"/>
      <c r="F2899" s="517">
        <f t="shared" si="45"/>
        <v>6.4252572701649502</v>
      </c>
      <c r="G2899" s="517"/>
      <c r="H2899" s="518"/>
    </row>
    <row r="2900" spans="2:8" ht="11.5" customHeight="1">
      <c r="B2900" s="515">
        <v>43616</v>
      </c>
      <c r="C2900" s="519">
        <v>5.5058144367119697</v>
      </c>
      <c r="D2900" s="520"/>
      <c r="E2900" s="520"/>
      <c r="F2900" s="520">
        <f t="shared" si="45"/>
        <v>6.4252572701649502</v>
      </c>
      <c r="G2900" s="520"/>
      <c r="H2900" s="521"/>
    </row>
    <row r="2901" spans="2:8" ht="11.5" customHeight="1">
      <c r="B2901" s="515">
        <v>43617</v>
      </c>
      <c r="C2901" s="516">
        <v>5.5058144367119697</v>
      </c>
      <c r="D2901" s="517"/>
      <c r="E2901" s="517"/>
      <c r="F2901" s="517">
        <f t="shared" si="45"/>
        <v>6.4252572701649502</v>
      </c>
      <c r="G2901" s="517"/>
      <c r="H2901" s="518"/>
    </row>
    <row r="2902" spans="2:8" ht="11.5" customHeight="1">
      <c r="B2902" s="515">
        <v>43618</v>
      </c>
      <c r="C2902" s="519">
        <v>5.5058144367119697</v>
      </c>
      <c r="D2902" s="520"/>
      <c r="E2902" s="520"/>
      <c r="F2902" s="520">
        <f t="shared" si="45"/>
        <v>6.4252572701649502</v>
      </c>
      <c r="G2902" s="520"/>
      <c r="H2902" s="521"/>
    </row>
    <row r="2903" spans="2:8" ht="11.5" customHeight="1">
      <c r="B2903" s="515">
        <v>43619</v>
      </c>
      <c r="C2903" s="516">
        <v>5.4359972901665801</v>
      </c>
      <c r="D2903" s="517"/>
      <c r="E2903" s="517"/>
      <c r="F2903" s="517">
        <f t="shared" si="45"/>
        <v>6.4252572701649502</v>
      </c>
      <c r="G2903" s="517"/>
      <c r="H2903" s="518"/>
    </row>
    <row r="2904" spans="2:8" ht="11.5" customHeight="1">
      <c r="B2904" s="515">
        <v>43620</v>
      </c>
      <c r="C2904" s="519">
        <v>5.61885951563153</v>
      </c>
      <c r="D2904" s="520"/>
      <c r="E2904" s="520"/>
      <c r="F2904" s="520">
        <f t="shared" si="45"/>
        <v>6.4252572701649502</v>
      </c>
      <c r="G2904" s="520"/>
      <c r="H2904" s="521"/>
    </row>
    <row r="2905" spans="2:8" ht="11.5" customHeight="1">
      <c r="B2905" s="515">
        <v>43621</v>
      </c>
      <c r="C2905" s="516">
        <v>5.7290654878589597</v>
      </c>
      <c r="D2905" s="517"/>
      <c r="E2905" s="517"/>
      <c r="F2905" s="517">
        <f t="shared" si="45"/>
        <v>6.4252572701649502</v>
      </c>
      <c r="G2905" s="517"/>
      <c r="H2905" s="518"/>
    </row>
    <row r="2906" spans="2:8" ht="11.5" customHeight="1">
      <c r="B2906" s="515">
        <v>43622</v>
      </c>
      <c r="C2906" s="519">
        <v>5.7381406610537704</v>
      </c>
      <c r="D2906" s="520"/>
      <c r="E2906" s="520"/>
      <c r="F2906" s="520">
        <f t="shared" si="45"/>
        <v>6.4252572701649502</v>
      </c>
      <c r="G2906" s="520"/>
      <c r="H2906" s="521"/>
    </row>
    <row r="2907" spans="2:8" ht="11.5" customHeight="1">
      <c r="B2907" s="515">
        <v>43623</v>
      </c>
      <c r="C2907" s="516">
        <v>5.7730300541385402</v>
      </c>
      <c r="D2907" s="517"/>
      <c r="E2907" s="517"/>
      <c r="F2907" s="517">
        <f t="shared" si="45"/>
        <v>6.4252572701649502</v>
      </c>
      <c r="G2907" s="517"/>
      <c r="H2907" s="518"/>
    </row>
    <row r="2908" spans="2:8" ht="11.5" customHeight="1">
      <c r="B2908" s="515">
        <v>43624</v>
      </c>
      <c r="C2908" s="519">
        <v>5.7730300541385402</v>
      </c>
      <c r="D2908" s="520"/>
      <c r="E2908" s="520"/>
      <c r="F2908" s="520">
        <f t="shared" si="45"/>
        <v>6.4252572701649502</v>
      </c>
      <c r="G2908" s="520"/>
      <c r="H2908" s="521"/>
    </row>
    <row r="2909" spans="2:8" ht="11.5" customHeight="1">
      <c r="B2909" s="515">
        <v>43625</v>
      </c>
      <c r="C2909" s="516">
        <v>5.7730300541385402</v>
      </c>
      <c r="D2909" s="517"/>
      <c r="E2909" s="517"/>
      <c r="F2909" s="517">
        <f t="shared" si="45"/>
        <v>6.4252572701649502</v>
      </c>
      <c r="G2909" s="517"/>
      <c r="H2909" s="518"/>
    </row>
    <row r="2910" spans="2:8" ht="11.5" customHeight="1">
      <c r="B2910" s="515">
        <v>43626</v>
      </c>
      <c r="C2910" s="519">
        <v>5.7358800922736997</v>
      </c>
      <c r="D2910" s="520"/>
      <c r="E2910" s="520"/>
      <c r="F2910" s="520">
        <f t="shared" si="45"/>
        <v>6.4252572701649502</v>
      </c>
      <c r="G2910" s="520"/>
      <c r="H2910" s="521"/>
    </row>
    <row r="2911" spans="2:8" ht="11.5" customHeight="1">
      <c r="B2911" s="515">
        <v>43627</v>
      </c>
      <c r="C2911" s="516">
        <v>5.6883730192551596</v>
      </c>
      <c r="D2911" s="517"/>
      <c r="E2911" s="517"/>
      <c r="F2911" s="517">
        <f t="shared" si="45"/>
        <v>6.4252572701649502</v>
      </c>
      <c r="G2911" s="517"/>
      <c r="H2911" s="518"/>
    </row>
    <row r="2912" spans="2:8" ht="11.5" customHeight="1">
      <c r="B2912" s="515">
        <v>43628</v>
      </c>
      <c r="C2912" s="519">
        <v>5.7157176562813898</v>
      </c>
      <c r="D2912" s="520"/>
      <c r="E2912" s="520"/>
      <c r="F2912" s="520">
        <f t="shared" si="45"/>
        <v>6.4252572701649502</v>
      </c>
      <c r="G2912" s="520"/>
      <c r="H2912" s="521"/>
    </row>
    <row r="2913" spans="2:8" ht="11.5" customHeight="1">
      <c r="B2913" s="515">
        <v>43629</v>
      </c>
      <c r="C2913" s="516">
        <v>5.8355352491326498</v>
      </c>
      <c r="D2913" s="517"/>
      <c r="E2913" s="517"/>
      <c r="F2913" s="517">
        <f t="shared" si="45"/>
        <v>6.4252572701649502</v>
      </c>
      <c r="G2913" s="517"/>
      <c r="H2913" s="518"/>
    </row>
    <row r="2914" spans="2:8" ht="11.5" customHeight="1">
      <c r="B2914" s="515">
        <v>43630</v>
      </c>
      <c r="C2914" s="519">
        <v>5.7744743016101703</v>
      </c>
      <c r="D2914" s="520"/>
      <c r="E2914" s="520"/>
      <c r="F2914" s="520">
        <f t="shared" si="45"/>
        <v>6.4252572701649502</v>
      </c>
      <c r="G2914" s="520"/>
      <c r="H2914" s="521"/>
    </row>
    <row r="2915" spans="2:8" ht="11.5" customHeight="1">
      <c r="B2915" s="515">
        <v>43631</v>
      </c>
      <c r="C2915" s="516">
        <v>5.8246540748732203</v>
      </c>
      <c r="D2915" s="517"/>
      <c r="E2915" s="517"/>
      <c r="F2915" s="517">
        <f t="shared" si="45"/>
        <v>6.4252572701649502</v>
      </c>
      <c r="G2915" s="517"/>
      <c r="H2915" s="518"/>
    </row>
    <row r="2916" spans="2:8" ht="11.5" customHeight="1">
      <c r="B2916" s="515">
        <v>43632</v>
      </c>
      <c r="C2916" s="519">
        <v>5.8246540748732203</v>
      </c>
      <c r="D2916" s="520"/>
      <c r="E2916" s="520"/>
      <c r="F2916" s="520">
        <f t="shared" si="45"/>
        <v>6.4252572701649502</v>
      </c>
      <c r="G2916" s="520"/>
      <c r="H2916" s="521"/>
    </row>
    <row r="2917" spans="2:8" ht="11.5" customHeight="1">
      <c r="B2917" s="515">
        <v>43633</v>
      </c>
      <c r="C2917" s="516">
        <v>5.9320062994263401</v>
      </c>
      <c r="D2917" s="517"/>
      <c r="E2917" s="517"/>
      <c r="F2917" s="517">
        <f t="shared" si="45"/>
        <v>6.4252572701649502</v>
      </c>
      <c r="G2917" s="517"/>
      <c r="H2917" s="518"/>
    </row>
    <row r="2918" spans="2:8" ht="11.5" customHeight="1">
      <c r="B2918" s="515">
        <v>43634</v>
      </c>
      <c r="C2918" s="519">
        <v>5.9953010551731296</v>
      </c>
      <c r="D2918" s="520"/>
      <c r="E2918" s="520"/>
      <c r="F2918" s="520">
        <f t="shared" si="45"/>
        <v>6.4252572701649502</v>
      </c>
      <c r="G2918" s="520"/>
      <c r="H2918" s="521"/>
    </row>
    <row r="2919" spans="2:8" ht="11.5" customHeight="1">
      <c r="B2919" s="515">
        <v>43635</v>
      </c>
      <c r="C2919" s="516">
        <v>6.0824681140698402</v>
      </c>
      <c r="D2919" s="517"/>
      <c r="E2919" s="517"/>
      <c r="F2919" s="517">
        <f t="shared" ref="F2919:F2982" si="46">$F$2020</f>
        <v>6.4252572701649502</v>
      </c>
      <c r="G2919" s="517"/>
      <c r="H2919" s="518"/>
    </row>
    <row r="2920" spans="2:8" ht="11.5" customHeight="1">
      <c r="B2920" s="515">
        <v>43636</v>
      </c>
      <c r="C2920" s="519">
        <v>6.0772785200805703</v>
      </c>
      <c r="D2920" s="520"/>
      <c r="E2920" s="520"/>
      <c r="F2920" s="520">
        <f t="shared" si="46"/>
        <v>6.4252572701649502</v>
      </c>
      <c r="G2920" s="520"/>
      <c r="H2920" s="521"/>
    </row>
    <row r="2921" spans="2:8" ht="11.5" customHeight="1">
      <c r="B2921" s="515">
        <v>43637</v>
      </c>
      <c r="C2921" s="516">
        <v>6.0650157101322302</v>
      </c>
      <c r="D2921" s="517"/>
      <c r="E2921" s="517"/>
      <c r="F2921" s="517">
        <f t="shared" si="46"/>
        <v>6.4252572701649502</v>
      </c>
      <c r="G2921" s="517"/>
      <c r="H2921" s="518"/>
    </row>
    <row r="2922" spans="2:8" ht="11.5" customHeight="1">
      <c r="B2922" s="515">
        <v>43638</v>
      </c>
      <c r="C2922" s="519">
        <v>6.0650157101322302</v>
      </c>
      <c r="D2922" s="520"/>
      <c r="E2922" s="520"/>
      <c r="F2922" s="520">
        <f t="shared" si="46"/>
        <v>6.4252572701649502</v>
      </c>
      <c r="G2922" s="520"/>
      <c r="H2922" s="521"/>
    </row>
    <row r="2923" spans="2:8" ht="11.5" customHeight="1">
      <c r="B2923" s="515">
        <v>43639</v>
      </c>
      <c r="C2923" s="516">
        <v>6.0650157101322302</v>
      </c>
      <c r="D2923" s="517"/>
      <c r="E2923" s="517"/>
      <c r="F2923" s="517">
        <f t="shared" si="46"/>
        <v>6.4252572701649502</v>
      </c>
      <c r="G2923" s="517"/>
      <c r="H2923" s="518"/>
    </row>
    <row r="2924" spans="2:8" ht="11.5" customHeight="1">
      <c r="B2924" s="515">
        <v>43640</v>
      </c>
      <c r="C2924" s="519">
        <v>5.9766230134059999</v>
      </c>
      <c r="D2924" s="520"/>
      <c r="E2924" s="520"/>
      <c r="F2924" s="520">
        <f t="shared" si="46"/>
        <v>6.4252572701649502</v>
      </c>
      <c r="G2924" s="520"/>
      <c r="H2924" s="521"/>
    </row>
    <row r="2925" spans="2:8" ht="11.5" customHeight="1">
      <c r="B2925" s="515">
        <v>43641</v>
      </c>
      <c r="C2925" s="516">
        <v>5.8525045352284604</v>
      </c>
      <c r="D2925" s="517"/>
      <c r="E2925" s="517"/>
      <c r="F2925" s="517">
        <f t="shared" si="46"/>
        <v>6.4252572701649502</v>
      </c>
      <c r="G2925" s="517"/>
      <c r="H2925" s="518"/>
    </row>
    <row r="2926" spans="2:8" ht="11.5" customHeight="1">
      <c r="B2926" s="515">
        <v>43642</v>
      </c>
      <c r="C2926" s="519">
        <v>5.7919735476501799</v>
      </c>
      <c r="D2926" s="520"/>
      <c r="E2926" s="520"/>
      <c r="F2926" s="520">
        <f t="shared" si="46"/>
        <v>6.4252572701649502</v>
      </c>
      <c r="G2926" s="520"/>
      <c r="H2926" s="521"/>
    </row>
    <row r="2927" spans="2:8" ht="11.5" customHeight="1">
      <c r="B2927" s="515">
        <v>43643</v>
      </c>
      <c r="C2927" s="516">
        <v>5.9529733086108596</v>
      </c>
      <c r="D2927" s="517"/>
      <c r="E2927" s="517"/>
      <c r="F2927" s="517">
        <f t="shared" si="46"/>
        <v>6.4252572701649502</v>
      </c>
      <c r="G2927" s="517"/>
      <c r="H2927" s="518"/>
    </row>
    <row r="2928" spans="2:8" ht="11.5" customHeight="1">
      <c r="B2928" s="515">
        <v>43644</v>
      </c>
      <c r="C2928" s="519">
        <v>6.0257984727860601</v>
      </c>
      <c r="D2928" s="520"/>
      <c r="E2928" s="520"/>
      <c r="F2928" s="520">
        <f t="shared" si="46"/>
        <v>6.4252572701649502</v>
      </c>
      <c r="G2928" s="520"/>
      <c r="H2928" s="521"/>
    </row>
    <row r="2929" spans="2:8" ht="11.5" customHeight="1">
      <c r="B2929" s="515">
        <v>43645</v>
      </c>
      <c r="C2929" s="516">
        <v>6.0257984727860601</v>
      </c>
      <c r="D2929" s="517"/>
      <c r="E2929" s="517"/>
      <c r="F2929" s="517">
        <f t="shared" si="46"/>
        <v>6.4252572701649502</v>
      </c>
      <c r="G2929" s="517"/>
      <c r="H2929" s="518"/>
    </row>
    <row r="2930" spans="2:8" ht="11.5" customHeight="1">
      <c r="B2930" s="515">
        <v>43646</v>
      </c>
      <c r="C2930" s="519">
        <v>6.7064320934163897</v>
      </c>
      <c r="D2930" s="520"/>
      <c r="E2930" s="520"/>
      <c r="F2930" s="520">
        <f t="shared" si="46"/>
        <v>6.4252572701649502</v>
      </c>
      <c r="G2930" s="520"/>
      <c r="H2930" s="521"/>
    </row>
    <row r="2931" spans="2:8" ht="11.5" customHeight="1">
      <c r="B2931" s="515">
        <v>43647</v>
      </c>
      <c r="C2931" s="516">
        <v>6.6018364849886799</v>
      </c>
      <c r="D2931" s="517"/>
      <c r="E2931" s="517"/>
      <c r="F2931" s="517">
        <f t="shared" si="46"/>
        <v>6.4252572701649502</v>
      </c>
      <c r="G2931" s="517"/>
      <c r="H2931" s="518"/>
    </row>
    <row r="2932" spans="2:8" ht="11.5" customHeight="1">
      <c r="B2932" s="515">
        <v>43648</v>
      </c>
      <c r="C2932" s="519">
        <v>6.6471410968516498</v>
      </c>
      <c r="D2932" s="520"/>
      <c r="E2932" s="520"/>
      <c r="F2932" s="520">
        <f t="shared" si="46"/>
        <v>6.4252572701649502</v>
      </c>
      <c r="G2932" s="520"/>
      <c r="H2932" s="521"/>
    </row>
    <row r="2933" spans="2:8" ht="11.5" customHeight="1">
      <c r="B2933" s="515">
        <v>43649</v>
      </c>
      <c r="C2933" s="516">
        <v>6.7141942176263596</v>
      </c>
      <c r="D2933" s="517"/>
      <c r="E2933" s="517"/>
      <c r="F2933" s="517">
        <f t="shared" si="46"/>
        <v>6.4252572701649502</v>
      </c>
      <c r="G2933" s="517"/>
      <c r="H2933" s="518"/>
    </row>
    <row r="2934" spans="2:8" ht="11.5" customHeight="1">
      <c r="B2934" s="515">
        <v>43650</v>
      </c>
      <c r="C2934" s="519">
        <v>6.7142646226456097</v>
      </c>
      <c r="D2934" s="520"/>
      <c r="E2934" s="520"/>
      <c r="F2934" s="520">
        <f t="shared" si="46"/>
        <v>6.4252572701649502</v>
      </c>
      <c r="G2934" s="520"/>
      <c r="H2934" s="521"/>
    </row>
    <row r="2935" spans="2:8" ht="11.5" customHeight="1">
      <c r="B2935" s="515">
        <v>43651</v>
      </c>
      <c r="C2935" s="516">
        <v>6.7134020980542299</v>
      </c>
      <c r="D2935" s="517"/>
      <c r="E2935" s="517"/>
      <c r="F2935" s="517">
        <f t="shared" si="46"/>
        <v>6.4252572701649502</v>
      </c>
      <c r="G2935" s="517"/>
      <c r="H2935" s="518"/>
    </row>
    <row r="2936" spans="2:8" ht="11.5" customHeight="1">
      <c r="B2936" s="515">
        <v>43652</v>
      </c>
      <c r="C2936" s="519">
        <v>6.7134020980542299</v>
      </c>
      <c r="D2936" s="520"/>
      <c r="E2936" s="520"/>
      <c r="F2936" s="520">
        <f t="shared" si="46"/>
        <v>6.4252572701649502</v>
      </c>
      <c r="G2936" s="520"/>
      <c r="H2936" s="521"/>
    </row>
    <row r="2937" spans="2:8" ht="11.5" customHeight="1">
      <c r="B2937" s="515">
        <v>43653</v>
      </c>
      <c r="C2937" s="516">
        <v>6.7134020980542299</v>
      </c>
      <c r="D2937" s="517"/>
      <c r="E2937" s="517"/>
      <c r="F2937" s="517">
        <f t="shared" si="46"/>
        <v>6.4252572701649502</v>
      </c>
      <c r="G2937" s="517"/>
      <c r="H2937" s="518"/>
    </row>
    <row r="2938" spans="2:8" ht="11.5" customHeight="1">
      <c r="B2938" s="515">
        <v>43654</v>
      </c>
      <c r="C2938" s="519">
        <v>6.6781371355168604</v>
      </c>
      <c r="D2938" s="520"/>
      <c r="E2938" s="520"/>
      <c r="F2938" s="520">
        <f t="shared" si="46"/>
        <v>6.4252572701649502</v>
      </c>
      <c r="G2938" s="520"/>
      <c r="H2938" s="521"/>
    </row>
    <row r="2939" spans="2:8" ht="11.5" customHeight="1">
      <c r="B2939" s="515">
        <v>43655</v>
      </c>
      <c r="C2939" s="516">
        <v>6.7906507079883101</v>
      </c>
      <c r="D2939" s="517"/>
      <c r="E2939" s="517"/>
      <c r="F2939" s="517">
        <f t="shared" si="46"/>
        <v>6.4252572701649502</v>
      </c>
      <c r="G2939" s="517"/>
      <c r="H2939" s="518"/>
    </row>
    <row r="2940" spans="2:8" ht="11.5" customHeight="1">
      <c r="B2940" s="515">
        <v>43656</v>
      </c>
      <c r="C2940" s="519">
        <v>6.8188870152756502</v>
      </c>
      <c r="D2940" s="520"/>
      <c r="E2940" s="520"/>
      <c r="F2940" s="520">
        <f t="shared" si="46"/>
        <v>6.4252572701649502</v>
      </c>
      <c r="G2940" s="520"/>
      <c r="H2940" s="521"/>
    </row>
    <row r="2941" spans="2:8" ht="11.5" customHeight="1">
      <c r="B2941" s="515">
        <v>43657</v>
      </c>
      <c r="C2941" s="516">
        <v>6.8192011458501502</v>
      </c>
      <c r="D2941" s="517"/>
      <c r="E2941" s="517"/>
      <c r="F2941" s="517">
        <f t="shared" si="46"/>
        <v>6.4252572701649502</v>
      </c>
      <c r="G2941" s="517"/>
      <c r="H2941" s="518"/>
    </row>
    <row r="2942" spans="2:8" ht="11.5" customHeight="1">
      <c r="B2942" s="515">
        <v>43658</v>
      </c>
      <c r="C2942" s="519">
        <v>6.8199064474544597</v>
      </c>
      <c r="D2942" s="520"/>
      <c r="E2942" s="520"/>
      <c r="F2942" s="520">
        <f t="shared" si="46"/>
        <v>6.4252572701649502</v>
      </c>
      <c r="G2942" s="520"/>
      <c r="H2942" s="521"/>
    </row>
    <row r="2943" spans="2:8" ht="11.5" customHeight="1">
      <c r="B2943" s="515">
        <v>43659</v>
      </c>
      <c r="C2943" s="516">
        <v>6.8199064474544597</v>
      </c>
      <c r="D2943" s="517"/>
      <c r="E2943" s="517"/>
      <c r="F2943" s="517">
        <f t="shared" si="46"/>
        <v>6.4252572701649502</v>
      </c>
      <c r="G2943" s="517"/>
      <c r="H2943" s="518"/>
    </row>
    <row r="2944" spans="2:8" ht="11.5" customHeight="1">
      <c r="B2944" s="515">
        <v>43660</v>
      </c>
      <c r="C2944" s="519">
        <v>6.8199064474544597</v>
      </c>
      <c r="D2944" s="520"/>
      <c r="E2944" s="520"/>
      <c r="F2944" s="520">
        <f t="shared" si="46"/>
        <v>6.4252572701649502</v>
      </c>
      <c r="G2944" s="520"/>
      <c r="H2944" s="521"/>
    </row>
    <row r="2945" spans="2:8" ht="11.5" customHeight="1">
      <c r="B2945" s="515">
        <v>43661</v>
      </c>
      <c r="C2945" s="516">
        <v>6.9029616466808603</v>
      </c>
      <c r="D2945" s="517"/>
      <c r="E2945" s="517"/>
      <c r="F2945" s="517">
        <f t="shared" si="46"/>
        <v>6.4252572701649502</v>
      </c>
      <c r="G2945" s="517"/>
      <c r="H2945" s="518"/>
    </row>
    <row r="2946" spans="2:8" ht="11.5" customHeight="1">
      <c r="B2946" s="515">
        <v>43662</v>
      </c>
      <c r="C2946" s="519">
        <v>6.8427401564292802</v>
      </c>
      <c r="D2946" s="520"/>
      <c r="E2946" s="520"/>
      <c r="F2946" s="520">
        <f t="shared" si="46"/>
        <v>6.4252572701649502</v>
      </c>
      <c r="G2946" s="520"/>
      <c r="H2946" s="521"/>
    </row>
    <row r="2947" spans="2:8" ht="11.5" customHeight="1">
      <c r="B2947" s="515">
        <v>43663</v>
      </c>
      <c r="C2947" s="516">
        <v>6.8084639055200897</v>
      </c>
      <c r="D2947" s="517"/>
      <c r="E2947" s="517"/>
      <c r="F2947" s="517">
        <f t="shared" si="46"/>
        <v>6.4252572701649502</v>
      </c>
      <c r="G2947" s="517"/>
      <c r="H2947" s="518"/>
    </row>
    <row r="2948" spans="2:8" ht="11.5" customHeight="1">
      <c r="B2948" s="515">
        <v>43664</v>
      </c>
      <c r="C2948" s="519">
        <v>6.7656565891967304</v>
      </c>
      <c r="D2948" s="520"/>
      <c r="E2948" s="520"/>
      <c r="F2948" s="520">
        <f t="shared" si="46"/>
        <v>6.4252572701649502</v>
      </c>
      <c r="G2948" s="520"/>
      <c r="H2948" s="521"/>
    </row>
    <row r="2949" spans="2:8" ht="11.5" customHeight="1">
      <c r="B2949" s="515">
        <v>43665</v>
      </c>
      <c r="C2949" s="516">
        <v>6.7728542385925197</v>
      </c>
      <c r="D2949" s="517"/>
      <c r="E2949" s="517"/>
      <c r="F2949" s="517">
        <f t="shared" si="46"/>
        <v>6.4252572701649502</v>
      </c>
      <c r="G2949" s="517"/>
      <c r="H2949" s="518"/>
    </row>
    <row r="2950" spans="2:8" ht="11.5" customHeight="1">
      <c r="B2950" s="515">
        <v>43666</v>
      </c>
      <c r="C2950" s="519">
        <v>6.7728542385925197</v>
      </c>
      <c r="D2950" s="520"/>
      <c r="E2950" s="520"/>
      <c r="F2950" s="520">
        <f t="shared" si="46"/>
        <v>6.4252572701649502</v>
      </c>
      <c r="G2950" s="520"/>
      <c r="H2950" s="521"/>
    </row>
    <row r="2951" spans="2:8" ht="11.5" customHeight="1">
      <c r="B2951" s="515">
        <v>43667</v>
      </c>
      <c r="C2951" s="516">
        <v>6.7728542385925197</v>
      </c>
      <c r="D2951" s="517"/>
      <c r="E2951" s="517"/>
      <c r="F2951" s="517">
        <f t="shared" si="46"/>
        <v>6.4252572701649502</v>
      </c>
      <c r="G2951" s="517"/>
      <c r="H2951" s="518"/>
    </row>
    <row r="2952" spans="2:8" ht="11.5" customHeight="1">
      <c r="B2952" s="515">
        <v>43668</v>
      </c>
      <c r="C2952" s="519">
        <v>6.8631848510872002</v>
      </c>
      <c r="D2952" s="520"/>
      <c r="E2952" s="520"/>
      <c r="F2952" s="520">
        <f t="shared" si="46"/>
        <v>6.4252572701649502</v>
      </c>
      <c r="G2952" s="520"/>
      <c r="H2952" s="521"/>
    </row>
    <row r="2953" spans="2:8" ht="11.5" customHeight="1">
      <c r="B2953" s="515">
        <v>43669</v>
      </c>
      <c r="C2953" s="516">
        <v>6.8589449260663704</v>
      </c>
      <c r="D2953" s="517"/>
      <c r="E2953" s="517"/>
      <c r="F2953" s="517">
        <f t="shared" si="46"/>
        <v>6.4252572701649502</v>
      </c>
      <c r="G2953" s="517"/>
      <c r="H2953" s="518"/>
    </row>
    <row r="2954" spans="2:8" ht="11.5" customHeight="1">
      <c r="B2954" s="515">
        <v>43670</v>
      </c>
      <c r="C2954" s="519">
        <v>6.9563661767368803</v>
      </c>
      <c r="D2954" s="520"/>
      <c r="E2954" s="520"/>
      <c r="F2954" s="520">
        <f t="shared" si="46"/>
        <v>6.4252572701649502</v>
      </c>
      <c r="G2954" s="520"/>
      <c r="H2954" s="521"/>
    </row>
    <row r="2955" spans="2:8" ht="11.5" customHeight="1">
      <c r="B2955" s="515">
        <v>43671</v>
      </c>
      <c r="C2955" s="516">
        <v>6.96910268469271</v>
      </c>
      <c r="D2955" s="517"/>
      <c r="E2955" s="517"/>
      <c r="F2955" s="517">
        <f t="shared" si="46"/>
        <v>6.4252572701649502</v>
      </c>
      <c r="G2955" s="517"/>
      <c r="H2955" s="518"/>
    </row>
    <row r="2956" spans="2:8" ht="11.5" customHeight="1">
      <c r="B2956" s="515">
        <v>43672</v>
      </c>
      <c r="C2956" s="519">
        <v>7.1163349091367696</v>
      </c>
      <c r="D2956" s="520"/>
      <c r="E2956" s="520"/>
      <c r="F2956" s="520">
        <f t="shared" si="46"/>
        <v>6.4252572701649502</v>
      </c>
      <c r="G2956" s="520"/>
      <c r="H2956" s="521"/>
    </row>
    <row r="2957" spans="2:8" ht="11.5" customHeight="1">
      <c r="B2957" s="515">
        <v>43673</v>
      </c>
      <c r="C2957" s="516">
        <v>7.1163349091367696</v>
      </c>
      <c r="D2957" s="517"/>
      <c r="E2957" s="517"/>
      <c r="F2957" s="517">
        <f t="shared" si="46"/>
        <v>6.4252572701649502</v>
      </c>
      <c r="G2957" s="517"/>
      <c r="H2957" s="518"/>
    </row>
    <row r="2958" spans="2:8" ht="11.5" customHeight="1">
      <c r="B2958" s="515">
        <v>43674</v>
      </c>
      <c r="C2958" s="519">
        <v>7.1163349091367696</v>
      </c>
      <c r="D2958" s="520"/>
      <c r="E2958" s="520"/>
      <c r="F2958" s="520">
        <f t="shared" si="46"/>
        <v>6.4252572701649502</v>
      </c>
      <c r="G2958" s="520"/>
      <c r="H2958" s="521"/>
    </row>
    <row r="2959" spans="2:8" ht="11.5" customHeight="1">
      <c r="B2959" s="515">
        <v>43675</v>
      </c>
      <c r="C2959" s="516">
        <v>6.9454702281021596</v>
      </c>
      <c r="D2959" s="517"/>
      <c r="E2959" s="517"/>
      <c r="F2959" s="517">
        <f t="shared" si="46"/>
        <v>6.4252572701649502</v>
      </c>
      <c r="G2959" s="517"/>
      <c r="H2959" s="518"/>
    </row>
    <row r="2960" spans="2:8" ht="11.5" customHeight="1">
      <c r="B2960" s="515">
        <v>43676</v>
      </c>
      <c r="C2960" s="519">
        <v>6.88721956424253</v>
      </c>
      <c r="D2960" s="520"/>
      <c r="E2960" s="520"/>
      <c r="F2960" s="520">
        <f t="shared" si="46"/>
        <v>6.4252572701649502</v>
      </c>
      <c r="G2960" s="520"/>
      <c r="H2960" s="521"/>
    </row>
    <row r="2961" spans="2:8" ht="11.5" customHeight="1">
      <c r="B2961" s="515">
        <v>43677</v>
      </c>
      <c r="C2961" s="516">
        <v>6.8123972727941</v>
      </c>
      <c r="D2961" s="517"/>
      <c r="E2961" s="517"/>
      <c r="F2961" s="517">
        <f t="shared" si="46"/>
        <v>6.4252572701649502</v>
      </c>
      <c r="G2961" s="517"/>
      <c r="H2961" s="518"/>
    </row>
    <row r="2962" spans="2:8" ht="11.5" customHeight="1">
      <c r="B2962" s="515">
        <v>43678</v>
      </c>
      <c r="C2962" s="519">
        <v>6.6819848819056196</v>
      </c>
      <c r="D2962" s="520"/>
      <c r="E2962" s="520"/>
      <c r="F2962" s="520">
        <f t="shared" si="46"/>
        <v>6.4252572701649502</v>
      </c>
      <c r="G2962" s="520"/>
      <c r="H2962" s="521"/>
    </row>
    <row r="2963" spans="2:8" ht="11.5" customHeight="1">
      <c r="B2963" s="515">
        <v>43679</v>
      </c>
      <c r="C2963" s="516">
        <v>6.65300108230847</v>
      </c>
      <c r="D2963" s="517"/>
      <c r="E2963" s="517"/>
      <c r="F2963" s="517">
        <f t="shared" si="46"/>
        <v>6.4252572701649502</v>
      </c>
      <c r="G2963" s="517"/>
      <c r="H2963" s="518"/>
    </row>
    <row r="2964" spans="2:8" ht="11.5" customHeight="1">
      <c r="B2964" s="515">
        <v>43680</v>
      </c>
      <c r="C2964" s="519">
        <v>6.65300108230847</v>
      </c>
      <c r="D2964" s="520"/>
      <c r="E2964" s="520"/>
      <c r="F2964" s="520">
        <f t="shared" si="46"/>
        <v>6.4252572701649502</v>
      </c>
      <c r="G2964" s="520"/>
      <c r="H2964" s="521"/>
    </row>
    <row r="2965" spans="2:8" ht="11.5" customHeight="1">
      <c r="B2965" s="515">
        <v>43681</v>
      </c>
      <c r="C2965" s="516">
        <v>6.65300108230847</v>
      </c>
      <c r="D2965" s="517"/>
      <c r="E2965" s="517"/>
      <c r="F2965" s="517">
        <f t="shared" si="46"/>
        <v>6.4252572701649502</v>
      </c>
      <c r="G2965" s="517"/>
      <c r="H2965" s="518"/>
    </row>
    <row r="2966" spans="2:8" ht="11.5" customHeight="1">
      <c r="B2966" s="515">
        <v>43682</v>
      </c>
      <c r="C2966" s="519">
        <v>6.4397551582908097</v>
      </c>
      <c r="D2966" s="520"/>
      <c r="E2966" s="520"/>
      <c r="F2966" s="520">
        <f t="shared" si="46"/>
        <v>6.4252572701649502</v>
      </c>
      <c r="G2966" s="520"/>
      <c r="H2966" s="521"/>
    </row>
    <row r="2967" spans="2:8" ht="11.5" customHeight="1">
      <c r="B2967" s="515">
        <v>43683</v>
      </c>
      <c r="C2967" s="516">
        <v>6.4166972612773296</v>
      </c>
      <c r="D2967" s="517"/>
      <c r="E2967" s="517"/>
      <c r="F2967" s="517">
        <f t="shared" si="46"/>
        <v>6.4252572701649502</v>
      </c>
      <c r="G2967" s="517"/>
      <c r="H2967" s="518"/>
    </row>
    <row r="2968" spans="2:8" ht="11.5" customHeight="1">
      <c r="B2968" s="515">
        <v>43684</v>
      </c>
      <c r="C2968" s="519">
        <v>6.4961125855015203</v>
      </c>
      <c r="D2968" s="520"/>
      <c r="E2968" s="520"/>
      <c r="F2968" s="520">
        <f t="shared" si="46"/>
        <v>6.4252572701649502</v>
      </c>
      <c r="G2968" s="520"/>
      <c r="H2968" s="521"/>
    </row>
    <row r="2969" spans="2:8" ht="11.5" customHeight="1">
      <c r="B2969" s="515">
        <v>43685</v>
      </c>
      <c r="C2969" s="516">
        <v>6.8014684085447197</v>
      </c>
      <c r="D2969" s="517"/>
      <c r="E2969" s="517"/>
      <c r="F2969" s="517">
        <f t="shared" si="46"/>
        <v>6.4252572701649502</v>
      </c>
      <c r="G2969" s="517"/>
      <c r="H2969" s="518"/>
    </row>
    <row r="2970" spans="2:8" ht="11.5" customHeight="1">
      <c r="B2970" s="515">
        <v>43686</v>
      </c>
      <c r="C2970" s="519">
        <v>6.6122849180810697</v>
      </c>
      <c r="D2970" s="520"/>
      <c r="E2970" s="520"/>
      <c r="F2970" s="520">
        <f t="shared" si="46"/>
        <v>6.4252572701649502</v>
      </c>
      <c r="G2970" s="520"/>
      <c r="H2970" s="521"/>
    </row>
    <row r="2971" spans="2:8" ht="11.5" customHeight="1">
      <c r="B2971" s="515">
        <v>43687</v>
      </c>
      <c r="C2971" s="516">
        <v>6.6122849180810697</v>
      </c>
      <c r="D2971" s="517"/>
      <c r="E2971" s="517"/>
      <c r="F2971" s="517">
        <f t="shared" si="46"/>
        <v>6.4252572701649502</v>
      </c>
      <c r="G2971" s="517"/>
      <c r="H2971" s="518"/>
    </row>
    <row r="2972" spans="2:8" ht="11.5" customHeight="1">
      <c r="B2972" s="515">
        <v>43688</v>
      </c>
      <c r="C2972" s="519">
        <v>6.6122849180810697</v>
      </c>
      <c r="D2972" s="520"/>
      <c r="E2972" s="520"/>
      <c r="F2972" s="520">
        <f t="shared" si="46"/>
        <v>6.4252572701649502</v>
      </c>
      <c r="G2972" s="520"/>
      <c r="H2972" s="521"/>
    </row>
    <row r="2973" spans="2:8" ht="11.5" customHeight="1">
      <c r="B2973" s="515">
        <v>43689</v>
      </c>
      <c r="C2973" s="516">
        <v>6.4557824682889597</v>
      </c>
      <c r="D2973" s="517"/>
      <c r="E2973" s="517"/>
      <c r="F2973" s="517">
        <f t="shared" si="46"/>
        <v>6.4252572701649502</v>
      </c>
      <c r="G2973" s="517"/>
      <c r="H2973" s="518"/>
    </row>
    <row r="2974" spans="2:8" ht="11.5" customHeight="1">
      <c r="B2974" s="515">
        <v>43690</v>
      </c>
      <c r="C2974" s="519">
        <v>6.5340929354375801</v>
      </c>
      <c r="D2974" s="520"/>
      <c r="E2974" s="520"/>
      <c r="F2974" s="520">
        <f t="shared" si="46"/>
        <v>6.4252572701649502</v>
      </c>
      <c r="G2974" s="520"/>
      <c r="H2974" s="521"/>
    </row>
    <row r="2975" spans="2:8" ht="11.5" customHeight="1">
      <c r="B2975" s="515">
        <v>43691</v>
      </c>
      <c r="C2975" s="516">
        <v>6.2594411337594797</v>
      </c>
      <c r="D2975" s="517"/>
      <c r="E2975" s="517"/>
      <c r="F2975" s="517">
        <f t="shared" si="46"/>
        <v>6.4252572701649502</v>
      </c>
      <c r="G2975" s="517"/>
      <c r="H2975" s="518"/>
    </row>
    <row r="2976" spans="2:8" ht="11.5" customHeight="1">
      <c r="B2976" s="515">
        <v>43692</v>
      </c>
      <c r="C2976" s="519">
        <v>6.2212222487798501</v>
      </c>
      <c r="D2976" s="520"/>
      <c r="E2976" s="520"/>
      <c r="F2976" s="520">
        <f t="shared" si="46"/>
        <v>6.4252572701649502</v>
      </c>
      <c r="G2976" s="520"/>
      <c r="H2976" s="521"/>
    </row>
    <row r="2977" spans="2:8" ht="11.5" customHeight="1">
      <c r="B2977" s="515">
        <v>43693</v>
      </c>
      <c r="C2977" s="516">
        <v>6.3787286939069503</v>
      </c>
      <c r="D2977" s="517"/>
      <c r="E2977" s="517"/>
      <c r="F2977" s="517">
        <f t="shared" si="46"/>
        <v>6.4252572701649502</v>
      </c>
      <c r="G2977" s="517"/>
      <c r="H2977" s="518"/>
    </row>
    <row r="2978" spans="2:8" ht="11.5" customHeight="1">
      <c r="B2978" s="515">
        <v>43694</v>
      </c>
      <c r="C2978" s="519">
        <v>6.3787286939069503</v>
      </c>
      <c r="D2978" s="520"/>
      <c r="E2978" s="520"/>
      <c r="F2978" s="520">
        <f t="shared" si="46"/>
        <v>6.4252572701649502</v>
      </c>
      <c r="G2978" s="520"/>
      <c r="H2978" s="521"/>
    </row>
    <row r="2979" spans="2:8" ht="11.5" customHeight="1">
      <c r="B2979" s="515">
        <v>43695</v>
      </c>
      <c r="C2979" s="516">
        <v>6.3787286939069503</v>
      </c>
      <c r="D2979" s="517"/>
      <c r="E2979" s="517"/>
      <c r="F2979" s="517">
        <f t="shared" si="46"/>
        <v>6.4252572701649502</v>
      </c>
      <c r="G2979" s="517"/>
      <c r="H2979" s="518"/>
    </row>
    <row r="2980" spans="2:8" ht="11.5" customHeight="1">
      <c r="B2980" s="515">
        <v>43696</v>
      </c>
      <c r="C2980" s="519">
        <v>6.4148983359461598</v>
      </c>
      <c r="D2980" s="520"/>
      <c r="E2980" s="520"/>
      <c r="F2980" s="520">
        <f t="shared" si="46"/>
        <v>6.4252572701649502</v>
      </c>
      <c r="G2980" s="520"/>
      <c r="H2980" s="521"/>
    </row>
    <row r="2981" spans="2:8" ht="11.5" customHeight="1">
      <c r="B2981" s="515">
        <v>43697</v>
      </c>
      <c r="C2981" s="516">
        <v>6.4319397857794796</v>
      </c>
      <c r="D2981" s="517"/>
      <c r="E2981" s="517"/>
      <c r="F2981" s="517">
        <f t="shared" si="46"/>
        <v>6.4252572701649502</v>
      </c>
      <c r="G2981" s="517"/>
      <c r="H2981" s="518"/>
    </row>
    <row r="2982" spans="2:8" ht="11.5" customHeight="1">
      <c r="B2982" s="515">
        <v>43698</v>
      </c>
      <c r="C2982" s="519">
        <v>6.4832258839170303</v>
      </c>
      <c r="D2982" s="520"/>
      <c r="E2982" s="520"/>
      <c r="F2982" s="520">
        <f t="shared" si="46"/>
        <v>6.4252572701649502</v>
      </c>
      <c r="G2982" s="520"/>
      <c r="H2982" s="521"/>
    </row>
    <row r="2983" spans="2:8" ht="11.5" customHeight="1">
      <c r="B2983" s="515">
        <v>43699</v>
      </c>
      <c r="C2983" s="516">
        <v>6.3755592993430596</v>
      </c>
      <c r="D2983" s="517"/>
      <c r="E2983" s="517"/>
      <c r="F2983" s="517">
        <f t="shared" ref="F2983:F3046" si="47">$F$2020</f>
        <v>6.4252572701649502</v>
      </c>
      <c r="G2983" s="517"/>
      <c r="H2983" s="518"/>
    </row>
    <row r="2984" spans="2:8" ht="11.5" customHeight="1">
      <c r="B2984" s="515">
        <v>43700</v>
      </c>
      <c r="C2984" s="519">
        <v>6.2258079781457898</v>
      </c>
      <c r="D2984" s="520"/>
      <c r="E2984" s="520"/>
      <c r="F2984" s="520">
        <f t="shared" si="47"/>
        <v>6.4252572701649502</v>
      </c>
      <c r="G2984" s="520"/>
      <c r="H2984" s="521"/>
    </row>
    <row r="2985" spans="2:8" ht="11.5" customHeight="1">
      <c r="B2985" s="515">
        <v>43701</v>
      </c>
      <c r="C2985" s="516">
        <v>6.2258079781457898</v>
      </c>
      <c r="D2985" s="517"/>
      <c r="E2985" s="517"/>
      <c r="F2985" s="517">
        <f t="shared" si="47"/>
        <v>6.4252572701649502</v>
      </c>
      <c r="G2985" s="517"/>
      <c r="H2985" s="518"/>
    </row>
    <row r="2986" spans="2:8" ht="11.5" customHeight="1">
      <c r="B2986" s="515">
        <v>43702</v>
      </c>
      <c r="C2986" s="519">
        <v>6.2258079781457898</v>
      </c>
      <c r="D2986" s="520"/>
      <c r="E2986" s="520"/>
      <c r="F2986" s="520">
        <f t="shared" si="47"/>
        <v>6.4252572701649502</v>
      </c>
      <c r="G2986" s="520"/>
      <c r="H2986" s="521"/>
    </row>
    <row r="2987" spans="2:8" ht="11.5" customHeight="1">
      <c r="B2987" s="515">
        <v>43703</v>
      </c>
      <c r="C2987" s="516">
        <v>6.2988166415006601</v>
      </c>
      <c r="D2987" s="517"/>
      <c r="E2987" s="517"/>
      <c r="F2987" s="517">
        <f t="shared" si="47"/>
        <v>6.4252572701649502</v>
      </c>
      <c r="G2987" s="517"/>
      <c r="H2987" s="518"/>
    </row>
    <row r="2988" spans="2:8" ht="11.5" customHeight="1">
      <c r="B2988" s="515">
        <v>43704</v>
      </c>
      <c r="C2988" s="519">
        <v>6.2119255377323199</v>
      </c>
      <c r="D2988" s="520"/>
      <c r="E2988" s="520"/>
      <c r="F2988" s="520">
        <f t="shared" si="47"/>
        <v>6.4252572701649502</v>
      </c>
      <c r="G2988" s="520"/>
      <c r="H2988" s="521"/>
    </row>
    <row r="2989" spans="2:8" ht="11.5" customHeight="1">
      <c r="B2989" s="515">
        <v>43705</v>
      </c>
      <c r="C2989" s="516">
        <v>6.2020349662027501</v>
      </c>
      <c r="D2989" s="517"/>
      <c r="E2989" s="517"/>
      <c r="F2989" s="517">
        <f t="shared" si="47"/>
        <v>6.4252572701649502</v>
      </c>
      <c r="G2989" s="517"/>
      <c r="H2989" s="518"/>
    </row>
    <row r="2990" spans="2:8" ht="11.5" customHeight="1">
      <c r="B2990" s="515">
        <v>43706</v>
      </c>
      <c r="C2990" s="519">
        <v>6.2821394634092398</v>
      </c>
      <c r="D2990" s="520"/>
      <c r="E2990" s="520"/>
      <c r="F2990" s="520">
        <f t="shared" si="47"/>
        <v>6.4252572701649502</v>
      </c>
      <c r="G2990" s="520"/>
      <c r="H2990" s="521"/>
    </row>
    <row r="2991" spans="2:8" ht="11.5" customHeight="1">
      <c r="B2991" s="515">
        <v>43707</v>
      </c>
      <c r="C2991" s="516">
        <v>6.2466996201033496</v>
      </c>
      <c r="D2991" s="517"/>
      <c r="E2991" s="517"/>
      <c r="F2991" s="517">
        <f t="shared" si="47"/>
        <v>6.4252572701649502</v>
      </c>
      <c r="G2991" s="517"/>
      <c r="H2991" s="518"/>
    </row>
    <row r="2992" spans="2:8" ht="11.5" customHeight="1">
      <c r="B2992" s="515">
        <v>43708</v>
      </c>
      <c r="C2992" s="519">
        <v>6.2466996201033496</v>
      </c>
      <c r="D2992" s="520"/>
      <c r="E2992" s="520"/>
      <c r="F2992" s="520">
        <f t="shared" si="47"/>
        <v>6.4252572701649502</v>
      </c>
      <c r="G2992" s="520"/>
      <c r="H2992" s="521"/>
    </row>
    <row r="2993" spans="2:8" ht="11.5" customHeight="1">
      <c r="B2993" s="515">
        <v>43709</v>
      </c>
      <c r="C2993" s="516">
        <v>6.2466996201033496</v>
      </c>
      <c r="D2993" s="517"/>
      <c r="E2993" s="517"/>
      <c r="F2993" s="517">
        <f t="shared" si="47"/>
        <v>6.4252572701649502</v>
      </c>
      <c r="G2993" s="517"/>
      <c r="H2993" s="518"/>
    </row>
    <row r="2994" spans="2:8" ht="11.5" customHeight="1">
      <c r="B2994" s="515">
        <v>43710</v>
      </c>
      <c r="C2994" s="519">
        <v>6.2464717486411896</v>
      </c>
      <c r="D2994" s="520"/>
      <c r="E2994" s="520"/>
      <c r="F2994" s="520">
        <f t="shared" si="47"/>
        <v>6.4252572701649502</v>
      </c>
      <c r="G2994" s="520"/>
      <c r="H2994" s="521"/>
    </row>
    <row r="2995" spans="2:8" ht="11.5" customHeight="1">
      <c r="B2995" s="515">
        <v>43711</v>
      </c>
      <c r="C2995" s="516">
        <v>6.1126275481094101</v>
      </c>
      <c r="D2995" s="517"/>
      <c r="E2995" s="517"/>
      <c r="F2995" s="517">
        <f t="shared" si="47"/>
        <v>6.4252572701649502</v>
      </c>
      <c r="G2995" s="517"/>
      <c r="H2995" s="518"/>
    </row>
    <row r="2996" spans="2:8" ht="11.5" customHeight="1">
      <c r="B2996" s="515">
        <v>43712</v>
      </c>
      <c r="C2996" s="519">
        <v>6.2439067175759098</v>
      </c>
      <c r="D2996" s="520"/>
      <c r="E2996" s="520"/>
      <c r="F2996" s="520">
        <f t="shared" si="47"/>
        <v>6.4252572701649502</v>
      </c>
      <c r="G2996" s="520"/>
      <c r="H2996" s="521"/>
    </row>
    <row r="2997" spans="2:8" ht="11.5" customHeight="1">
      <c r="B2997" s="515">
        <v>43713</v>
      </c>
      <c r="C2997" s="516">
        <v>6.28176438927402</v>
      </c>
      <c r="D2997" s="517"/>
      <c r="E2997" s="517"/>
      <c r="F2997" s="517">
        <f t="shared" si="47"/>
        <v>6.4252572701649502</v>
      </c>
      <c r="G2997" s="517"/>
      <c r="H2997" s="518"/>
    </row>
    <row r="2998" spans="2:8" ht="11.5" customHeight="1">
      <c r="B2998" s="515">
        <v>43714</v>
      </c>
      <c r="C2998" s="519">
        <v>6.1597744060783297</v>
      </c>
      <c r="D2998" s="520"/>
      <c r="E2998" s="520"/>
      <c r="F2998" s="520">
        <f t="shared" si="47"/>
        <v>6.4252572701649502</v>
      </c>
      <c r="G2998" s="520"/>
      <c r="H2998" s="521"/>
    </row>
    <row r="2999" spans="2:8" ht="11.5" customHeight="1">
      <c r="B2999" s="515">
        <v>43715</v>
      </c>
      <c r="C2999" s="516">
        <v>6.1597744060783297</v>
      </c>
      <c r="D2999" s="517"/>
      <c r="E2999" s="517"/>
      <c r="F2999" s="517">
        <f t="shared" si="47"/>
        <v>6.4252572701649502</v>
      </c>
      <c r="G2999" s="517"/>
      <c r="H2999" s="518"/>
    </row>
    <row r="3000" spans="2:8" ht="11.5" customHeight="1">
      <c r="B3000" s="515">
        <v>43716</v>
      </c>
      <c r="C3000" s="519">
        <v>6.1597744060783297</v>
      </c>
      <c r="D3000" s="520"/>
      <c r="E3000" s="520"/>
      <c r="F3000" s="520">
        <f t="shared" si="47"/>
        <v>6.4252572701649502</v>
      </c>
      <c r="G3000" s="520"/>
      <c r="H3000" s="521"/>
    </row>
    <row r="3001" spans="2:8" ht="11.5" customHeight="1">
      <c r="B3001" s="515">
        <v>43717</v>
      </c>
      <c r="C3001" s="516">
        <v>5.9910790836752197</v>
      </c>
      <c r="D3001" s="517"/>
      <c r="E3001" s="517"/>
      <c r="F3001" s="517">
        <f t="shared" si="47"/>
        <v>6.4252572701649502</v>
      </c>
      <c r="G3001" s="517"/>
      <c r="H3001" s="518"/>
    </row>
    <row r="3002" spans="2:8" ht="11.5" customHeight="1">
      <c r="B3002" s="515">
        <v>43718</v>
      </c>
      <c r="C3002" s="519">
        <v>6.0563954203103103</v>
      </c>
      <c r="D3002" s="520"/>
      <c r="E3002" s="520"/>
      <c r="F3002" s="520">
        <f t="shared" si="47"/>
        <v>6.4252572701649502</v>
      </c>
      <c r="G3002" s="520"/>
      <c r="H3002" s="521"/>
    </row>
    <row r="3003" spans="2:8" ht="11.5" customHeight="1">
      <c r="B3003" s="515">
        <v>43719</v>
      </c>
      <c r="C3003" s="516">
        <v>6.1469165012729396</v>
      </c>
      <c r="D3003" s="517"/>
      <c r="E3003" s="517"/>
      <c r="F3003" s="517">
        <f t="shared" si="47"/>
        <v>6.4252572701649502</v>
      </c>
      <c r="G3003" s="517"/>
      <c r="H3003" s="518"/>
    </row>
    <row r="3004" spans="2:8" ht="11.5" customHeight="1">
      <c r="B3004" s="515">
        <v>43720</v>
      </c>
      <c r="C3004" s="519">
        <v>6.14174471957325</v>
      </c>
      <c r="D3004" s="520"/>
      <c r="E3004" s="520"/>
      <c r="F3004" s="520">
        <f t="shared" si="47"/>
        <v>6.4252572701649502</v>
      </c>
      <c r="G3004" s="520"/>
      <c r="H3004" s="521"/>
    </row>
    <row r="3005" spans="2:8" ht="11.5" customHeight="1">
      <c r="B3005" s="515">
        <v>43721</v>
      </c>
      <c r="C3005" s="516">
        <v>6.0464824226003397</v>
      </c>
      <c r="D3005" s="517"/>
      <c r="E3005" s="517"/>
      <c r="F3005" s="517">
        <f t="shared" si="47"/>
        <v>6.4252572701649502</v>
      </c>
      <c r="G3005" s="517"/>
      <c r="H3005" s="518"/>
    </row>
    <row r="3006" spans="2:8" ht="11.5" customHeight="1">
      <c r="B3006" s="515">
        <v>43722</v>
      </c>
      <c r="C3006" s="519">
        <v>6.0464824226003397</v>
      </c>
      <c r="D3006" s="520"/>
      <c r="E3006" s="520"/>
      <c r="F3006" s="520">
        <f t="shared" si="47"/>
        <v>6.4252572701649502</v>
      </c>
      <c r="G3006" s="520"/>
      <c r="H3006" s="521"/>
    </row>
    <row r="3007" spans="2:8" ht="11.5" customHeight="1">
      <c r="B3007" s="515">
        <v>43723</v>
      </c>
      <c r="C3007" s="516">
        <v>6.0464824226003397</v>
      </c>
      <c r="D3007" s="517"/>
      <c r="E3007" s="517"/>
      <c r="F3007" s="517">
        <f t="shared" si="47"/>
        <v>6.4252572701649502</v>
      </c>
      <c r="G3007" s="517"/>
      <c r="H3007" s="518"/>
    </row>
    <row r="3008" spans="2:8" ht="11.5" customHeight="1">
      <c r="B3008" s="515">
        <v>43724</v>
      </c>
      <c r="C3008" s="519">
        <v>6.1409107465542796</v>
      </c>
      <c r="D3008" s="520"/>
      <c r="E3008" s="520"/>
      <c r="F3008" s="520">
        <f t="shared" si="47"/>
        <v>6.4252572701649502</v>
      </c>
      <c r="G3008" s="520"/>
      <c r="H3008" s="521"/>
    </row>
    <row r="3009" spans="2:8" ht="11.5" customHeight="1">
      <c r="B3009" s="515">
        <v>43725</v>
      </c>
      <c r="C3009" s="516">
        <v>6.2174373137847496</v>
      </c>
      <c r="D3009" s="517"/>
      <c r="E3009" s="517"/>
      <c r="F3009" s="517">
        <f t="shared" si="47"/>
        <v>6.4252572701649502</v>
      </c>
      <c r="G3009" s="517"/>
      <c r="H3009" s="518"/>
    </row>
    <row r="3010" spans="2:8" ht="11.5" customHeight="1">
      <c r="B3010" s="515">
        <v>43726</v>
      </c>
      <c r="C3010" s="519">
        <v>6.1407010968224096</v>
      </c>
      <c r="D3010" s="520"/>
      <c r="E3010" s="520"/>
      <c r="F3010" s="520">
        <f t="shared" si="47"/>
        <v>6.4252572701649502</v>
      </c>
      <c r="G3010" s="520"/>
      <c r="H3010" s="521"/>
    </row>
    <row r="3011" spans="2:8" ht="11.5" customHeight="1">
      <c r="B3011" s="515">
        <v>43727</v>
      </c>
      <c r="C3011" s="516">
        <v>6.1435434001409002</v>
      </c>
      <c r="D3011" s="517"/>
      <c r="E3011" s="517"/>
      <c r="F3011" s="517">
        <f t="shared" si="47"/>
        <v>6.4252572701649502</v>
      </c>
      <c r="G3011" s="517"/>
      <c r="H3011" s="518"/>
    </row>
    <row r="3012" spans="2:8" ht="11.5" customHeight="1">
      <c r="B3012" s="515">
        <v>43728</v>
      </c>
      <c r="C3012" s="519">
        <v>6.0226170353543402</v>
      </c>
      <c r="D3012" s="520"/>
      <c r="E3012" s="520"/>
      <c r="F3012" s="520">
        <f t="shared" si="47"/>
        <v>6.4252572701649502</v>
      </c>
      <c r="G3012" s="520"/>
      <c r="H3012" s="521"/>
    </row>
    <row r="3013" spans="2:8" ht="11.5" customHeight="1">
      <c r="B3013" s="515">
        <v>43729</v>
      </c>
      <c r="C3013" s="516">
        <v>6.0226170353543402</v>
      </c>
      <c r="D3013" s="517"/>
      <c r="E3013" s="517"/>
      <c r="F3013" s="517">
        <f t="shared" si="47"/>
        <v>6.4252572701649502</v>
      </c>
      <c r="G3013" s="517"/>
      <c r="H3013" s="518"/>
    </row>
    <row r="3014" spans="2:8" ht="11.5" customHeight="1">
      <c r="B3014" s="515">
        <v>43730</v>
      </c>
      <c r="C3014" s="519">
        <v>6.0226170353543402</v>
      </c>
      <c r="D3014" s="520"/>
      <c r="E3014" s="520"/>
      <c r="F3014" s="520">
        <f t="shared" si="47"/>
        <v>6.4252572701649502</v>
      </c>
      <c r="G3014" s="520"/>
      <c r="H3014" s="521"/>
    </row>
    <row r="3015" spans="2:8" ht="11.5" customHeight="1">
      <c r="B3015" s="515">
        <v>43731</v>
      </c>
      <c r="C3015" s="516">
        <v>5.97649805402484</v>
      </c>
      <c r="D3015" s="517"/>
      <c r="E3015" s="517"/>
      <c r="F3015" s="517">
        <f t="shared" si="47"/>
        <v>6.4252572701649502</v>
      </c>
      <c r="G3015" s="517"/>
      <c r="H3015" s="518"/>
    </row>
    <row r="3016" spans="2:8" ht="11.5" customHeight="1">
      <c r="B3016" s="515">
        <v>43732</v>
      </c>
      <c r="C3016" s="519">
        <v>5.6970257941161204</v>
      </c>
      <c r="D3016" s="520"/>
      <c r="E3016" s="520"/>
      <c r="F3016" s="520">
        <f t="shared" si="47"/>
        <v>6.4252572701649502</v>
      </c>
      <c r="G3016" s="520"/>
      <c r="H3016" s="521"/>
    </row>
    <row r="3017" spans="2:8" ht="11.5" customHeight="1">
      <c r="B3017" s="515">
        <v>43733</v>
      </c>
      <c r="C3017" s="516">
        <v>5.7178620595372101</v>
      </c>
      <c r="D3017" s="517"/>
      <c r="E3017" s="517"/>
      <c r="F3017" s="517">
        <f t="shared" si="47"/>
        <v>6.4252572701649502</v>
      </c>
      <c r="G3017" s="517"/>
      <c r="H3017" s="518"/>
    </row>
    <row r="3018" spans="2:8" ht="11.5" customHeight="1">
      <c r="B3018" s="515">
        <v>43734</v>
      </c>
      <c r="C3018" s="519">
        <v>5.6990111661365299</v>
      </c>
      <c r="D3018" s="520"/>
      <c r="E3018" s="520"/>
      <c r="F3018" s="520">
        <f t="shared" si="47"/>
        <v>6.4252572701649502</v>
      </c>
      <c r="G3018" s="520"/>
      <c r="H3018" s="521"/>
    </row>
    <row r="3019" spans="2:8" ht="11.5" customHeight="1">
      <c r="B3019" s="515">
        <v>43735</v>
      </c>
      <c r="C3019" s="516">
        <v>5.48833691623721</v>
      </c>
      <c r="D3019" s="517"/>
      <c r="E3019" s="517"/>
      <c r="F3019" s="517">
        <f t="shared" si="47"/>
        <v>6.4252572701649502</v>
      </c>
      <c r="G3019" s="517"/>
      <c r="H3019" s="518"/>
    </row>
    <row r="3020" spans="2:8" ht="11.5" customHeight="1">
      <c r="B3020" s="515">
        <v>43736</v>
      </c>
      <c r="C3020" s="519">
        <v>5.48833691623721</v>
      </c>
      <c r="D3020" s="520"/>
      <c r="E3020" s="520"/>
      <c r="F3020" s="520">
        <f t="shared" si="47"/>
        <v>6.4252572701649502</v>
      </c>
      <c r="G3020" s="520"/>
      <c r="H3020" s="521"/>
    </row>
    <row r="3021" spans="2:8" ht="11.5" customHeight="1">
      <c r="B3021" s="515">
        <v>43737</v>
      </c>
      <c r="C3021" s="516">
        <v>5.48833691623721</v>
      </c>
      <c r="D3021" s="517"/>
      <c r="E3021" s="517"/>
      <c r="F3021" s="517">
        <f t="shared" si="47"/>
        <v>6.4252572701649502</v>
      </c>
      <c r="G3021" s="517"/>
      <c r="H3021" s="518"/>
    </row>
    <row r="3022" spans="2:8" ht="11.5" customHeight="1">
      <c r="B3022" s="515">
        <v>43738</v>
      </c>
      <c r="C3022" s="519">
        <v>5.7752041137956596</v>
      </c>
      <c r="D3022" s="520"/>
      <c r="E3022" s="520"/>
      <c r="F3022" s="520">
        <f t="shared" si="47"/>
        <v>6.4252572701649502</v>
      </c>
      <c r="G3022" s="520"/>
      <c r="H3022" s="521"/>
    </row>
    <row r="3023" spans="2:8" ht="11.5" customHeight="1">
      <c r="B3023" s="515">
        <v>43739</v>
      </c>
      <c r="C3023" s="516">
        <v>5.6476435455169103</v>
      </c>
      <c r="D3023" s="517"/>
      <c r="E3023" s="517"/>
      <c r="F3023" s="517">
        <f t="shared" si="47"/>
        <v>6.4252572701649502</v>
      </c>
      <c r="G3023" s="517"/>
      <c r="H3023" s="518"/>
    </row>
    <row r="3024" spans="2:8" ht="11.5" customHeight="1">
      <c r="B3024" s="515">
        <v>43740</v>
      </c>
      <c r="C3024" s="519">
        <v>5.5956480372204496</v>
      </c>
      <c r="D3024" s="520"/>
      <c r="E3024" s="520"/>
      <c r="F3024" s="520">
        <f t="shared" si="47"/>
        <v>6.4252572701649502</v>
      </c>
      <c r="G3024" s="520"/>
      <c r="H3024" s="521"/>
    </row>
    <row r="3025" spans="2:8" ht="11.5" customHeight="1">
      <c r="B3025" s="515">
        <v>43741</v>
      </c>
      <c r="C3025" s="516">
        <v>5.7519260864327402</v>
      </c>
      <c r="D3025" s="517"/>
      <c r="E3025" s="517"/>
      <c r="F3025" s="517">
        <f t="shared" si="47"/>
        <v>6.4252572701649502</v>
      </c>
      <c r="G3025" s="517"/>
      <c r="H3025" s="518"/>
    </row>
    <row r="3026" spans="2:8" ht="11.5" customHeight="1">
      <c r="B3026" s="515">
        <v>43742</v>
      </c>
      <c r="C3026" s="519">
        <v>5.7965548084636804</v>
      </c>
      <c r="D3026" s="520"/>
      <c r="E3026" s="520"/>
      <c r="F3026" s="520">
        <f t="shared" si="47"/>
        <v>6.4252572701649502</v>
      </c>
      <c r="G3026" s="520"/>
      <c r="H3026" s="521"/>
    </row>
    <row r="3027" spans="2:8" ht="11.5" customHeight="1">
      <c r="B3027" s="515">
        <v>43743</v>
      </c>
      <c r="C3027" s="516">
        <v>5.7965548084636804</v>
      </c>
      <c r="D3027" s="517"/>
      <c r="E3027" s="517"/>
      <c r="F3027" s="517">
        <f t="shared" si="47"/>
        <v>6.4252572701649502</v>
      </c>
      <c r="G3027" s="517"/>
      <c r="H3027" s="518"/>
    </row>
    <row r="3028" spans="2:8" ht="11.5" customHeight="1">
      <c r="B3028" s="515">
        <v>43744</v>
      </c>
      <c r="C3028" s="519">
        <v>5.7965548084636804</v>
      </c>
      <c r="D3028" s="520"/>
      <c r="E3028" s="520"/>
      <c r="F3028" s="520">
        <f t="shared" si="47"/>
        <v>6.4252572701649502</v>
      </c>
      <c r="G3028" s="520"/>
      <c r="H3028" s="521"/>
    </row>
    <row r="3029" spans="2:8" ht="11.5" customHeight="1">
      <c r="B3029" s="515">
        <v>43745</v>
      </c>
      <c r="C3029" s="516">
        <v>5.8624138099421801</v>
      </c>
      <c r="D3029" s="517"/>
      <c r="E3029" s="517"/>
      <c r="F3029" s="517">
        <f t="shared" si="47"/>
        <v>6.4252572701649502</v>
      </c>
      <c r="G3029" s="517"/>
      <c r="H3029" s="518"/>
    </row>
    <row r="3030" spans="2:8" ht="11.5" customHeight="1">
      <c r="B3030" s="515">
        <v>43746</v>
      </c>
      <c r="C3030" s="519">
        <v>5.6971867241606899</v>
      </c>
      <c r="D3030" s="520"/>
      <c r="E3030" s="520"/>
      <c r="F3030" s="520">
        <f t="shared" si="47"/>
        <v>6.4252572701649502</v>
      </c>
      <c r="G3030" s="520"/>
      <c r="H3030" s="521"/>
    </row>
    <row r="3031" spans="2:8" ht="11.5" customHeight="1">
      <c r="B3031" s="515">
        <v>43747</v>
      </c>
      <c r="C3031" s="516">
        <v>5.6890562489666499</v>
      </c>
      <c r="D3031" s="517"/>
      <c r="E3031" s="517"/>
      <c r="F3031" s="517">
        <f t="shared" si="47"/>
        <v>6.4252572701649502</v>
      </c>
      <c r="G3031" s="517"/>
      <c r="H3031" s="518"/>
    </row>
    <row r="3032" spans="2:8" ht="11.5" customHeight="1">
      <c r="B3032" s="515">
        <v>43748</v>
      </c>
      <c r="C3032" s="519">
        <v>5.6091035437433199</v>
      </c>
      <c r="D3032" s="520"/>
      <c r="E3032" s="520"/>
      <c r="F3032" s="520">
        <f t="shared" si="47"/>
        <v>6.4252572701649502</v>
      </c>
      <c r="G3032" s="520"/>
      <c r="H3032" s="521"/>
    </row>
    <row r="3033" spans="2:8" ht="11.5" customHeight="1">
      <c r="B3033" s="515">
        <v>43749</v>
      </c>
      <c r="C3033" s="516">
        <v>5.7223904442991103</v>
      </c>
      <c r="D3033" s="517"/>
      <c r="E3033" s="517"/>
      <c r="F3033" s="517">
        <f t="shared" si="47"/>
        <v>6.4252572701649502</v>
      </c>
      <c r="G3033" s="517"/>
      <c r="H3033" s="518"/>
    </row>
    <row r="3034" spans="2:8" ht="11.5" customHeight="1">
      <c r="B3034" s="515">
        <v>43750</v>
      </c>
      <c r="C3034" s="519">
        <v>5.7223904442991103</v>
      </c>
      <c r="D3034" s="520"/>
      <c r="E3034" s="520"/>
      <c r="F3034" s="520">
        <f t="shared" si="47"/>
        <v>6.4252572701649502</v>
      </c>
      <c r="G3034" s="520"/>
      <c r="H3034" s="521"/>
    </row>
    <row r="3035" spans="2:8" ht="11.5" customHeight="1">
      <c r="B3035" s="515">
        <v>43751</v>
      </c>
      <c r="C3035" s="516">
        <v>5.7223904442991103</v>
      </c>
      <c r="D3035" s="517"/>
      <c r="E3035" s="517"/>
      <c r="F3035" s="517">
        <f t="shared" si="47"/>
        <v>6.4252572701649502</v>
      </c>
      <c r="G3035" s="517"/>
      <c r="H3035" s="518"/>
    </row>
    <row r="3036" spans="2:8" ht="11.5" customHeight="1">
      <c r="B3036" s="515">
        <v>43752</v>
      </c>
      <c r="C3036" s="519">
        <v>5.6687492946897997</v>
      </c>
      <c r="D3036" s="520"/>
      <c r="E3036" s="520"/>
      <c r="F3036" s="520">
        <f t="shared" si="47"/>
        <v>6.4252572701649502</v>
      </c>
      <c r="G3036" s="520"/>
      <c r="H3036" s="521"/>
    </row>
    <row r="3037" spans="2:8" ht="11.5" customHeight="1">
      <c r="B3037" s="515">
        <v>43753</v>
      </c>
      <c r="C3037" s="516">
        <v>5.7525664657842999</v>
      </c>
      <c r="D3037" s="517"/>
      <c r="E3037" s="517"/>
      <c r="F3037" s="517">
        <f t="shared" si="47"/>
        <v>6.4252572701649502</v>
      </c>
      <c r="G3037" s="517"/>
      <c r="H3037" s="518"/>
    </row>
    <row r="3038" spans="2:8" ht="11.5" customHeight="1">
      <c r="B3038" s="515">
        <v>43754</v>
      </c>
      <c r="C3038" s="519">
        <v>5.6382369546544897</v>
      </c>
      <c r="D3038" s="520"/>
      <c r="E3038" s="520"/>
      <c r="F3038" s="520">
        <f t="shared" si="47"/>
        <v>6.4252572701649502</v>
      </c>
      <c r="G3038" s="520"/>
      <c r="H3038" s="521"/>
    </row>
    <row r="3039" spans="2:8" ht="11.5" customHeight="1">
      <c r="B3039" s="515">
        <v>43755</v>
      </c>
      <c r="C3039" s="516">
        <v>5.6753816116471203</v>
      </c>
      <c r="D3039" s="517"/>
      <c r="E3039" s="517"/>
      <c r="F3039" s="517">
        <f t="shared" si="47"/>
        <v>6.4252572701649502</v>
      </c>
      <c r="G3039" s="517"/>
      <c r="H3039" s="518"/>
    </row>
    <row r="3040" spans="2:8" ht="11.5" customHeight="1">
      <c r="B3040" s="515">
        <v>43756</v>
      </c>
      <c r="C3040" s="519">
        <v>5.5203211408605304</v>
      </c>
      <c r="D3040" s="520"/>
      <c r="E3040" s="520"/>
      <c r="F3040" s="520">
        <f t="shared" si="47"/>
        <v>6.4252572701649502</v>
      </c>
      <c r="G3040" s="520"/>
      <c r="H3040" s="521"/>
    </row>
    <row r="3041" spans="2:8" ht="11.5" customHeight="1">
      <c r="B3041" s="515">
        <v>43757</v>
      </c>
      <c r="C3041" s="516">
        <v>5.5203211408605304</v>
      </c>
      <c r="D3041" s="517"/>
      <c r="E3041" s="517"/>
      <c r="F3041" s="517">
        <f t="shared" si="47"/>
        <v>6.4252572701649502</v>
      </c>
      <c r="G3041" s="517"/>
      <c r="H3041" s="518"/>
    </row>
    <row r="3042" spans="2:8" ht="11.5" customHeight="1">
      <c r="B3042" s="515">
        <v>43758</v>
      </c>
      <c r="C3042" s="519">
        <v>5.5203211408605304</v>
      </c>
      <c r="D3042" s="520"/>
      <c r="E3042" s="520"/>
      <c r="F3042" s="520">
        <f t="shared" si="47"/>
        <v>6.4252572701649502</v>
      </c>
      <c r="G3042" s="520"/>
      <c r="H3042" s="521"/>
    </row>
    <row r="3043" spans="2:8" ht="11.5" customHeight="1">
      <c r="B3043" s="515">
        <v>43759</v>
      </c>
      <c r="C3043" s="516">
        <v>5.5403969575015699</v>
      </c>
      <c r="D3043" s="517"/>
      <c r="E3043" s="517"/>
      <c r="F3043" s="517">
        <f t="shared" si="47"/>
        <v>6.4252572701649502</v>
      </c>
      <c r="G3043" s="517"/>
      <c r="H3043" s="518"/>
    </row>
    <row r="3044" spans="2:8" ht="11.5" customHeight="1">
      <c r="B3044" s="515">
        <v>43760</v>
      </c>
      <c r="C3044" s="519">
        <v>5.4742683556109197</v>
      </c>
      <c r="D3044" s="520"/>
      <c r="E3044" s="520"/>
      <c r="F3044" s="520">
        <f t="shared" si="47"/>
        <v>6.4252572701649502</v>
      </c>
      <c r="G3044" s="520"/>
      <c r="H3044" s="521"/>
    </row>
    <row r="3045" spans="2:8" ht="11.5" customHeight="1">
      <c r="B3045" s="515">
        <v>43761</v>
      </c>
      <c r="C3045" s="516">
        <v>5.4998799496566599</v>
      </c>
      <c r="D3045" s="517"/>
      <c r="E3045" s="517"/>
      <c r="F3045" s="517">
        <f t="shared" si="47"/>
        <v>6.4252572701649502</v>
      </c>
      <c r="G3045" s="517"/>
      <c r="H3045" s="518"/>
    </row>
    <row r="3046" spans="2:8" ht="11.5" customHeight="1">
      <c r="B3046" s="515">
        <v>43762</v>
      </c>
      <c r="C3046" s="519">
        <v>5.6443257071199699</v>
      </c>
      <c r="D3046" s="520"/>
      <c r="E3046" s="520"/>
      <c r="F3046" s="520">
        <f t="shared" si="47"/>
        <v>6.4252572701649502</v>
      </c>
      <c r="G3046" s="520"/>
      <c r="H3046" s="521"/>
    </row>
    <row r="3047" spans="2:8" ht="11.5" customHeight="1">
      <c r="B3047" s="515">
        <v>43763</v>
      </c>
      <c r="C3047" s="516">
        <v>5.6748465020050096</v>
      </c>
      <c r="D3047" s="517"/>
      <c r="E3047" s="517"/>
      <c r="F3047" s="517">
        <f t="shared" ref="F3047:F3110" si="48">$F$2020</f>
        <v>6.4252572701649502</v>
      </c>
      <c r="G3047" s="517"/>
      <c r="H3047" s="518"/>
    </row>
    <row r="3048" spans="2:8" ht="11.5" customHeight="1">
      <c r="B3048" s="515">
        <v>43764</v>
      </c>
      <c r="C3048" s="519">
        <v>5.6748465020050096</v>
      </c>
      <c r="D3048" s="520"/>
      <c r="E3048" s="520"/>
      <c r="F3048" s="520">
        <f t="shared" si="48"/>
        <v>6.4252572701649502</v>
      </c>
      <c r="G3048" s="520"/>
      <c r="H3048" s="521"/>
    </row>
    <row r="3049" spans="2:8" ht="11.5" customHeight="1">
      <c r="B3049" s="515">
        <v>43765</v>
      </c>
      <c r="C3049" s="516">
        <v>5.6748465020050096</v>
      </c>
      <c r="D3049" s="517"/>
      <c r="E3049" s="517"/>
      <c r="F3049" s="517">
        <f t="shared" si="48"/>
        <v>6.4252572701649502</v>
      </c>
      <c r="G3049" s="517"/>
      <c r="H3049" s="518"/>
    </row>
    <row r="3050" spans="2:8" ht="11.5" customHeight="1">
      <c r="B3050" s="515">
        <v>43766</v>
      </c>
      <c r="C3050" s="519">
        <v>5.7853555725429802</v>
      </c>
      <c r="D3050" s="520"/>
      <c r="E3050" s="520"/>
      <c r="F3050" s="520">
        <f t="shared" si="48"/>
        <v>6.4252572701649502</v>
      </c>
      <c r="G3050" s="520"/>
      <c r="H3050" s="521"/>
    </row>
    <row r="3051" spans="2:8" ht="11.5" customHeight="1">
      <c r="B3051" s="515">
        <v>43767</v>
      </c>
      <c r="C3051" s="516">
        <v>5.719839128427</v>
      </c>
      <c r="D3051" s="517"/>
      <c r="E3051" s="517"/>
      <c r="F3051" s="517">
        <f t="shared" si="48"/>
        <v>6.4252572701649502</v>
      </c>
      <c r="G3051" s="517"/>
      <c r="H3051" s="518"/>
    </row>
    <row r="3052" spans="2:8" ht="11.5" customHeight="1">
      <c r="B3052" s="515">
        <v>43768</v>
      </c>
      <c r="C3052" s="519">
        <v>5.88585859642202</v>
      </c>
      <c r="D3052" s="520"/>
      <c r="E3052" s="520"/>
      <c r="F3052" s="520">
        <f t="shared" si="48"/>
        <v>6.4252572701649502</v>
      </c>
      <c r="G3052" s="520"/>
      <c r="H3052" s="521"/>
    </row>
    <row r="3053" spans="2:8" ht="11.5" customHeight="1">
      <c r="B3053" s="515">
        <v>43769</v>
      </c>
      <c r="C3053" s="516">
        <v>5.7478845972952399</v>
      </c>
      <c r="D3053" s="517"/>
      <c r="E3053" s="517"/>
      <c r="F3053" s="517">
        <f t="shared" si="48"/>
        <v>6.4252572701649502</v>
      </c>
      <c r="G3053" s="517"/>
      <c r="H3053" s="518"/>
    </row>
    <row r="3054" spans="2:8" ht="11.5" customHeight="1">
      <c r="B3054" s="515">
        <v>43770</v>
      </c>
      <c r="C3054" s="519">
        <v>5.7669209602376696</v>
      </c>
      <c r="D3054" s="520"/>
      <c r="E3054" s="520"/>
      <c r="F3054" s="520">
        <f t="shared" si="48"/>
        <v>6.4252572701649502</v>
      </c>
      <c r="G3054" s="520"/>
      <c r="H3054" s="521"/>
    </row>
    <row r="3055" spans="2:8" ht="11.5" customHeight="1">
      <c r="B3055" s="515">
        <v>43771</v>
      </c>
      <c r="C3055" s="516">
        <v>5.7669209602376696</v>
      </c>
      <c r="D3055" s="517"/>
      <c r="E3055" s="517"/>
      <c r="F3055" s="517">
        <f t="shared" si="48"/>
        <v>6.4252572701649502</v>
      </c>
      <c r="G3055" s="517"/>
      <c r="H3055" s="518"/>
    </row>
    <row r="3056" spans="2:8" ht="11.5" customHeight="1">
      <c r="B3056" s="515">
        <v>43772</v>
      </c>
      <c r="C3056" s="519">
        <v>5.7669209602376696</v>
      </c>
      <c r="D3056" s="520"/>
      <c r="E3056" s="520"/>
      <c r="F3056" s="520">
        <f t="shared" si="48"/>
        <v>6.4252572701649502</v>
      </c>
      <c r="G3056" s="520"/>
      <c r="H3056" s="521"/>
    </row>
    <row r="3057" spans="2:8" ht="11.5" customHeight="1">
      <c r="B3057" s="515">
        <v>43773</v>
      </c>
      <c r="C3057" s="516">
        <v>5.8063162115426898</v>
      </c>
      <c r="D3057" s="517"/>
      <c r="E3057" s="517"/>
      <c r="F3057" s="517">
        <f t="shared" si="48"/>
        <v>6.4252572701649502</v>
      </c>
      <c r="G3057" s="517"/>
      <c r="H3057" s="518"/>
    </row>
    <row r="3058" spans="2:8" ht="11.5" customHeight="1">
      <c r="B3058" s="515">
        <v>43774</v>
      </c>
      <c r="C3058" s="519">
        <v>5.6523639594440196</v>
      </c>
      <c r="D3058" s="520"/>
      <c r="E3058" s="520"/>
      <c r="F3058" s="520">
        <f t="shared" si="48"/>
        <v>6.4252572701649502</v>
      </c>
      <c r="G3058" s="520"/>
      <c r="H3058" s="521"/>
    </row>
    <row r="3059" spans="2:8" ht="11.5" customHeight="1">
      <c r="B3059" s="515">
        <v>43775</v>
      </c>
      <c r="C3059" s="516">
        <v>5.5715378855956503</v>
      </c>
      <c r="D3059" s="517"/>
      <c r="E3059" s="517"/>
      <c r="F3059" s="517">
        <f t="shared" si="48"/>
        <v>6.4252572701649502</v>
      </c>
      <c r="G3059" s="517"/>
      <c r="H3059" s="518"/>
    </row>
    <row r="3060" spans="2:8" ht="11.5" customHeight="1">
      <c r="B3060" s="515">
        <v>43776</v>
      </c>
      <c r="C3060" s="519">
        <v>5.57864776637697</v>
      </c>
      <c r="D3060" s="520"/>
      <c r="E3060" s="520"/>
      <c r="F3060" s="520">
        <f t="shared" si="48"/>
        <v>6.4252572701649502</v>
      </c>
      <c r="G3060" s="520"/>
      <c r="H3060" s="521"/>
    </row>
    <row r="3061" spans="2:8" ht="11.5" customHeight="1">
      <c r="B3061" s="515">
        <v>43777</v>
      </c>
      <c r="C3061" s="516">
        <v>5.6330748991328399</v>
      </c>
      <c r="D3061" s="517"/>
      <c r="E3061" s="517"/>
      <c r="F3061" s="517">
        <f t="shared" si="48"/>
        <v>6.4252572701649502</v>
      </c>
      <c r="G3061" s="517"/>
      <c r="H3061" s="518"/>
    </row>
    <row r="3062" spans="2:8" ht="11.5" customHeight="1">
      <c r="B3062" s="515">
        <v>43778</v>
      </c>
      <c r="C3062" s="519">
        <v>5.6330748991328399</v>
      </c>
      <c r="D3062" s="520"/>
      <c r="E3062" s="520"/>
      <c r="F3062" s="520">
        <f t="shared" si="48"/>
        <v>6.4252572701649502</v>
      </c>
      <c r="G3062" s="520"/>
      <c r="H3062" s="521"/>
    </row>
    <row r="3063" spans="2:8" ht="11.5" customHeight="1">
      <c r="B3063" s="515">
        <v>43779</v>
      </c>
      <c r="C3063" s="516">
        <v>5.6330748991328399</v>
      </c>
      <c r="D3063" s="517"/>
      <c r="E3063" s="517"/>
      <c r="F3063" s="517">
        <f t="shared" si="48"/>
        <v>6.4252572701649502</v>
      </c>
      <c r="G3063" s="517"/>
      <c r="H3063" s="518"/>
    </row>
    <row r="3064" spans="2:8" ht="11.5" customHeight="1">
      <c r="B3064" s="515">
        <v>43780</v>
      </c>
      <c r="C3064" s="519">
        <v>5.6152731208411399</v>
      </c>
      <c r="D3064" s="520"/>
      <c r="E3064" s="520"/>
      <c r="F3064" s="520">
        <f t="shared" si="48"/>
        <v>6.4252572701649502</v>
      </c>
      <c r="G3064" s="520"/>
      <c r="H3064" s="521"/>
    </row>
    <row r="3065" spans="2:8" ht="11.5" customHeight="1">
      <c r="B3065" s="515">
        <v>43781</v>
      </c>
      <c r="C3065" s="516">
        <v>5.68303170436762</v>
      </c>
      <c r="D3065" s="517"/>
      <c r="E3065" s="517"/>
      <c r="F3065" s="517">
        <f t="shared" si="48"/>
        <v>6.4252572701649502</v>
      </c>
      <c r="G3065" s="517"/>
      <c r="H3065" s="518"/>
    </row>
    <row r="3066" spans="2:8" ht="11.5" customHeight="1">
      <c r="B3066" s="515">
        <v>43782</v>
      </c>
      <c r="C3066" s="519">
        <v>5.77003273964546</v>
      </c>
      <c r="D3066" s="520"/>
      <c r="E3066" s="520"/>
      <c r="F3066" s="520">
        <f t="shared" si="48"/>
        <v>6.4252572701649502</v>
      </c>
      <c r="G3066" s="520"/>
      <c r="H3066" s="521"/>
    </row>
    <row r="3067" spans="2:8" ht="11.5" customHeight="1">
      <c r="B3067" s="515">
        <v>43783</v>
      </c>
      <c r="C3067" s="516">
        <v>5.7504768396121699</v>
      </c>
      <c r="D3067" s="517"/>
      <c r="E3067" s="517"/>
      <c r="F3067" s="517">
        <f t="shared" si="48"/>
        <v>6.4252572701649502</v>
      </c>
      <c r="G3067" s="517"/>
      <c r="H3067" s="518"/>
    </row>
    <row r="3068" spans="2:8" ht="11.5" customHeight="1">
      <c r="B3068" s="515">
        <v>43784</v>
      </c>
      <c r="C3068" s="519">
        <v>5.8635147494204602</v>
      </c>
      <c r="D3068" s="520"/>
      <c r="E3068" s="520"/>
      <c r="F3068" s="520">
        <f t="shared" si="48"/>
        <v>6.4252572701649502</v>
      </c>
      <c r="G3068" s="520"/>
      <c r="H3068" s="521"/>
    </row>
    <row r="3069" spans="2:8" ht="11.5" customHeight="1">
      <c r="B3069" s="515">
        <v>43785</v>
      </c>
      <c r="C3069" s="516">
        <v>5.8635147494204602</v>
      </c>
      <c r="D3069" s="517"/>
      <c r="E3069" s="517"/>
      <c r="F3069" s="517">
        <f t="shared" si="48"/>
        <v>6.4252572701649502</v>
      </c>
      <c r="G3069" s="517"/>
      <c r="H3069" s="518"/>
    </row>
    <row r="3070" spans="2:8" ht="11.5" customHeight="1">
      <c r="B3070" s="515">
        <v>43786</v>
      </c>
      <c r="C3070" s="519">
        <v>5.8635147494204602</v>
      </c>
      <c r="D3070" s="520"/>
      <c r="E3070" s="520"/>
      <c r="F3070" s="520">
        <f t="shared" si="48"/>
        <v>6.4252572701649502</v>
      </c>
      <c r="G3070" s="520"/>
      <c r="H3070" s="521"/>
    </row>
    <row r="3071" spans="2:8" ht="11.5" customHeight="1">
      <c r="B3071" s="515">
        <v>43787</v>
      </c>
      <c r="C3071" s="516">
        <v>5.8569654236774404</v>
      </c>
      <c r="D3071" s="517"/>
      <c r="E3071" s="517"/>
      <c r="F3071" s="517">
        <f t="shared" si="48"/>
        <v>6.4252572701649502</v>
      </c>
      <c r="G3071" s="517"/>
      <c r="H3071" s="518"/>
    </row>
    <row r="3072" spans="2:8" ht="11.5" customHeight="1">
      <c r="B3072" s="515">
        <v>43788</v>
      </c>
      <c r="C3072" s="519">
        <v>5.8284706997148401</v>
      </c>
      <c r="D3072" s="520"/>
      <c r="E3072" s="520"/>
      <c r="F3072" s="520">
        <f t="shared" si="48"/>
        <v>6.4252572701649502</v>
      </c>
      <c r="G3072" s="520"/>
      <c r="H3072" s="521"/>
    </row>
    <row r="3073" spans="2:8" ht="11.5" customHeight="1">
      <c r="B3073" s="515">
        <v>43789</v>
      </c>
      <c r="C3073" s="516">
        <v>5.8658141039950102</v>
      </c>
      <c r="D3073" s="517"/>
      <c r="E3073" s="517"/>
      <c r="F3073" s="517">
        <f t="shared" si="48"/>
        <v>6.4252572701649502</v>
      </c>
      <c r="G3073" s="517"/>
      <c r="H3073" s="518"/>
    </row>
    <row r="3074" spans="2:8" ht="11.5" customHeight="1">
      <c r="B3074" s="515">
        <v>43790</v>
      </c>
      <c r="C3074" s="519">
        <v>5.93399011105243</v>
      </c>
      <c r="D3074" s="520"/>
      <c r="E3074" s="520"/>
      <c r="F3074" s="520">
        <f t="shared" si="48"/>
        <v>6.4252572701649502</v>
      </c>
      <c r="G3074" s="520"/>
      <c r="H3074" s="521"/>
    </row>
    <row r="3075" spans="2:8" ht="11.5" customHeight="1">
      <c r="B3075" s="515">
        <v>43791</v>
      </c>
      <c r="C3075" s="516">
        <v>5.9838790529916102</v>
      </c>
      <c r="D3075" s="517"/>
      <c r="E3075" s="517"/>
      <c r="F3075" s="517">
        <f t="shared" si="48"/>
        <v>6.4252572701649502</v>
      </c>
      <c r="G3075" s="517"/>
      <c r="H3075" s="518"/>
    </row>
    <row r="3076" spans="2:8" ht="11.5" customHeight="1">
      <c r="B3076" s="515">
        <v>43792</v>
      </c>
      <c r="C3076" s="519">
        <v>5.9838790529916102</v>
      </c>
      <c r="D3076" s="520"/>
      <c r="E3076" s="520"/>
      <c r="F3076" s="520">
        <f t="shared" si="48"/>
        <v>6.4252572701649502</v>
      </c>
      <c r="G3076" s="520"/>
      <c r="H3076" s="521"/>
    </row>
    <row r="3077" spans="2:8" ht="11.5" customHeight="1">
      <c r="B3077" s="515">
        <v>43793</v>
      </c>
      <c r="C3077" s="516">
        <v>5.9838790529916102</v>
      </c>
      <c r="D3077" s="517"/>
      <c r="E3077" s="517"/>
      <c r="F3077" s="517">
        <f t="shared" si="48"/>
        <v>6.4252572701649502</v>
      </c>
      <c r="G3077" s="517"/>
      <c r="H3077" s="518"/>
    </row>
    <row r="3078" spans="2:8" ht="11.5" customHeight="1">
      <c r="B3078" s="515">
        <v>43794</v>
      </c>
      <c r="C3078" s="519">
        <v>6.0622490308721302</v>
      </c>
      <c r="D3078" s="520"/>
      <c r="E3078" s="520"/>
      <c r="F3078" s="520">
        <f t="shared" si="48"/>
        <v>6.4252572701649502</v>
      </c>
      <c r="G3078" s="520"/>
      <c r="H3078" s="521"/>
    </row>
    <row r="3079" spans="2:8" ht="11.5" customHeight="1">
      <c r="B3079" s="515">
        <v>43795</v>
      </c>
      <c r="C3079" s="516">
        <v>6.0872911519542301</v>
      </c>
      <c r="D3079" s="517"/>
      <c r="E3079" s="517"/>
      <c r="F3079" s="517">
        <f t="shared" si="48"/>
        <v>6.4252572701649502</v>
      </c>
      <c r="G3079" s="517"/>
      <c r="H3079" s="518"/>
    </row>
    <row r="3080" spans="2:8" ht="11.5" customHeight="1">
      <c r="B3080" s="515">
        <v>43796</v>
      </c>
      <c r="C3080" s="519">
        <v>6.1181310433746603</v>
      </c>
      <c r="D3080" s="520"/>
      <c r="E3080" s="520"/>
      <c r="F3080" s="520">
        <f t="shared" si="48"/>
        <v>6.4252572701649502</v>
      </c>
      <c r="G3080" s="520"/>
      <c r="H3080" s="521"/>
    </row>
    <row r="3081" spans="2:8" ht="11.5" customHeight="1">
      <c r="B3081" s="515">
        <v>43797</v>
      </c>
      <c r="C3081" s="516">
        <v>6.1181330390497504</v>
      </c>
      <c r="D3081" s="517"/>
      <c r="E3081" s="517"/>
      <c r="F3081" s="517">
        <f t="shared" si="48"/>
        <v>6.4252572701649502</v>
      </c>
      <c r="G3081" s="517"/>
      <c r="H3081" s="518"/>
    </row>
    <row r="3082" spans="2:8" ht="11.5" customHeight="1">
      <c r="B3082" s="515">
        <v>43798</v>
      </c>
      <c r="C3082" s="519">
        <v>6.1132580403420302</v>
      </c>
      <c r="D3082" s="520"/>
      <c r="E3082" s="520"/>
      <c r="F3082" s="520">
        <f t="shared" si="48"/>
        <v>6.4252572701649502</v>
      </c>
      <c r="G3082" s="520"/>
      <c r="H3082" s="521"/>
    </row>
    <row r="3083" spans="2:8" ht="11.5" customHeight="1">
      <c r="B3083" s="515">
        <v>43799</v>
      </c>
      <c r="C3083" s="516">
        <v>6.1132580403420302</v>
      </c>
      <c r="D3083" s="517"/>
      <c r="E3083" s="517"/>
      <c r="F3083" s="517">
        <f t="shared" si="48"/>
        <v>6.4252572701649502</v>
      </c>
      <c r="G3083" s="517"/>
      <c r="H3083" s="518"/>
    </row>
    <row r="3084" spans="2:8" ht="11.5" customHeight="1">
      <c r="B3084" s="515">
        <v>43800</v>
      </c>
      <c r="C3084" s="519">
        <v>6.1132580403420302</v>
      </c>
      <c r="D3084" s="520"/>
      <c r="E3084" s="520"/>
      <c r="F3084" s="520">
        <f t="shared" si="48"/>
        <v>6.4252572701649502</v>
      </c>
      <c r="G3084" s="520"/>
      <c r="H3084" s="521"/>
    </row>
    <row r="3085" spans="2:8" ht="11.5" customHeight="1">
      <c r="B3085" s="515">
        <v>43801</v>
      </c>
      <c r="C3085" s="516">
        <v>5.96896100174789</v>
      </c>
      <c r="D3085" s="517"/>
      <c r="E3085" s="517"/>
      <c r="F3085" s="517">
        <f t="shared" si="48"/>
        <v>6.4252572701649502</v>
      </c>
      <c r="G3085" s="517"/>
      <c r="H3085" s="518"/>
    </row>
    <row r="3086" spans="2:8" ht="11.5" customHeight="1">
      <c r="B3086" s="515">
        <v>43802</v>
      </c>
      <c r="C3086" s="519">
        <v>5.9622706547073303</v>
      </c>
      <c r="D3086" s="520"/>
      <c r="E3086" s="520"/>
      <c r="F3086" s="520">
        <f t="shared" si="48"/>
        <v>6.4252572701649502</v>
      </c>
      <c r="G3086" s="520"/>
      <c r="H3086" s="521"/>
    </row>
    <row r="3087" spans="2:8" ht="11.5" customHeight="1">
      <c r="B3087" s="515">
        <v>43803</v>
      </c>
      <c r="C3087" s="516">
        <v>5.9281309110753204</v>
      </c>
      <c r="D3087" s="517"/>
      <c r="E3087" s="517"/>
      <c r="F3087" s="517">
        <f t="shared" si="48"/>
        <v>6.4252572701649502</v>
      </c>
      <c r="G3087" s="517"/>
      <c r="H3087" s="518"/>
    </row>
    <row r="3088" spans="2:8" ht="11.5" customHeight="1">
      <c r="B3088" s="515">
        <v>43804</v>
      </c>
      <c r="C3088" s="519">
        <v>5.86790499726298</v>
      </c>
      <c r="D3088" s="520"/>
      <c r="E3088" s="520"/>
      <c r="F3088" s="520">
        <f t="shared" si="48"/>
        <v>6.4252572701649502</v>
      </c>
      <c r="G3088" s="520"/>
      <c r="H3088" s="521"/>
    </row>
    <row r="3089" spans="2:8" ht="11.5" customHeight="1">
      <c r="B3089" s="515">
        <v>43805</v>
      </c>
      <c r="C3089" s="516">
        <v>5.8406019584461299</v>
      </c>
      <c r="D3089" s="517"/>
      <c r="E3089" s="517"/>
      <c r="F3089" s="517">
        <f t="shared" si="48"/>
        <v>6.4252572701649502</v>
      </c>
      <c r="G3089" s="517"/>
      <c r="H3089" s="518"/>
    </row>
    <row r="3090" spans="2:8" ht="11.5" customHeight="1">
      <c r="B3090" s="515">
        <v>43806</v>
      </c>
      <c r="C3090" s="519">
        <v>5.8406019584461299</v>
      </c>
      <c r="D3090" s="520"/>
      <c r="E3090" s="520"/>
      <c r="F3090" s="520">
        <f t="shared" si="48"/>
        <v>6.4252572701649502</v>
      </c>
      <c r="G3090" s="520"/>
      <c r="H3090" s="521"/>
    </row>
    <row r="3091" spans="2:8" ht="11.5" customHeight="1">
      <c r="B3091" s="515">
        <v>43807</v>
      </c>
      <c r="C3091" s="516">
        <v>5.8406019584461299</v>
      </c>
      <c r="D3091" s="517"/>
      <c r="E3091" s="517"/>
      <c r="F3091" s="517">
        <f t="shared" si="48"/>
        <v>6.4252572701649502</v>
      </c>
      <c r="G3091" s="517"/>
      <c r="H3091" s="518"/>
    </row>
    <row r="3092" spans="2:8" ht="11.5" customHeight="1">
      <c r="B3092" s="515">
        <v>43808</v>
      </c>
      <c r="C3092" s="519">
        <v>5.8091714556340399</v>
      </c>
      <c r="D3092" s="520"/>
      <c r="E3092" s="520"/>
      <c r="F3092" s="520">
        <f t="shared" si="48"/>
        <v>6.4252572701649502</v>
      </c>
      <c r="G3092" s="520"/>
      <c r="H3092" s="521"/>
    </row>
    <row r="3093" spans="2:8" ht="11.5" customHeight="1">
      <c r="B3093" s="515">
        <v>43809</v>
      </c>
      <c r="C3093" s="516">
        <v>5.7664723452966697</v>
      </c>
      <c r="D3093" s="517"/>
      <c r="E3093" s="517"/>
      <c r="F3093" s="517">
        <f t="shared" si="48"/>
        <v>6.4252572701649502</v>
      </c>
      <c r="G3093" s="517"/>
      <c r="H3093" s="518"/>
    </row>
    <row r="3094" spans="2:8" ht="11.5" customHeight="1">
      <c r="B3094" s="515">
        <v>43810</v>
      </c>
      <c r="C3094" s="519">
        <v>5.7978447368134498</v>
      </c>
      <c r="D3094" s="520"/>
      <c r="E3094" s="520"/>
      <c r="F3094" s="520">
        <f t="shared" si="48"/>
        <v>6.4252572701649502</v>
      </c>
      <c r="G3094" s="520"/>
      <c r="H3094" s="521"/>
    </row>
    <row r="3095" spans="2:8" ht="11.5" customHeight="1">
      <c r="B3095" s="515">
        <v>43811</v>
      </c>
      <c r="C3095" s="516">
        <v>5.7976369513643196</v>
      </c>
      <c r="D3095" s="517"/>
      <c r="E3095" s="517"/>
      <c r="F3095" s="517">
        <f t="shared" si="48"/>
        <v>6.4252572701649502</v>
      </c>
      <c r="G3095" s="517"/>
      <c r="H3095" s="518"/>
    </row>
    <row r="3096" spans="2:8" ht="11.5" customHeight="1">
      <c r="B3096" s="515">
        <v>43812</v>
      </c>
      <c r="C3096" s="519">
        <v>5.8510858566651898</v>
      </c>
      <c r="D3096" s="520"/>
      <c r="E3096" s="520"/>
      <c r="F3096" s="520">
        <f t="shared" si="48"/>
        <v>6.4252572701649502</v>
      </c>
      <c r="G3096" s="520"/>
      <c r="H3096" s="521"/>
    </row>
    <row r="3097" spans="2:8" ht="11.5" customHeight="1">
      <c r="B3097" s="515">
        <v>43813</v>
      </c>
      <c r="C3097" s="516">
        <v>5.8510858566651898</v>
      </c>
      <c r="D3097" s="517"/>
      <c r="E3097" s="517"/>
      <c r="F3097" s="517">
        <f t="shared" si="48"/>
        <v>6.4252572701649502</v>
      </c>
      <c r="G3097" s="517"/>
      <c r="H3097" s="518"/>
    </row>
    <row r="3098" spans="2:8" ht="11.5" customHeight="1">
      <c r="B3098" s="515">
        <v>43814</v>
      </c>
      <c r="C3098" s="519">
        <v>5.8510858566651898</v>
      </c>
      <c r="D3098" s="520"/>
      <c r="E3098" s="520"/>
      <c r="F3098" s="520">
        <f t="shared" si="48"/>
        <v>6.4252572701649502</v>
      </c>
      <c r="G3098" s="520"/>
      <c r="H3098" s="521"/>
    </row>
    <row r="3099" spans="2:8" ht="11.5" customHeight="1">
      <c r="B3099" s="515">
        <v>43815</v>
      </c>
      <c r="C3099" s="516">
        <v>5.9659215296666099</v>
      </c>
      <c r="D3099" s="517"/>
      <c r="E3099" s="517"/>
      <c r="F3099" s="517">
        <f t="shared" si="48"/>
        <v>6.4252572701649502</v>
      </c>
      <c r="G3099" s="517"/>
      <c r="H3099" s="518"/>
    </row>
    <row r="3100" spans="2:8" ht="11.5" customHeight="1">
      <c r="B3100" s="515">
        <v>43816</v>
      </c>
      <c r="C3100" s="519">
        <v>5.9501653358236499</v>
      </c>
      <c r="D3100" s="520"/>
      <c r="E3100" s="520"/>
      <c r="F3100" s="520">
        <f t="shared" si="48"/>
        <v>6.4252572701649502</v>
      </c>
      <c r="G3100" s="520"/>
      <c r="H3100" s="521"/>
    </row>
    <row r="3101" spans="2:8" ht="11.5" customHeight="1">
      <c r="B3101" s="515">
        <v>43817</v>
      </c>
      <c r="C3101" s="516">
        <v>5.9848989398163601</v>
      </c>
      <c r="D3101" s="517"/>
      <c r="E3101" s="517"/>
      <c r="F3101" s="517">
        <f t="shared" si="48"/>
        <v>6.4252572701649502</v>
      </c>
      <c r="G3101" s="517"/>
      <c r="H3101" s="518"/>
    </row>
    <row r="3102" spans="2:8" ht="11.5" customHeight="1">
      <c r="B3102" s="515">
        <v>43818</v>
      </c>
      <c r="C3102" s="519">
        <v>6.00759890683908</v>
      </c>
      <c r="D3102" s="520"/>
      <c r="E3102" s="520"/>
      <c r="F3102" s="520">
        <f t="shared" si="48"/>
        <v>6.4252572701649502</v>
      </c>
      <c r="G3102" s="520"/>
      <c r="H3102" s="521"/>
    </row>
    <row r="3103" spans="2:8" ht="11.5" customHeight="1">
      <c r="B3103" s="515">
        <v>43819</v>
      </c>
      <c r="C3103" s="516">
        <v>6.0402816246888298</v>
      </c>
      <c r="D3103" s="517"/>
      <c r="E3103" s="517"/>
      <c r="F3103" s="517">
        <f t="shared" si="48"/>
        <v>6.4252572701649502</v>
      </c>
      <c r="G3103" s="517"/>
      <c r="H3103" s="518"/>
    </row>
    <row r="3104" spans="2:8" ht="11.5" customHeight="1">
      <c r="B3104" s="515">
        <v>43820</v>
      </c>
      <c r="C3104" s="519">
        <v>6.0402816246888298</v>
      </c>
      <c r="D3104" s="520"/>
      <c r="E3104" s="520"/>
      <c r="F3104" s="520">
        <f t="shared" si="48"/>
        <v>6.4252572701649502</v>
      </c>
      <c r="G3104" s="520"/>
      <c r="H3104" s="521"/>
    </row>
    <row r="3105" spans="2:8" ht="11.5" customHeight="1">
      <c r="B3105" s="515">
        <v>43821</v>
      </c>
      <c r="C3105" s="516">
        <v>6.0402816246888298</v>
      </c>
      <c r="D3105" s="517"/>
      <c r="E3105" s="517"/>
      <c r="F3105" s="517">
        <f t="shared" si="48"/>
        <v>6.4252572701649502</v>
      </c>
      <c r="G3105" s="517"/>
      <c r="H3105" s="518"/>
    </row>
    <row r="3106" spans="2:8" ht="11.5" customHeight="1">
      <c r="B3106" s="515">
        <v>43822</v>
      </c>
      <c r="C3106" s="519">
        <v>5.9959742185601996</v>
      </c>
      <c r="D3106" s="520"/>
      <c r="E3106" s="520"/>
      <c r="F3106" s="520">
        <f t="shared" si="48"/>
        <v>6.4252572701649502</v>
      </c>
      <c r="G3106" s="520"/>
      <c r="H3106" s="521"/>
    </row>
    <row r="3107" spans="2:8" ht="11.5" customHeight="1">
      <c r="B3107" s="515">
        <v>43823</v>
      </c>
      <c r="C3107" s="516">
        <v>6.0012028585308697</v>
      </c>
      <c r="D3107" s="517"/>
      <c r="E3107" s="517"/>
      <c r="F3107" s="517">
        <f t="shared" si="48"/>
        <v>6.4252572701649502</v>
      </c>
      <c r="G3107" s="517"/>
      <c r="H3107" s="518"/>
    </row>
    <row r="3108" spans="2:8" ht="11.5" customHeight="1">
      <c r="B3108" s="515">
        <v>43824</v>
      </c>
      <c r="C3108" s="519">
        <v>6.0011569160768099</v>
      </c>
      <c r="D3108" s="520"/>
      <c r="E3108" s="520"/>
      <c r="F3108" s="520">
        <f t="shared" si="48"/>
        <v>6.4252572701649502</v>
      </c>
      <c r="G3108" s="520"/>
      <c r="H3108" s="521"/>
    </row>
    <row r="3109" spans="2:8" ht="11.5" customHeight="1">
      <c r="B3109" s="515">
        <v>43825</v>
      </c>
      <c r="C3109" s="516">
        <v>6.0336945955524204</v>
      </c>
      <c r="D3109" s="517"/>
      <c r="E3109" s="517"/>
      <c r="F3109" s="517">
        <f t="shared" si="48"/>
        <v>6.4252572701649502</v>
      </c>
      <c r="G3109" s="517"/>
      <c r="H3109" s="518"/>
    </row>
    <row r="3110" spans="2:8" ht="11.5" customHeight="1">
      <c r="B3110" s="515">
        <v>43826</v>
      </c>
      <c r="C3110" s="519">
        <v>5.9884791520106999</v>
      </c>
      <c r="D3110" s="520"/>
      <c r="E3110" s="520"/>
      <c r="F3110" s="520">
        <f t="shared" si="48"/>
        <v>6.4252572701649502</v>
      </c>
      <c r="G3110" s="520"/>
      <c r="H3110" s="521"/>
    </row>
    <row r="3111" spans="2:8" ht="11.5" customHeight="1">
      <c r="B3111" s="515">
        <v>43827</v>
      </c>
      <c r="C3111" s="516">
        <v>5.98672550231381</v>
      </c>
      <c r="D3111" s="517"/>
      <c r="E3111" s="517"/>
      <c r="F3111" s="517">
        <f>$F$2020</f>
        <v>6.4252572701649502</v>
      </c>
      <c r="G3111" s="517"/>
      <c r="H3111" s="518"/>
    </row>
    <row r="3112" spans="2:8" ht="11.5" customHeight="1">
      <c r="B3112" s="515">
        <v>43828</v>
      </c>
      <c r="C3112" s="519">
        <v>5.98672550231381</v>
      </c>
      <c r="D3112" s="520"/>
      <c r="E3112" s="520"/>
      <c r="F3112" s="520">
        <f>$F$2020</f>
        <v>6.4252572701649502</v>
      </c>
      <c r="G3112" s="520"/>
      <c r="H3112" s="521"/>
    </row>
    <row r="3113" spans="2:8" ht="11.5" customHeight="1">
      <c r="B3113" s="515">
        <v>43829</v>
      </c>
      <c r="C3113" s="516">
        <v>5.9675044555385997</v>
      </c>
      <c r="D3113" s="517"/>
      <c r="E3113" s="517"/>
      <c r="F3113" s="517">
        <f>$F$2020</f>
        <v>6.4252572701649502</v>
      </c>
      <c r="G3113" s="517"/>
      <c r="H3113" s="518"/>
    </row>
    <row r="3114" spans="2:8" ht="11.5" customHeight="1">
      <c r="B3114" s="515">
        <v>43830</v>
      </c>
      <c r="C3114" s="519">
        <v>5.8021137914657102</v>
      </c>
      <c r="D3114" s="520"/>
      <c r="E3114" s="520"/>
      <c r="F3114" s="520">
        <f>$F$2020</f>
        <v>6.4252572701649502</v>
      </c>
      <c r="G3114" s="520"/>
      <c r="H3114" s="521"/>
    </row>
    <row r="3115" spans="2:8" ht="11.5" customHeight="1">
      <c r="B3115" s="515">
        <v>43831</v>
      </c>
      <c r="C3115" s="516">
        <v>5.8012198505247996</v>
      </c>
      <c r="D3115" s="517"/>
      <c r="E3115" s="517"/>
      <c r="F3115" s="517"/>
      <c r="G3115" s="517">
        <f>MEDIAN($C$3115:$C$3845)</f>
        <v>12.5933374179435</v>
      </c>
      <c r="H3115" s="518"/>
    </row>
    <row r="3116" spans="2:8" ht="11.5" customHeight="1">
      <c r="B3116" s="515">
        <v>43832</v>
      </c>
      <c r="C3116" s="519">
        <v>5.91981481702775</v>
      </c>
      <c r="D3116" s="520"/>
      <c r="E3116" s="520"/>
      <c r="F3116" s="520"/>
      <c r="G3116" s="520">
        <f>$G$3115</f>
        <v>12.5933374179435</v>
      </c>
      <c r="H3116" s="521"/>
    </row>
    <row r="3117" spans="2:8" ht="11.5" customHeight="1">
      <c r="B3117" s="515">
        <v>43833</v>
      </c>
      <c r="C3117" s="516">
        <v>5.9285354453049104</v>
      </c>
      <c r="D3117" s="517"/>
      <c r="E3117" s="517"/>
      <c r="F3117" s="517"/>
      <c r="G3117" s="517">
        <f>$G$3115</f>
        <v>12.5933374179435</v>
      </c>
      <c r="H3117" s="518"/>
    </row>
    <row r="3118" spans="2:8" ht="11.5" customHeight="1">
      <c r="B3118" s="515">
        <v>43834</v>
      </c>
      <c r="C3118" s="519">
        <v>5.9285354453049104</v>
      </c>
      <c r="D3118" s="520"/>
      <c r="E3118" s="520"/>
      <c r="F3118" s="520"/>
      <c r="G3118" s="520">
        <f t="shared" ref="G3118:G3181" si="49">$G$3115</f>
        <v>12.5933374179435</v>
      </c>
      <c r="H3118" s="521"/>
    </row>
    <row r="3119" spans="2:8" ht="11.5" customHeight="1">
      <c r="B3119" s="515">
        <v>43835</v>
      </c>
      <c r="C3119" s="516">
        <v>5.9285354453049104</v>
      </c>
      <c r="D3119" s="517"/>
      <c r="E3119" s="517"/>
      <c r="F3119" s="517"/>
      <c r="G3119" s="517">
        <f t="shared" si="49"/>
        <v>12.5933374179435</v>
      </c>
      <c r="H3119" s="518"/>
    </row>
    <row r="3120" spans="2:8" ht="11.5" customHeight="1">
      <c r="B3120" s="515">
        <v>43836</v>
      </c>
      <c r="C3120" s="519">
        <v>6.0421012604798596</v>
      </c>
      <c r="D3120" s="520"/>
      <c r="E3120" s="520"/>
      <c r="F3120" s="520"/>
      <c r="G3120" s="520">
        <f t="shared" si="49"/>
        <v>12.5933374179435</v>
      </c>
      <c r="H3120" s="521"/>
    </row>
    <row r="3121" spans="2:8" ht="11.5" customHeight="1">
      <c r="B3121" s="515">
        <v>43837</v>
      </c>
      <c r="C3121" s="516">
        <v>6.1394217860973699</v>
      </c>
      <c r="D3121" s="517"/>
      <c r="E3121" s="517"/>
      <c r="F3121" s="517"/>
      <c r="G3121" s="517">
        <f t="shared" si="49"/>
        <v>12.5933374179435</v>
      </c>
      <c r="H3121" s="518"/>
    </row>
    <row r="3122" spans="2:8" ht="11.5" customHeight="1">
      <c r="B3122" s="515">
        <v>43838</v>
      </c>
      <c r="C3122" s="519">
        <v>6.2127419957732197</v>
      </c>
      <c r="D3122" s="520"/>
      <c r="E3122" s="520"/>
      <c r="F3122" s="520"/>
      <c r="G3122" s="520">
        <f t="shared" si="49"/>
        <v>12.5933374179435</v>
      </c>
      <c r="H3122" s="521"/>
    </row>
    <row r="3123" spans="2:8" ht="11.5" customHeight="1">
      <c r="B3123" s="515">
        <v>43839</v>
      </c>
      <c r="C3123" s="516">
        <v>6.2280374919421204</v>
      </c>
      <c r="D3123" s="517"/>
      <c r="E3123" s="517"/>
      <c r="F3123" s="517"/>
      <c r="G3123" s="517">
        <f t="shared" si="49"/>
        <v>12.5933374179435</v>
      </c>
      <c r="H3123" s="518"/>
    </row>
    <row r="3124" spans="2:8" ht="11.5" customHeight="1">
      <c r="B3124" s="515">
        <v>43840</v>
      </c>
      <c r="C3124" s="519">
        <v>6.2477862266699002</v>
      </c>
      <c r="D3124" s="520"/>
      <c r="E3124" s="520"/>
      <c r="F3124" s="520"/>
      <c r="G3124" s="520">
        <f t="shared" si="49"/>
        <v>12.5933374179435</v>
      </c>
      <c r="H3124" s="521"/>
    </row>
    <row r="3125" spans="2:8" ht="11.5" customHeight="1">
      <c r="B3125" s="515">
        <v>43841</v>
      </c>
      <c r="C3125" s="516">
        <v>6.2477862266699002</v>
      </c>
      <c r="D3125" s="517"/>
      <c r="E3125" s="517"/>
      <c r="F3125" s="517"/>
      <c r="G3125" s="517">
        <f t="shared" si="49"/>
        <v>12.5933374179435</v>
      </c>
      <c r="H3125" s="518"/>
    </row>
    <row r="3126" spans="2:8" ht="11.5" customHeight="1">
      <c r="B3126" s="515">
        <v>43842</v>
      </c>
      <c r="C3126" s="519">
        <v>6.2477862266699002</v>
      </c>
      <c r="D3126" s="520"/>
      <c r="E3126" s="520"/>
      <c r="F3126" s="520"/>
      <c r="G3126" s="520">
        <f t="shared" si="49"/>
        <v>12.5933374179435</v>
      </c>
      <c r="H3126" s="521"/>
    </row>
    <row r="3127" spans="2:8" ht="11.5" customHeight="1">
      <c r="B3127" s="515">
        <v>43843</v>
      </c>
      <c r="C3127" s="516">
        <v>6.3173015627089004</v>
      </c>
      <c r="D3127" s="517"/>
      <c r="E3127" s="517"/>
      <c r="F3127" s="517"/>
      <c r="G3127" s="517">
        <f t="shared" si="49"/>
        <v>12.5933374179435</v>
      </c>
      <c r="H3127" s="518"/>
    </row>
    <row r="3128" spans="2:8" ht="11.5" customHeight="1">
      <c r="B3128" s="515">
        <v>43844</v>
      </c>
      <c r="C3128" s="519">
        <v>6.3439859946362001</v>
      </c>
      <c r="D3128" s="520"/>
      <c r="E3128" s="520"/>
      <c r="F3128" s="520"/>
      <c r="G3128" s="520">
        <f t="shared" si="49"/>
        <v>12.5933374179435</v>
      </c>
      <c r="H3128" s="521"/>
    </row>
    <row r="3129" spans="2:8" ht="11.5" customHeight="1">
      <c r="B3129" s="515">
        <v>43845</v>
      </c>
      <c r="C3129" s="516">
        <v>6.4118074888610703</v>
      </c>
      <c r="D3129" s="517"/>
      <c r="E3129" s="517"/>
      <c r="F3129" s="517"/>
      <c r="G3129" s="517">
        <f t="shared" si="49"/>
        <v>12.5933374179435</v>
      </c>
      <c r="H3129" s="518"/>
    </row>
    <row r="3130" spans="2:8" ht="11.5" customHeight="1">
      <c r="B3130" s="515">
        <v>43846</v>
      </c>
      <c r="C3130" s="519">
        <v>6.4655696876319304</v>
      </c>
      <c r="D3130" s="520"/>
      <c r="E3130" s="520"/>
      <c r="F3130" s="520"/>
      <c r="G3130" s="520">
        <f t="shared" si="49"/>
        <v>12.5933374179435</v>
      </c>
      <c r="H3130" s="521"/>
    </row>
    <row r="3131" spans="2:8" ht="11.5" customHeight="1">
      <c r="B3131" s="515">
        <v>43847</v>
      </c>
      <c r="C3131" s="516">
        <v>6.4810036819149799</v>
      </c>
      <c r="D3131" s="517"/>
      <c r="E3131" s="517"/>
      <c r="F3131" s="517"/>
      <c r="G3131" s="517">
        <f t="shared" si="49"/>
        <v>12.5933374179435</v>
      </c>
      <c r="H3131" s="518"/>
    </row>
    <row r="3132" spans="2:8" ht="11.5" customHeight="1">
      <c r="B3132" s="515">
        <v>43848</v>
      </c>
      <c r="C3132" s="519">
        <v>6.4810036819149799</v>
      </c>
      <c r="D3132" s="520"/>
      <c r="E3132" s="520"/>
      <c r="F3132" s="520"/>
      <c r="G3132" s="520">
        <f t="shared" si="49"/>
        <v>12.5933374179435</v>
      </c>
      <c r="H3132" s="521"/>
    </row>
    <row r="3133" spans="2:8" ht="11.5" customHeight="1">
      <c r="B3133" s="515">
        <v>43849</v>
      </c>
      <c r="C3133" s="516">
        <v>6.4810036819149799</v>
      </c>
      <c r="D3133" s="517"/>
      <c r="E3133" s="517"/>
      <c r="F3133" s="517"/>
      <c r="G3133" s="517">
        <f t="shared" si="49"/>
        <v>12.5933374179435</v>
      </c>
      <c r="H3133" s="518"/>
    </row>
    <row r="3134" spans="2:8" ht="11.5" customHeight="1">
      <c r="B3134" s="515">
        <v>43850</v>
      </c>
      <c r="C3134" s="519">
        <v>6.4811952146761804</v>
      </c>
      <c r="D3134" s="520"/>
      <c r="E3134" s="520"/>
      <c r="F3134" s="520"/>
      <c r="G3134" s="520">
        <f t="shared" si="49"/>
        <v>12.5933374179435</v>
      </c>
      <c r="H3134" s="521"/>
    </row>
    <row r="3135" spans="2:8" ht="11.5" customHeight="1">
      <c r="B3135" s="515">
        <v>43851</v>
      </c>
      <c r="C3135" s="516">
        <v>6.5922253486791602</v>
      </c>
      <c r="D3135" s="517"/>
      <c r="E3135" s="517"/>
      <c r="F3135" s="517"/>
      <c r="G3135" s="517">
        <f t="shared" si="49"/>
        <v>12.5933374179435</v>
      </c>
      <c r="H3135" s="518"/>
    </row>
    <row r="3136" spans="2:8" ht="11.5" customHeight="1">
      <c r="B3136" s="515">
        <v>43852</v>
      </c>
      <c r="C3136" s="519">
        <v>6.54305174887521</v>
      </c>
      <c r="D3136" s="520"/>
      <c r="E3136" s="520"/>
      <c r="F3136" s="520"/>
      <c r="G3136" s="520">
        <f t="shared" si="49"/>
        <v>12.5933374179435</v>
      </c>
      <c r="H3136" s="521"/>
    </row>
    <row r="3137" spans="2:8" ht="11.5" customHeight="1">
      <c r="B3137" s="515">
        <v>43853</v>
      </c>
      <c r="C3137" s="516">
        <v>6.5333354627834499</v>
      </c>
      <c r="D3137" s="517"/>
      <c r="E3137" s="517"/>
      <c r="F3137" s="517"/>
      <c r="G3137" s="517">
        <f t="shared" si="49"/>
        <v>12.5933374179435</v>
      </c>
      <c r="H3137" s="518"/>
    </row>
    <row r="3138" spans="2:8" ht="11.5" customHeight="1">
      <c r="B3138" s="515">
        <v>43854</v>
      </c>
      <c r="C3138" s="519">
        <v>6.4359237935036804</v>
      </c>
      <c r="D3138" s="520"/>
      <c r="E3138" s="520"/>
      <c r="F3138" s="520"/>
      <c r="G3138" s="520">
        <f t="shared" si="49"/>
        <v>12.5933374179435</v>
      </c>
      <c r="H3138" s="521"/>
    </row>
    <row r="3139" spans="2:8" ht="11.5" customHeight="1">
      <c r="B3139" s="515">
        <v>43855</v>
      </c>
      <c r="C3139" s="516">
        <v>6.4359237935036804</v>
      </c>
      <c r="D3139" s="517"/>
      <c r="E3139" s="517"/>
      <c r="F3139" s="517"/>
      <c r="G3139" s="517">
        <f t="shared" si="49"/>
        <v>12.5933374179435</v>
      </c>
      <c r="H3139" s="518"/>
    </row>
    <row r="3140" spans="2:8" ht="11.5" customHeight="1">
      <c r="B3140" s="515">
        <v>43856</v>
      </c>
      <c r="C3140" s="519">
        <v>6.4359237935036804</v>
      </c>
      <c r="D3140" s="520"/>
      <c r="E3140" s="520"/>
      <c r="F3140" s="520"/>
      <c r="G3140" s="520">
        <f t="shared" si="49"/>
        <v>12.5933374179435</v>
      </c>
      <c r="H3140" s="521"/>
    </row>
    <row r="3141" spans="2:8" ht="11.5" customHeight="1">
      <c r="B3141" s="515">
        <v>43857</v>
      </c>
      <c r="C3141" s="516">
        <v>6.3331168783619596</v>
      </c>
      <c r="D3141" s="517"/>
      <c r="E3141" s="517"/>
      <c r="F3141" s="517"/>
      <c r="G3141" s="517">
        <f t="shared" si="49"/>
        <v>12.5933374179435</v>
      </c>
      <c r="H3141" s="518"/>
    </row>
    <row r="3142" spans="2:8" ht="11.5" customHeight="1">
      <c r="B3142" s="515">
        <v>43858</v>
      </c>
      <c r="C3142" s="519">
        <v>6.4272677937059903</v>
      </c>
      <c r="D3142" s="520"/>
      <c r="E3142" s="520"/>
      <c r="F3142" s="520"/>
      <c r="G3142" s="520">
        <f t="shared" si="49"/>
        <v>12.5933374179435</v>
      </c>
      <c r="H3142" s="521"/>
    </row>
    <row r="3143" spans="2:8" ht="11.5" customHeight="1">
      <c r="B3143" s="515">
        <v>43859</v>
      </c>
      <c r="C3143" s="516">
        <v>6.4476937146756699</v>
      </c>
      <c r="D3143" s="517"/>
      <c r="E3143" s="517"/>
      <c r="F3143" s="517"/>
      <c r="G3143" s="517">
        <f t="shared" si="49"/>
        <v>12.5933374179435</v>
      </c>
      <c r="H3143" s="518"/>
    </row>
    <row r="3144" spans="2:8" ht="11.5" customHeight="1">
      <c r="B3144" s="515">
        <v>43860</v>
      </c>
      <c r="C3144" s="519">
        <v>6.4497650657572603</v>
      </c>
      <c r="D3144" s="520"/>
      <c r="E3144" s="520"/>
      <c r="F3144" s="520"/>
      <c r="G3144" s="520">
        <f t="shared" si="49"/>
        <v>12.5933374179435</v>
      </c>
      <c r="H3144" s="521"/>
    </row>
    <row r="3145" spans="2:8" ht="11.5" customHeight="1">
      <c r="B3145" s="515">
        <v>43861</v>
      </c>
      <c r="C3145" s="516">
        <v>6.3804608251660699</v>
      </c>
      <c r="D3145" s="517"/>
      <c r="E3145" s="517"/>
      <c r="F3145" s="517"/>
      <c r="G3145" s="517">
        <f t="shared" si="49"/>
        <v>12.5933374179435</v>
      </c>
      <c r="H3145" s="518"/>
    </row>
    <row r="3146" spans="2:8" ht="11.5" customHeight="1">
      <c r="B3146" s="515">
        <v>43862</v>
      </c>
      <c r="C3146" s="519">
        <v>6.3804608251660699</v>
      </c>
      <c r="D3146" s="520"/>
      <c r="E3146" s="520"/>
      <c r="F3146" s="520"/>
      <c r="G3146" s="520">
        <f t="shared" si="49"/>
        <v>12.5933374179435</v>
      </c>
      <c r="H3146" s="521"/>
    </row>
    <row r="3147" spans="2:8" ht="11.5" customHeight="1">
      <c r="B3147" s="515">
        <v>43863</v>
      </c>
      <c r="C3147" s="516">
        <v>6.3804608251660699</v>
      </c>
      <c r="D3147" s="517"/>
      <c r="E3147" s="517"/>
      <c r="F3147" s="517"/>
      <c r="G3147" s="517">
        <f t="shared" si="49"/>
        <v>12.5933374179435</v>
      </c>
      <c r="H3147" s="518"/>
    </row>
    <row r="3148" spans="2:8" ht="11.5" customHeight="1">
      <c r="B3148" s="515">
        <v>43864</v>
      </c>
      <c r="C3148" s="519">
        <v>6.5624011897140901</v>
      </c>
      <c r="D3148" s="520"/>
      <c r="E3148" s="520"/>
      <c r="F3148" s="520"/>
      <c r="G3148" s="520">
        <f t="shared" si="49"/>
        <v>12.5933374179435</v>
      </c>
      <c r="H3148" s="521"/>
    </row>
    <row r="3149" spans="2:8" ht="11.5" customHeight="1">
      <c r="B3149" s="515">
        <v>43865</v>
      </c>
      <c r="C3149" s="516">
        <v>6.7502026554372598</v>
      </c>
      <c r="D3149" s="517"/>
      <c r="E3149" s="517"/>
      <c r="F3149" s="517"/>
      <c r="G3149" s="517">
        <f t="shared" si="49"/>
        <v>12.5933374179435</v>
      </c>
      <c r="H3149" s="518"/>
    </row>
    <row r="3150" spans="2:8" ht="11.5" customHeight="1">
      <c r="B3150" s="515">
        <v>43866</v>
      </c>
      <c r="C3150" s="519">
        <v>6.5930972437362598</v>
      </c>
      <c r="D3150" s="520"/>
      <c r="E3150" s="520"/>
      <c r="F3150" s="520"/>
      <c r="G3150" s="520">
        <f t="shared" si="49"/>
        <v>12.5933374179435</v>
      </c>
      <c r="H3150" s="521"/>
    </row>
    <row r="3151" spans="2:8" ht="11.5" customHeight="1">
      <c r="B3151" s="515">
        <v>43867</v>
      </c>
      <c r="C3151" s="516">
        <v>6.6570378608307497</v>
      </c>
      <c r="D3151" s="517"/>
      <c r="E3151" s="517"/>
      <c r="F3151" s="517"/>
      <c r="G3151" s="517">
        <f t="shared" si="49"/>
        <v>12.5933374179435</v>
      </c>
      <c r="H3151" s="518"/>
    </row>
    <row r="3152" spans="2:8" ht="11.5" customHeight="1">
      <c r="B3152" s="515">
        <v>43868</v>
      </c>
      <c r="C3152" s="519">
        <v>6.8350508925160502</v>
      </c>
      <c r="D3152" s="520"/>
      <c r="E3152" s="520"/>
      <c r="F3152" s="520"/>
      <c r="G3152" s="520">
        <f t="shared" si="49"/>
        <v>12.5933374179435</v>
      </c>
      <c r="H3152" s="521"/>
    </row>
    <row r="3153" spans="2:8" ht="11.5" customHeight="1">
      <c r="B3153" s="515">
        <v>43869</v>
      </c>
      <c r="C3153" s="516">
        <v>6.8350508925160502</v>
      </c>
      <c r="D3153" s="517"/>
      <c r="E3153" s="517"/>
      <c r="F3153" s="517"/>
      <c r="G3153" s="517">
        <f t="shared" si="49"/>
        <v>12.5933374179435</v>
      </c>
      <c r="H3153" s="518"/>
    </row>
    <row r="3154" spans="2:8" ht="11.5" customHeight="1">
      <c r="B3154" s="515">
        <v>43870</v>
      </c>
      <c r="C3154" s="519">
        <v>6.8350508925160502</v>
      </c>
      <c r="D3154" s="520"/>
      <c r="E3154" s="520"/>
      <c r="F3154" s="520"/>
      <c r="G3154" s="520">
        <f t="shared" si="49"/>
        <v>12.5933374179435</v>
      </c>
      <c r="H3154" s="521"/>
    </row>
    <row r="3155" spans="2:8" ht="11.5" customHeight="1">
      <c r="B3155" s="515">
        <v>43871</v>
      </c>
      <c r="C3155" s="516">
        <v>6.9463822984245898</v>
      </c>
      <c r="D3155" s="517"/>
      <c r="E3155" s="517"/>
      <c r="F3155" s="517"/>
      <c r="G3155" s="517">
        <f t="shared" si="49"/>
        <v>12.5933374179435</v>
      </c>
      <c r="H3155" s="518"/>
    </row>
    <row r="3156" spans="2:8" ht="11.5" customHeight="1">
      <c r="B3156" s="515">
        <v>43872</v>
      </c>
      <c r="C3156" s="519">
        <v>6.9611333726317097</v>
      </c>
      <c r="D3156" s="520"/>
      <c r="E3156" s="520"/>
      <c r="F3156" s="520"/>
      <c r="G3156" s="520">
        <f t="shared" si="49"/>
        <v>12.5933374179435</v>
      </c>
      <c r="H3156" s="521"/>
    </row>
    <row r="3157" spans="2:8" ht="11.5" customHeight="1">
      <c r="B3157" s="515">
        <v>43873</v>
      </c>
      <c r="C3157" s="516">
        <v>7.0229472305617104</v>
      </c>
      <c r="D3157" s="517"/>
      <c r="E3157" s="517"/>
      <c r="F3157" s="517"/>
      <c r="G3157" s="517">
        <f t="shared" si="49"/>
        <v>12.5933374179435</v>
      </c>
      <c r="H3157" s="518"/>
    </row>
    <row r="3158" spans="2:8" ht="11.5" customHeight="1">
      <c r="B3158" s="515">
        <v>43874</v>
      </c>
      <c r="C3158" s="519">
        <v>6.9446679856590103</v>
      </c>
      <c r="D3158" s="520"/>
      <c r="E3158" s="520"/>
      <c r="F3158" s="520"/>
      <c r="G3158" s="520">
        <f t="shared" si="49"/>
        <v>12.5933374179435</v>
      </c>
      <c r="H3158" s="521"/>
    </row>
    <row r="3159" spans="2:8" ht="11.5" customHeight="1">
      <c r="B3159" s="515">
        <v>43875</v>
      </c>
      <c r="C3159" s="516">
        <v>6.9292702912568096</v>
      </c>
      <c r="D3159" s="517"/>
      <c r="E3159" s="517"/>
      <c r="F3159" s="517"/>
      <c r="G3159" s="517">
        <f t="shared" si="49"/>
        <v>12.5933374179435</v>
      </c>
      <c r="H3159" s="518"/>
    </row>
    <row r="3160" spans="2:8" ht="11.5" customHeight="1">
      <c r="B3160" s="515">
        <v>43876</v>
      </c>
      <c r="C3160" s="519">
        <v>6.9292702912568096</v>
      </c>
      <c r="D3160" s="520"/>
      <c r="E3160" s="520"/>
      <c r="F3160" s="520"/>
      <c r="G3160" s="520">
        <f t="shared" si="49"/>
        <v>12.5933374179435</v>
      </c>
      <c r="H3160" s="521"/>
    </row>
    <row r="3161" spans="2:8" ht="11.5" customHeight="1">
      <c r="B3161" s="515">
        <v>43877</v>
      </c>
      <c r="C3161" s="516">
        <v>6.9292702912568096</v>
      </c>
      <c r="D3161" s="517"/>
      <c r="E3161" s="517"/>
      <c r="F3161" s="517"/>
      <c r="G3161" s="517">
        <f t="shared" si="49"/>
        <v>12.5933374179435</v>
      </c>
      <c r="H3161" s="518"/>
    </row>
    <row r="3162" spans="2:8" ht="11.5" customHeight="1">
      <c r="B3162" s="515">
        <v>43878</v>
      </c>
      <c r="C3162" s="519">
        <v>6.9292266048387896</v>
      </c>
      <c r="D3162" s="520"/>
      <c r="E3162" s="520"/>
      <c r="F3162" s="520"/>
      <c r="G3162" s="520">
        <f t="shared" si="49"/>
        <v>12.5933374179435</v>
      </c>
      <c r="H3162" s="521"/>
    </row>
    <row r="3163" spans="2:8" ht="11.5" customHeight="1">
      <c r="B3163" s="515">
        <v>43879</v>
      </c>
      <c r="C3163" s="516">
        <v>6.9901894611386002</v>
      </c>
      <c r="D3163" s="517"/>
      <c r="E3163" s="517"/>
      <c r="F3163" s="517"/>
      <c r="G3163" s="517">
        <f t="shared" si="49"/>
        <v>12.5933374179435</v>
      </c>
      <c r="H3163" s="518"/>
    </row>
    <row r="3164" spans="2:8" ht="11.5" customHeight="1">
      <c r="B3164" s="515">
        <v>43880</v>
      </c>
      <c r="C3164" s="519">
        <v>7.1351739882760903</v>
      </c>
      <c r="D3164" s="520"/>
      <c r="E3164" s="520"/>
      <c r="F3164" s="520"/>
      <c r="G3164" s="520">
        <f t="shared" si="49"/>
        <v>12.5933374179435</v>
      </c>
      <c r="H3164" s="521"/>
    </row>
    <row r="3165" spans="2:8" ht="11.5" customHeight="1">
      <c r="B3165" s="515">
        <v>43881</v>
      </c>
      <c r="C3165" s="516">
        <v>7.1276021162790002</v>
      </c>
      <c r="D3165" s="517"/>
      <c r="E3165" s="517"/>
      <c r="F3165" s="517"/>
      <c r="G3165" s="517">
        <f t="shared" si="49"/>
        <v>12.5933374179435</v>
      </c>
      <c r="H3165" s="518"/>
    </row>
    <row r="3166" spans="2:8" ht="11.5" customHeight="1">
      <c r="B3166" s="515">
        <v>43882</v>
      </c>
      <c r="C3166" s="519">
        <v>7.0441803178002802</v>
      </c>
      <c r="D3166" s="520"/>
      <c r="E3166" s="520"/>
      <c r="F3166" s="520"/>
      <c r="G3166" s="520">
        <f t="shared" si="49"/>
        <v>12.5933374179435</v>
      </c>
      <c r="H3166" s="521"/>
    </row>
    <row r="3167" spans="2:8" ht="11.5" customHeight="1">
      <c r="B3167" s="515">
        <v>43883</v>
      </c>
      <c r="C3167" s="516">
        <v>7.0441803178002802</v>
      </c>
      <c r="D3167" s="517"/>
      <c r="E3167" s="517"/>
      <c r="F3167" s="517"/>
      <c r="G3167" s="517">
        <f t="shared" si="49"/>
        <v>12.5933374179435</v>
      </c>
      <c r="H3167" s="518"/>
    </row>
    <row r="3168" spans="2:8" ht="11.5" customHeight="1">
      <c r="B3168" s="515">
        <v>43884</v>
      </c>
      <c r="C3168" s="519">
        <v>7.0441803178002802</v>
      </c>
      <c r="D3168" s="520"/>
      <c r="E3168" s="520"/>
      <c r="F3168" s="520"/>
      <c r="G3168" s="520">
        <f t="shared" si="49"/>
        <v>12.5933374179435</v>
      </c>
      <c r="H3168" s="521"/>
    </row>
    <row r="3169" spans="2:8" ht="11.5" customHeight="1">
      <c r="B3169" s="515">
        <v>43885</v>
      </c>
      <c r="C3169" s="516">
        <v>6.8564130016775202</v>
      </c>
      <c r="D3169" s="517"/>
      <c r="E3169" s="517"/>
      <c r="F3169" s="517"/>
      <c r="G3169" s="517">
        <f t="shared" si="49"/>
        <v>12.5933374179435</v>
      </c>
      <c r="H3169" s="518"/>
    </row>
    <row r="3170" spans="2:8" ht="11.5" customHeight="1">
      <c r="B3170" s="515">
        <v>43886</v>
      </c>
      <c r="C3170" s="519">
        <v>6.6628047129431698</v>
      </c>
      <c r="D3170" s="520"/>
      <c r="E3170" s="520"/>
      <c r="F3170" s="520"/>
      <c r="G3170" s="520">
        <f t="shared" si="49"/>
        <v>12.5933374179435</v>
      </c>
      <c r="H3170" s="521"/>
    </row>
    <row r="3171" spans="2:8" ht="11.5" customHeight="1">
      <c r="B3171" s="515">
        <v>43887</v>
      </c>
      <c r="C3171" s="516">
        <v>6.6235193108291996</v>
      </c>
      <c r="D3171" s="517"/>
      <c r="E3171" s="517"/>
      <c r="F3171" s="517"/>
      <c r="G3171" s="517">
        <f t="shared" si="49"/>
        <v>12.5933374179435</v>
      </c>
      <c r="H3171" s="518"/>
    </row>
    <row r="3172" spans="2:8" ht="11.5" customHeight="1">
      <c r="B3172" s="515">
        <v>43888</v>
      </c>
      <c r="C3172" s="519">
        <v>6.4495710064837404</v>
      </c>
      <c r="D3172" s="520"/>
      <c r="E3172" s="520"/>
      <c r="F3172" s="520"/>
      <c r="G3172" s="520">
        <f t="shared" si="49"/>
        <v>12.5933374179435</v>
      </c>
      <c r="H3172" s="521"/>
    </row>
    <row r="3173" spans="2:8" ht="11.5" customHeight="1">
      <c r="B3173" s="515">
        <v>43889</v>
      </c>
      <c r="C3173" s="516">
        <v>6.4702903235294302</v>
      </c>
      <c r="D3173" s="517"/>
      <c r="E3173" s="517"/>
      <c r="F3173" s="517"/>
      <c r="G3173" s="517">
        <f t="shared" si="49"/>
        <v>12.5933374179435</v>
      </c>
      <c r="H3173" s="518"/>
    </row>
    <row r="3174" spans="2:8" ht="11.5" customHeight="1">
      <c r="B3174" s="515">
        <v>43890</v>
      </c>
      <c r="C3174" s="519">
        <v>6.4702903235294302</v>
      </c>
      <c r="D3174" s="520"/>
      <c r="E3174" s="520"/>
      <c r="F3174" s="520"/>
      <c r="G3174" s="520">
        <f t="shared" si="49"/>
        <v>12.5933374179435</v>
      </c>
      <c r="H3174" s="521"/>
    </row>
    <row r="3175" spans="2:8" ht="11.5" customHeight="1">
      <c r="B3175" s="515">
        <v>43891</v>
      </c>
      <c r="C3175" s="516">
        <v>6.4702903235294302</v>
      </c>
      <c r="D3175" s="517"/>
      <c r="E3175" s="517"/>
      <c r="F3175" s="517"/>
      <c r="G3175" s="517">
        <f t="shared" si="49"/>
        <v>12.5933374179435</v>
      </c>
      <c r="H3175" s="518"/>
    </row>
    <row r="3176" spans="2:8" ht="11.5" customHeight="1">
      <c r="B3176" s="515">
        <v>43892</v>
      </c>
      <c r="C3176" s="519">
        <v>6.5489995994413102</v>
      </c>
      <c r="D3176" s="520"/>
      <c r="E3176" s="520"/>
      <c r="F3176" s="520"/>
      <c r="G3176" s="520">
        <f t="shared" si="49"/>
        <v>12.5933374179435</v>
      </c>
      <c r="H3176" s="521"/>
    </row>
    <row r="3177" spans="2:8" ht="11.5" customHeight="1">
      <c r="B3177" s="515">
        <v>43893</v>
      </c>
      <c r="C3177" s="516">
        <v>6.4814054402812102</v>
      </c>
      <c r="D3177" s="517"/>
      <c r="E3177" s="517"/>
      <c r="F3177" s="517"/>
      <c r="G3177" s="517">
        <f t="shared" si="49"/>
        <v>12.5933374179435</v>
      </c>
      <c r="H3177" s="518"/>
    </row>
    <row r="3178" spans="2:8" ht="11.5" customHeight="1">
      <c r="B3178" s="515">
        <v>43894</v>
      </c>
      <c r="C3178" s="519">
        <v>6.6802363419349398</v>
      </c>
      <c r="D3178" s="520"/>
      <c r="E3178" s="520"/>
      <c r="F3178" s="520"/>
      <c r="G3178" s="520">
        <f t="shared" si="49"/>
        <v>12.5933374179435</v>
      </c>
      <c r="H3178" s="521"/>
    </row>
    <row r="3179" spans="2:8" ht="11.5" customHeight="1">
      <c r="B3179" s="515">
        <v>43895</v>
      </c>
      <c r="C3179" s="516">
        <v>6.5950479096961203</v>
      </c>
      <c r="D3179" s="517"/>
      <c r="E3179" s="517"/>
      <c r="F3179" s="517"/>
      <c r="G3179" s="517">
        <f t="shared" si="49"/>
        <v>12.5933374179435</v>
      </c>
      <c r="H3179" s="518"/>
    </row>
    <row r="3180" spans="2:8" ht="11.5" customHeight="1">
      <c r="B3180" s="515">
        <v>43896</v>
      </c>
      <c r="C3180" s="519">
        <v>6.31500637350441</v>
      </c>
      <c r="D3180" s="520"/>
      <c r="E3180" s="520"/>
      <c r="F3180" s="520"/>
      <c r="G3180" s="520">
        <f t="shared" si="49"/>
        <v>12.5933374179435</v>
      </c>
      <c r="H3180" s="521"/>
    </row>
    <row r="3181" spans="2:8" ht="11.5" customHeight="1">
      <c r="B3181" s="515">
        <v>43897</v>
      </c>
      <c r="C3181" s="516">
        <v>6.31500637350441</v>
      </c>
      <c r="D3181" s="517"/>
      <c r="E3181" s="517"/>
      <c r="F3181" s="517"/>
      <c r="G3181" s="517">
        <f t="shared" si="49"/>
        <v>12.5933374179435</v>
      </c>
      <c r="H3181" s="518"/>
    </row>
    <row r="3182" spans="2:8" ht="11.5" customHeight="1">
      <c r="B3182" s="515">
        <v>43898</v>
      </c>
      <c r="C3182" s="519">
        <v>6.31500637350441</v>
      </c>
      <c r="D3182" s="520"/>
      <c r="E3182" s="520"/>
      <c r="F3182" s="520"/>
      <c r="G3182" s="520">
        <f t="shared" ref="G3182:G3245" si="50">$G$3115</f>
        <v>12.5933374179435</v>
      </c>
      <c r="H3182" s="521"/>
    </row>
    <row r="3183" spans="2:8" ht="11.5" customHeight="1">
      <c r="B3183" s="515">
        <v>43899</v>
      </c>
      <c r="C3183" s="516">
        <v>5.8185937756203199</v>
      </c>
      <c r="D3183" s="517"/>
      <c r="E3183" s="517"/>
      <c r="F3183" s="517"/>
      <c r="G3183" s="517">
        <f t="shared" si="50"/>
        <v>12.5933374179435</v>
      </c>
      <c r="H3183" s="518"/>
    </row>
    <row r="3184" spans="2:8" ht="11.5" customHeight="1">
      <c r="B3184" s="515">
        <v>43900</v>
      </c>
      <c r="C3184" s="519">
        <v>5.9253990790730704</v>
      </c>
      <c r="D3184" s="520"/>
      <c r="E3184" s="520"/>
      <c r="F3184" s="520"/>
      <c r="G3184" s="520">
        <f t="shared" si="50"/>
        <v>12.5933374179435</v>
      </c>
      <c r="H3184" s="521"/>
    </row>
    <row r="3185" spans="2:8" ht="11.5" customHeight="1">
      <c r="B3185" s="515">
        <v>43901</v>
      </c>
      <c r="C3185" s="516">
        <v>5.5882818727457302</v>
      </c>
      <c r="D3185" s="517"/>
      <c r="E3185" s="517"/>
      <c r="F3185" s="517"/>
      <c r="G3185" s="517">
        <f t="shared" si="50"/>
        <v>12.5933374179435</v>
      </c>
      <c r="H3185" s="518"/>
    </row>
    <row r="3186" spans="2:8" ht="11.5" customHeight="1">
      <c r="B3186" s="515">
        <v>43902</v>
      </c>
      <c r="C3186" s="519">
        <v>5.1023198503141698</v>
      </c>
      <c r="D3186" s="520"/>
      <c r="E3186" s="520"/>
      <c r="F3186" s="520"/>
      <c r="G3186" s="520">
        <f t="shared" si="50"/>
        <v>12.5933374179435</v>
      </c>
      <c r="H3186" s="521"/>
    </row>
    <row r="3187" spans="2:8" ht="11.5" customHeight="1">
      <c r="B3187" s="515">
        <v>43903</v>
      </c>
      <c r="C3187" s="516">
        <v>5.2473452899773401</v>
      </c>
      <c r="D3187" s="517"/>
      <c r="E3187" s="517"/>
      <c r="F3187" s="517"/>
      <c r="G3187" s="517">
        <f t="shared" si="50"/>
        <v>12.5933374179435</v>
      </c>
      <c r="H3187" s="518"/>
    </row>
    <row r="3188" spans="2:8" ht="11.5" customHeight="1">
      <c r="B3188" s="515">
        <v>43904</v>
      </c>
      <c r="C3188" s="519">
        <v>5.2473452899773401</v>
      </c>
      <c r="D3188" s="520"/>
      <c r="E3188" s="520"/>
      <c r="F3188" s="520"/>
      <c r="G3188" s="520">
        <f t="shared" si="50"/>
        <v>12.5933374179435</v>
      </c>
      <c r="H3188" s="521"/>
    </row>
    <row r="3189" spans="2:8" ht="11.5" customHeight="1">
      <c r="B3189" s="515">
        <v>43905</v>
      </c>
      <c r="C3189" s="516">
        <v>5.2473452899773401</v>
      </c>
      <c r="D3189" s="517"/>
      <c r="E3189" s="517"/>
      <c r="F3189" s="517"/>
      <c r="G3189" s="517">
        <f t="shared" si="50"/>
        <v>12.5933374179435</v>
      </c>
      <c r="H3189" s="518"/>
    </row>
    <row r="3190" spans="2:8" ht="11.5" customHeight="1">
      <c r="B3190" s="515">
        <v>43906</v>
      </c>
      <c r="C3190" s="519">
        <v>4.7306706435847499</v>
      </c>
      <c r="D3190" s="520"/>
      <c r="E3190" s="520"/>
      <c r="F3190" s="520"/>
      <c r="G3190" s="520">
        <f t="shared" si="50"/>
        <v>12.5933374179435</v>
      </c>
      <c r="H3190" s="521"/>
    </row>
    <row r="3191" spans="2:8" ht="11.5" customHeight="1">
      <c r="B3191" s="515">
        <v>43907</v>
      </c>
      <c r="C3191" s="516">
        <v>4.9241161467582897</v>
      </c>
      <c r="D3191" s="517"/>
      <c r="E3191" s="517"/>
      <c r="F3191" s="517"/>
      <c r="G3191" s="517">
        <f t="shared" si="50"/>
        <v>12.5933374179435</v>
      </c>
      <c r="H3191" s="518"/>
    </row>
    <row r="3192" spans="2:8" ht="11.5" customHeight="1">
      <c r="B3192" s="515">
        <v>43908</v>
      </c>
      <c r="C3192" s="519">
        <v>4.6376795343099104</v>
      </c>
      <c r="D3192" s="520"/>
      <c r="E3192" s="520"/>
      <c r="F3192" s="520"/>
      <c r="G3192" s="520">
        <f t="shared" si="50"/>
        <v>12.5933374179435</v>
      </c>
      <c r="H3192" s="521"/>
    </row>
    <row r="3193" spans="2:8" ht="11.5" customHeight="1">
      <c r="B3193" s="515">
        <v>43909</v>
      </c>
      <c r="C3193" s="516">
        <v>5.0566183919419601</v>
      </c>
      <c r="D3193" s="517"/>
      <c r="E3193" s="517"/>
      <c r="F3193" s="517"/>
      <c r="G3193" s="517">
        <f t="shared" si="50"/>
        <v>12.5933374179435</v>
      </c>
      <c r="H3193" s="518"/>
    </row>
    <row r="3194" spans="2:8" ht="11.5" customHeight="1">
      <c r="B3194" s="515">
        <v>43910</v>
      </c>
      <c r="C3194" s="519">
        <v>5.1377448132392498</v>
      </c>
      <c r="D3194" s="520"/>
      <c r="E3194" s="520"/>
      <c r="F3194" s="520"/>
      <c r="G3194" s="520">
        <f t="shared" si="50"/>
        <v>12.5933374179435</v>
      </c>
      <c r="H3194" s="521"/>
    </row>
    <row r="3195" spans="2:8" ht="11.5" customHeight="1">
      <c r="B3195" s="515">
        <v>43911</v>
      </c>
      <c r="C3195" s="516">
        <v>5.1377448132392498</v>
      </c>
      <c r="D3195" s="517"/>
      <c r="E3195" s="517"/>
      <c r="F3195" s="517"/>
      <c r="G3195" s="517">
        <f t="shared" si="50"/>
        <v>12.5933374179435</v>
      </c>
      <c r="H3195" s="518"/>
    </row>
    <row r="3196" spans="2:8" ht="11.5" customHeight="1">
      <c r="B3196" s="515">
        <v>43912</v>
      </c>
      <c r="C3196" s="519">
        <v>5.1377448132392498</v>
      </c>
      <c r="D3196" s="520"/>
      <c r="E3196" s="520"/>
      <c r="F3196" s="520"/>
      <c r="G3196" s="520">
        <f t="shared" si="50"/>
        <v>12.5933374179435</v>
      </c>
      <c r="H3196" s="521"/>
    </row>
    <row r="3197" spans="2:8" ht="11.5" customHeight="1">
      <c r="B3197" s="515">
        <v>43913</v>
      </c>
      <c r="C3197" s="516">
        <v>5.3228497261766101</v>
      </c>
      <c r="D3197" s="517"/>
      <c r="E3197" s="517"/>
      <c r="F3197" s="517"/>
      <c r="G3197" s="517">
        <f t="shared" si="50"/>
        <v>12.5933374179435</v>
      </c>
      <c r="H3197" s="518"/>
    </row>
    <row r="3198" spans="2:8" ht="11.5" customHeight="1">
      <c r="B3198" s="515">
        <v>43914</v>
      </c>
      <c r="C3198" s="519">
        <v>5.6394967814065904</v>
      </c>
      <c r="D3198" s="520"/>
      <c r="E3198" s="520"/>
      <c r="F3198" s="520"/>
      <c r="G3198" s="520">
        <f t="shared" si="50"/>
        <v>12.5933374179435</v>
      </c>
      <c r="H3198" s="521"/>
    </row>
    <row r="3199" spans="2:8" ht="11.5" customHeight="1">
      <c r="B3199" s="515">
        <v>43915</v>
      </c>
      <c r="C3199" s="516">
        <v>5.6703422479374801</v>
      </c>
      <c r="D3199" s="517"/>
      <c r="E3199" s="517"/>
      <c r="F3199" s="517"/>
      <c r="G3199" s="517">
        <f t="shared" si="50"/>
        <v>12.5933374179435</v>
      </c>
      <c r="H3199" s="518"/>
    </row>
    <row r="3200" spans="2:8" ht="11.5" customHeight="1">
      <c r="B3200" s="515">
        <v>43916</v>
      </c>
      <c r="C3200" s="519">
        <v>5.9132307826377799</v>
      </c>
      <c r="D3200" s="520"/>
      <c r="E3200" s="520"/>
      <c r="F3200" s="520"/>
      <c r="G3200" s="520">
        <f t="shared" si="50"/>
        <v>12.5933374179435</v>
      </c>
      <c r="H3200" s="521"/>
    </row>
    <row r="3201" spans="2:8" ht="11.5" customHeight="1">
      <c r="B3201" s="515">
        <v>43917</v>
      </c>
      <c r="C3201" s="516">
        <v>5.8237894067322404</v>
      </c>
      <c r="D3201" s="517"/>
      <c r="E3201" s="517"/>
      <c r="F3201" s="517"/>
      <c r="G3201" s="517">
        <f t="shared" si="50"/>
        <v>12.5933374179435</v>
      </c>
      <c r="H3201" s="518"/>
    </row>
    <row r="3202" spans="2:8" ht="11.5" customHeight="1">
      <c r="B3202" s="515">
        <v>43918</v>
      </c>
      <c r="C3202" s="519">
        <v>5.8237894067322404</v>
      </c>
      <c r="D3202" s="520"/>
      <c r="E3202" s="520"/>
      <c r="F3202" s="520"/>
      <c r="G3202" s="520">
        <f t="shared" si="50"/>
        <v>12.5933374179435</v>
      </c>
      <c r="H3202" s="521"/>
    </row>
    <row r="3203" spans="2:8" ht="11.5" customHeight="1">
      <c r="B3203" s="515">
        <v>43919</v>
      </c>
      <c r="C3203" s="516">
        <v>5.8237894067322404</v>
      </c>
      <c r="D3203" s="517"/>
      <c r="E3203" s="517"/>
      <c r="F3203" s="517"/>
      <c r="G3203" s="517">
        <f t="shared" si="50"/>
        <v>12.5933374179435</v>
      </c>
      <c r="H3203" s="518"/>
    </row>
    <row r="3204" spans="2:8" ht="11.5" customHeight="1">
      <c r="B3204" s="515">
        <v>43920</v>
      </c>
      <c r="C3204" s="519">
        <v>5.8917995507874803</v>
      </c>
      <c r="D3204" s="520"/>
      <c r="E3204" s="520"/>
      <c r="F3204" s="520"/>
      <c r="G3204" s="520">
        <f t="shared" si="50"/>
        <v>12.5933374179435</v>
      </c>
      <c r="H3204" s="521"/>
    </row>
    <row r="3205" spans="2:8" ht="11.5" customHeight="1">
      <c r="B3205" s="515">
        <v>43921</v>
      </c>
      <c r="C3205" s="516">
        <v>5.5011331555449496</v>
      </c>
      <c r="D3205" s="517"/>
      <c r="E3205" s="517"/>
      <c r="F3205" s="517"/>
      <c r="G3205" s="517">
        <f t="shared" si="50"/>
        <v>12.5933374179435</v>
      </c>
      <c r="H3205" s="518"/>
    </row>
    <row r="3206" spans="2:8" ht="11.5" customHeight="1">
      <c r="B3206" s="515">
        <v>43922</v>
      </c>
      <c r="C3206" s="519">
        <v>5.21950532520649</v>
      </c>
      <c r="D3206" s="520"/>
      <c r="E3206" s="520"/>
      <c r="F3206" s="520"/>
      <c r="G3206" s="520">
        <f t="shared" si="50"/>
        <v>12.5933374179435</v>
      </c>
      <c r="H3206" s="521"/>
    </row>
    <row r="3207" spans="2:8" ht="11.5" customHeight="1">
      <c r="B3207" s="515">
        <v>43923</v>
      </c>
      <c r="C3207" s="516">
        <v>4.9921572387986499</v>
      </c>
      <c r="D3207" s="517"/>
      <c r="E3207" s="517"/>
      <c r="F3207" s="517"/>
      <c r="G3207" s="517">
        <f t="shared" si="50"/>
        <v>12.5933374179435</v>
      </c>
      <c r="H3207" s="518"/>
    </row>
    <row r="3208" spans="2:8" ht="11.5" customHeight="1">
      <c r="B3208" s="515">
        <v>43924</v>
      </c>
      <c r="C3208" s="519">
        <v>4.9615737813870604</v>
      </c>
      <c r="D3208" s="520"/>
      <c r="E3208" s="520"/>
      <c r="F3208" s="520"/>
      <c r="G3208" s="520">
        <f t="shared" si="50"/>
        <v>12.5933374179435</v>
      </c>
      <c r="H3208" s="521"/>
    </row>
    <row r="3209" spans="2:8" ht="11.5" customHeight="1">
      <c r="B3209" s="515">
        <v>43925</v>
      </c>
      <c r="C3209" s="516">
        <v>4.9615737813870604</v>
      </c>
      <c r="D3209" s="517"/>
      <c r="E3209" s="517"/>
      <c r="F3209" s="517"/>
      <c r="G3209" s="517">
        <f t="shared" si="50"/>
        <v>12.5933374179435</v>
      </c>
      <c r="H3209" s="518"/>
    </row>
    <row r="3210" spans="2:8" ht="11.5" customHeight="1">
      <c r="B3210" s="515">
        <v>43926</v>
      </c>
      <c r="C3210" s="519">
        <v>4.9615737813870604</v>
      </c>
      <c r="D3210" s="520"/>
      <c r="E3210" s="520"/>
      <c r="F3210" s="520"/>
      <c r="G3210" s="520">
        <f t="shared" si="50"/>
        <v>12.5933374179435</v>
      </c>
      <c r="H3210" s="521"/>
    </row>
    <row r="3211" spans="2:8" ht="11.5" customHeight="1">
      <c r="B3211" s="515">
        <v>43927</v>
      </c>
      <c r="C3211" s="516">
        <v>5.2541084878114299</v>
      </c>
      <c r="D3211" s="517"/>
      <c r="E3211" s="517"/>
      <c r="F3211" s="517"/>
      <c r="G3211" s="517">
        <f t="shared" si="50"/>
        <v>12.5933374179435</v>
      </c>
      <c r="H3211" s="518"/>
    </row>
    <row r="3212" spans="2:8" ht="11.5" customHeight="1">
      <c r="B3212" s="515">
        <v>43928</v>
      </c>
      <c r="C3212" s="519">
        <v>5.2063583814914196</v>
      </c>
      <c r="D3212" s="520"/>
      <c r="E3212" s="520"/>
      <c r="F3212" s="520"/>
      <c r="G3212" s="520">
        <f t="shared" si="50"/>
        <v>12.5933374179435</v>
      </c>
      <c r="H3212" s="521"/>
    </row>
    <row r="3213" spans="2:8" ht="11.5" customHeight="1">
      <c r="B3213" s="515">
        <v>43929</v>
      </c>
      <c r="C3213" s="516">
        <v>5.3689489216825601</v>
      </c>
      <c r="D3213" s="517"/>
      <c r="E3213" s="517"/>
      <c r="F3213" s="517"/>
      <c r="G3213" s="517">
        <f t="shared" si="50"/>
        <v>12.5933374179435</v>
      </c>
      <c r="H3213" s="518"/>
    </row>
    <row r="3214" spans="2:8" ht="11.5" customHeight="1">
      <c r="B3214" s="515">
        <v>43930</v>
      </c>
      <c r="C3214" s="519">
        <v>5.4653524268625704</v>
      </c>
      <c r="D3214" s="520"/>
      <c r="E3214" s="520"/>
      <c r="F3214" s="520"/>
      <c r="G3214" s="520">
        <f t="shared" si="50"/>
        <v>12.5933374179435</v>
      </c>
      <c r="H3214" s="521"/>
    </row>
    <row r="3215" spans="2:8" ht="11.5" customHeight="1">
      <c r="B3215" s="515">
        <v>43931</v>
      </c>
      <c r="C3215" s="516">
        <v>5.4660860355363399</v>
      </c>
      <c r="D3215" s="517"/>
      <c r="E3215" s="517"/>
      <c r="F3215" s="517"/>
      <c r="G3215" s="517">
        <f t="shared" si="50"/>
        <v>12.5933374179435</v>
      </c>
      <c r="H3215" s="518"/>
    </row>
    <row r="3216" spans="2:8" ht="11.5" customHeight="1">
      <c r="B3216" s="515">
        <v>43932</v>
      </c>
      <c r="C3216" s="519">
        <v>5.4660860355363399</v>
      </c>
      <c r="D3216" s="520"/>
      <c r="E3216" s="520"/>
      <c r="F3216" s="520"/>
      <c r="G3216" s="520">
        <f t="shared" si="50"/>
        <v>12.5933374179435</v>
      </c>
      <c r="H3216" s="521"/>
    </row>
    <row r="3217" spans="2:8" ht="11.5" customHeight="1">
      <c r="B3217" s="515">
        <v>43933</v>
      </c>
      <c r="C3217" s="516">
        <v>5.4660860355363399</v>
      </c>
      <c r="D3217" s="517"/>
      <c r="E3217" s="517"/>
      <c r="F3217" s="517"/>
      <c r="G3217" s="517">
        <f t="shared" si="50"/>
        <v>12.5933374179435</v>
      </c>
      <c r="H3217" s="518"/>
    </row>
    <row r="3218" spans="2:8" ht="11.5" customHeight="1">
      <c r="B3218" s="515">
        <v>43934</v>
      </c>
      <c r="C3218" s="519">
        <v>5.5859350687294302</v>
      </c>
      <c r="D3218" s="520"/>
      <c r="E3218" s="520"/>
      <c r="F3218" s="520"/>
      <c r="G3218" s="520">
        <f t="shared" si="50"/>
        <v>12.5933374179435</v>
      </c>
      <c r="H3218" s="521"/>
    </row>
    <row r="3219" spans="2:8" ht="11.5" customHeight="1">
      <c r="B3219" s="515">
        <v>43935</v>
      </c>
      <c r="C3219" s="516">
        <v>5.7184772308871903</v>
      </c>
      <c r="D3219" s="517"/>
      <c r="E3219" s="517"/>
      <c r="F3219" s="517"/>
      <c r="G3219" s="517">
        <f t="shared" si="50"/>
        <v>12.5933374179435</v>
      </c>
      <c r="H3219" s="518"/>
    </row>
    <row r="3220" spans="2:8" ht="11.5" customHeight="1">
      <c r="B3220" s="515">
        <v>43936</v>
      </c>
      <c r="C3220" s="519">
        <v>5.7885602579291104</v>
      </c>
      <c r="D3220" s="520"/>
      <c r="E3220" s="520"/>
      <c r="F3220" s="520"/>
      <c r="G3220" s="520">
        <f t="shared" si="50"/>
        <v>12.5933374179435</v>
      </c>
      <c r="H3220" s="521"/>
    </row>
    <row r="3221" spans="2:8" ht="11.5" customHeight="1">
      <c r="B3221" s="515">
        <v>43937</v>
      </c>
      <c r="C3221" s="516">
        <v>5.8366690057332704</v>
      </c>
      <c r="D3221" s="517"/>
      <c r="E3221" s="517"/>
      <c r="F3221" s="517"/>
      <c r="G3221" s="517">
        <f t="shared" si="50"/>
        <v>12.5933374179435</v>
      </c>
      <c r="H3221" s="518"/>
    </row>
    <row r="3222" spans="2:8" ht="11.5" customHeight="1">
      <c r="B3222" s="515">
        <v>43938</v>
      </c>
      <c r="C3222" s="519">
        <v>5.9459481472559697</v>
      </c>
      <c r="D3222" s="520"/>
      <c r="E3222" s="520"/>
      <c r="F3222" s="520"/>
      <c r="G3222" s="520">
        <f t="shared" si="50"/>
        <v>12.5933374179435</v>
      </c>
      <c r="H3222" s="521"/>
    </row>
    <row r="3223" spans="2:8" ht="11.5" customHeight="1">
      <c r="B3223" s="515">
        <v>43939</v>
      </c>
      <c r="C3223" s="516">
        <v>5.9459481472559697</v>
      </c>
      <c r="D3223" s="517"/>
      <c r="E3223" s="517"/>
      <c r="F3223" s="517"/>
      <c r="G3223" s="517">
        <f t="shared" si="50"/>
        <v>12.5933374179435</v>
      </c>
      <c r="H3223" s="518"/>
    </row>
    <row r="3224" spans="2:8" ht="11.5" customHeight="1">
      <c r="B3224" s="515">
        <v>43940</v>
      </c>
      <c r="C3224" s="519">
        <v>5.9459481472559697</v>
      </c>
      <c r="D3224" s="520"/>
      <c r="E3224" s="520"/>
      <c r="F3224" s="520"/>
      <c r="G3224" s="520">
        <f t="shared" si="50"/>
        <v>12.5933374179435</v>
      </c>
      <c r="H3224" s="521"/>
    </row>
    <row r="3225" spans="2:8" ht="11.5" customHeight="1">
      <c r="B3225" s="515">
        <v>43941</v>
      </c>
      <c r="C3225" s="516">
        <v>6.0149489834859899</v>
      </c>
      <c r="D3225" s="517"/>
      <c r="E3225" s="517"/>
      <c r="F3225" s="517"/>
      <c r="G3225" s="517">
        <f t="shared" si="50"/>
        <v>12.5933374179435</v>
      </c>
      <c r="H3225" s="518"/>
    </row>
    <row r="3226" spans="2:8" ht="11.5" customHeight="1">
      <c r="B3226" s="515">
        <v>43942</v>
      </c>
      <c r="C3226" s="519">
        <v>5.8117656618332703</v>
      </c>
      <c r="D3226" s="520"/>
      <c r="E3226" s="520"/>
      <c r="F3226" s="520"/>
      <c r="G3226" s="520">
        <f t="shared" si="50"/>
        <v>12.5933374179435</v>
      </c>
      <c r="H3226" s="521"/>
    </row>
    <row r="3227" spans="2:8" ht="11.5" customHeight="1">
      <c r="B3227" s="515">
        <v>43943</v>
      </c>
      <c r="C3227" s="516">
        <v>5.9773319180357101</v>
      </c>
      <c r="D3227" s="517"/>
      <c r="E3227" s="517"/>
      <c r="F3227" s="517"/>
      <c r="G3227" s="517">
        <f t="shared" si="50"/>
        <v>12.5933374179435</v>
      </c>
      <c r="H3227" s="518"/>
    </row>
    <row r="3228" spans="2:8" ht="11.5" customHeight="1">
      <c r="B3228" s="515">
        <v>43944</v>
      </c>
      <c r="C3228" s="519">
        <v>6.0526394776027104</v>
      </c>
      <c r="D3228" s="520"/>
      <c r="E3228" s="520"/>
      <c r="F3228" s="520"/>
      <c r="G3228" s="520">
        <f t="shared" si="50"/>
        <v>12.5933374179435</v>
      </c>
      <c r="H3228" s="521"/>
    </row>
    <row r="3229" spans="2:8" ht="11.5" customHeight="1">
      <c r="B3229" s="515">
        <v>43945</v>
      </c>
      <c r="C3229" s="516">
        <v>6.1454818351370104</v>
      </c>
      <c r="D3229" s="517"/>
      <c r="E3229" s="517"/>
      <c r="F3229" s="517"/>
      <c r="G3229" s="517">
        <f t="shared" si="50"/>
        <v>12.5933374179435</v>
      </c>
      <c r="H3229" s="518"/>
    </row>
    <row r="3230" spans="2:8" ht="11.5" customHeight="1">
      <c r="B3230" s="515">
        <v>43946</v>
      </c>
      <c r="C3230" s="519">
        <v>6.1454818351370104</v>
      </c>
      <c r="D3230" s="520"/>
      <c r="E3230" s="520"/>
      <c r="F3230" s="520"/>
      <c r="G3230" s="520">
        <f t="shared" si="50"/>
        <v>12.5933374179435</v>
      </c>
      <c r="H3230" s="521"/>
    </row>
    <row r="3231" spans="2:8" ht="11.5" customHeight="1">
      <c r="B3231" s="515">
        <v>43947</v>
      </c>
      <c r="C3231" s="516">
        <v>6.1454818351370104</v>
      </c>
      <c r="D3231" s="517"/>
      <c r="E3231" s="517"/>
      <c r="F3231" s="517"/>
      <c r="G3231" s="517">
        <f t="shared" si="50"/>
        <v>12.5933374179435</v>
      </c>
      <c r="H3231" s="518"/>
    </row>
    <row r="3232" spans="2:8" ht="11.5" customHeight="1">
      <c r="B3232" s="515">
        <v>43948</v>
      </c>
      <c r="C3232" s="519">
        <v>6.3369916666516097</v>
      </c>
      <c r="D3232" s="520"/>
      <c r="E3232" s="520"/>
      <c r="F3232" s="520"/>
      <c r="G3232" s="520">
        <f t="shared" si="50"/>
        <v>12.5933374179435</v>
      </c>
      <c r="H3232" s="521"/>
    </row>
    <row r="3233" spans="2:8" ht="11.5" customHeight="1">
      <c r="B3233" s="515">
        <v>43949</v>
      </c>
      <c r="C3233" s="516">
        <v>6.2292867584226199</v>
      </c>
      <c r="D3233" s="517"/>
      <c r="E3233" s="517"/>
      <c r="F3233" s="517"/>
      <c r="G3233" s="517">
        <f t="shared" si="50"/>
        <v>12.5933374179435</v>
      </c>
      <c r="H3233" s="518"/>
    </row>
    <row r="3234" spans="2:8" ht="11.5" customHeight="1">
      <c r="B3234" s="515">
        <v>43950</v>
      </c>
      <c r="C3234" s="519">
        <v>6.3887238668275002</v>
      </c>
      <c r="D3234" s="520"/>
      <c r="E3234" s="520"/>
      <c r="F3234" s="520"/>
      <c r="G3234" s="520">
        <f t="shared" si="50"/>
        <v>12.5933374179435</v>
      </c>
      <c r="H3234" s="521"/>
    </row>
    <row r="3235" spans="2:8" ht="11.5" customHeight="1">
      <c r="B3235" s="515">
        <v>43951</v>
      </c>
      <c r="C3235" s="516">
        <v>6.2370164378139004</v>
      </c>
      <c r="D3235" s="517"/>
      <c r="E3235" s="517"/>
      <c r="F3235" s="517"/>
      <c r="G3235" s="517">
        <f t="shared" si="50"/>
        <v>12.5933374179435</v>
      </c>
      <c r="H3235" s="518"/>
    </row>
    <row r="3236" spans="2:8" ht="11.5" customHeight="1">
      <c r="B3236" s="515">
        <v>43952</v>
      </c>
      <c r="C3236" s="519">
        <v>6.04121799236618</v>
      </c>
      <c r="D3236" s="520"/>
      <c r="E3236" s="520"/>
      <c r="F3236" s="520"/>
      <c r="G3236" s="520">
        <f t="shared" si="50"/>
        <v>12.5933374179435</v>
      </c>
      <c r="H3236" s="521"/>
    </row>
    <row r="3237" spans="2:8" ht="11.5" customHeight="1">
      <c r="B3237" s="515">
        <v>43953</v>
      </c>
      <c r="C3237" s="516">
        <v>6.04121799236618</v>
      </c>
      <c r="D3237" s="517"/>
      <c r="E3237" s="517"/>
      <c r="F3237" s="517"/>
      <c r="G3237" s="517">
        <f t="shared" si="50"/>
        <v>12.5933374179435</v>
      </c>
      <c r="H3237" s="518"/>
    </row>
    <row r="3238" spans="2:8" ht="11.5" customHeight="1">
      <c r="B3238" s="515">
        <v>43954</v>
      </c>
      <c r="C3238" s="519">
        <v>6.04121799236618</v>
      </c>
      <c r="D3238" s="520"/>
      <c r="E3238" s="520"/>
      <c r="F3238" s="520"/>
      <c r="G3238" s="520">
        <f t="shared" si="50"/>
        <v>12.5933374179435</v>
      </c>
      <c r="H3238" s="521"/>
    </row>
    <row r="3239" spans="2:8" ht="11.5" customHeight="1">
      <c r="B3239" s="515">
        <v>43955</v>
      </c>
      <c r="C3239" s="516">
        <v>6.1131171099836497</v>
      </c>
      <c r="D3239" s="517"/>
      <c r="E3239" s="517"/>
      <c r="F3239" s="517"/>
      <c r="G3239" s="517">
        <f t="shared" si="50"/>
        <v>12.5933374179435</v>
      </c>
      <c r="H3239" s="518"/>
    </row>
    <row r="3240" spans="2:8" ht="11.5" customHeight="1">
      <c r="B3240" s="515">
        <v>43956</v>
      </c>
      <c r="C3240" s="519">
        <v>6.2268389332803604</v>
      </c>
      <c r="D3240" s="520"/>
      <c r="E3240" s="520"/>
      <c r="F3240" s="520"/>
      <c r="G3240" s="520">
        <f t="shared" si="50"/>
        <v>12.5933374179435</v>
      </c>
      <c r="H3240" s="521"/>
    </row>
    <row r="3241" spans="2:8" ht="11.5" customHeight="1">
      <c r="B3241" s="515">
        <v>43957</v>
      </c>
      <c r="C3241" s="516">
        <v>6.3317849663892103</v>
      </c>
      <c r="D3241" s="517"/>
      <c r="E3241" s="517"/>
      <c r="F3241" s="517"/>
      <c r="G3241" s="517">
        <f t="shared" si="50"/>
        <v>12.5933374179435</v>
      </c>
      <c r="H3241" s="518"/>
    </row>
    <row r="3242" spans="2:8" ht="11.5" customHeight="1">
      <c r="B3242" s="515">
        <v>43958</v>
      </c>
      <c r="C3242" s="519">
        <v>6.8622697588297497</v>
      </c>
      <c r="D3242" s="520"/>
      <c r="E3242" s="520"/>
      <c r="F3242" s="520"/>
      <c r="G3242" s="520">
        <f t="shared" si="50"/>
        <v>12.5933374179435</v>
      </c>
      <c r="H3242" s="521"/>
    </row>
    <row r="3243" spans="2:8" ht="11.5" customHeight="1">
      <c r="B3243" s="515">
        <v>43959</v>
      </c>
      <c r="C3243" s="516">
        <v>7.0294489658049102</v>
      </c>
      <c r="D3243" s="517"/>
      <c r="E3243" s="517"/>
      <c r="F3243" s="517"/>
      <c r="G3243" s="517">
        <f t="shared" si="50"/>
        <v>12.5933374179435</v>
      </c>
      <c r="H3243" s="518"/>
    </row>
    <row r="3244" spans="2:8" ht="11.5" customHeight="1">
      <c r="B3244" s="515">
        <v>43960</v>
      </c>
      <c r="C3244" s="519">
        <v>7.0294489658049102</v>
      </c>
      <c r="D3244" s="520"/>
      <c r="E3244" s="520"/>
      <c r="F3244" s="520"/>
      <c r="G3244" s="520">
        <f t="shared" si="50"/>
        <v>12.5933374179435</v>
      </c>
      <c r="H3244" s="521"/>
    </row>
    <row r="3245" spans="2:8" ht="11.5" customHeight="1">
      <c r="B3245" s="515">
        <v>43961</v>
      </c>
      <c r="C3245" s="516">
        <v>7.0294489658049102</v>
      </c>
      <c r="D3245" s="517"/>
      <c r="E3245" s="517"/>
      <c r="F3245" s="517"/>
      <c r="G3245" s="517">
        <f t="shared" si="50"/>
        <v>12.5933374179435</v>
      </c>
      <c r="H3245" s="518"/>
    </row>
    <row r="3246" spans="2:8" ht="11.5" customHeight="1">
      <c r="B3246" s="515">
        <v>43962</v>
      </c>
      <c r="C3246" s="519">
        <v>7.1031797974490498</v>
      </c>
      <c r="D3246" s="520"/>
      <c r="E3246" s="520"/>
      <c r="F3246" s="520"/>
      <c r="G3246" s="520">
        <f t="shared" ref="G3246:G3309" si="51">$G$3115</f>
        <v>12.5933374179435</v>
      </c>
      <c r="H3246" s="521"/>
    </row>
    <row r="3247" spans="2:8" ht="11.5" customHeight="1">
      <c r="B3247" s="515">
        <v>43963</v>
      </c>
      <c r="C3247" s="516">
        <v>7.1614409156235004</v>
      </c>
      <c r="D3247" s="517"/>
      <c r="E3247" s="517"/>
      <c r="F3247" s="517"/>
      <c r="G3247" s="517">
        <f t="shared" si="51"/>
        <v>12.5933374179435</v>
      </c>
      <c r="H3247" s="518"/>
    </row>
    <row r="3248" spans="2:8" ht="11.5" customHeight="1">
      <c r="B3248" s="515">
        <v>43964</v>
      </c>
      <c r="C3248" s="519">
        <v>7.11833049668087</v>
      </c>
      <c r="D3248" s="520"/>
      <c r="E3248" s="520"/>
      <c r="F3248" s="520"/>
      <c r="G3248" s="520">
        <f t="shared" si="51"/>
        <v>12.5933374179435</v>
      </c>
      <c r="H3248" s="521"/>
    </row>
    <row r="3249" spans="2:8" ht="11.5" customHeight="1">
      <c r="B3249" s="515">
        <v>43965</v>
      </c>
      <c r="C3249" s="516">
        <v>7.1294872622172099</v>
      </c>
      <c r="D3249" s="517"/>
      <c r="E3249" s="517"/>
      <c r="F3249" s="517"/>
      <c r="G3249" s="517">
        <f t="shared" si="51"/>
        <v>12.5933374179435</v>
      </c>
      <c r="H3249" s="518"/>
    </row>
    <row r="3250" spans="2:8" ht="11.5" customHeight="1">
      <c r="B3250" s="515">
        <v>43966</v>
      </c>
      <c r="C3250" s="519">
        <v>7.2935192740625299</v>
      </c>
      <c r="D3250" s="520"/>
      <c r="E3250" s="520"/>
      <c r="F3250" s="520"/>
      <c r="G3250" s="520">
        <f t="shared" si="51"/>
        <v>12.5933374179435</v>
      </c>
      <c r="H3250" s="521"/>
    </row>
    <row r="3251" spans="2:8" ht="11.5" customHeight="1">
      <c r="B3251" s="515">
        <v>43967</v>
      </c>
      <c r="C3251" s="516">
        <v>7.2935192740625299</v>
      </c>
      <c r="D3251" s="517"/>
      <c r="E3251" s="517"/>
      <c r="F3251" s="517"/>
      <c r="G3251" s="517">
        <f t="shared" si="51"/>
        <v>12.5933374179435</v>
      </c>
      <c r="H3251" s="518"/>
    </row>
    <row r="3252" spans="2:8" ht="11.5" customHeight="1">
      <c r="B3252" s="515">
        <v>43968</v>
      </c>
      <c r="C3252" s="519">
        <v>7.2935192740625299</v>
      </c>
      <c r="D3252" s="520"/>
      <c r="E3252" s="520"/>
      <c r="F3252" s="520"/>
      <c r="G3252" s="520">
        <f t="shared" si="51"/>
        <v>12.5933374179435</v>
      </c>
      <c r="H3252" s="521"/>
    </row>
    <row r="3253" spans="2:8" ht="11.5" customHeight="1">
      <c r="B3253" s="515">
        <v>43969</v>
      </c>
      <c r="C3253" s="516">
        <v>7.2563973671656203</v>
      </c>
      <c r="D3253" s="517"/>
      <c r="E3253" s="517"/>
      <c r="F3253" s="517"/>
      <c r="G3253" s="517">
        <f t="shared" si="51"/>
        <v>12.5933374179435</v>
      </c>
      <c r="H3253" s="518"/>
    </row>
    <row r="3254" spans="2:8" ht="11.5" customHeight="1">
      <c r="B3254" s="515">
        <v>43970</v>
      </c>
      <c r="C3254" s="519">
        <v>7.4675726337267898</v>
      </c>
      <c r="D3254" s="520"/>
      <c r="E3254" s="520"/>
      <c r="F3254" s="520"/>
      <c r="G3254" s="520">
        <f t="shared" si="51"/>
        <v>12.5933374179435</v>
      </c>
      <c r="H3254" s="521"/>
    </row>
    <row r="3255" spans="2:8" ht="11.5" customHeight="1">
      <c r="B3255" s="515">
        <v>43971</v>
      </c>
      <c r="C3255" s="516">
        <v>7.5983802216903298</v>
      </c>
      <c r="D3255" s="517"/>
      <c r="E3255" s="517"/>
      <c r="F3255" s="517"/>
      <c r="G3255" s="517">
        <f t="shared" si="51"/>
        <v>12.5933374179435</v>
      </c>
      <c r="H3255" s="518"/>
    </row>
    <row r="3256" spans="2:8" ht="11.5" customHeight="1">
      <c r="B3256" s="515">
        <v>43972</v>
      </c>
      <c r="C3256" s="519">
        <v>7.5576261014375197</v>
      </c>
      <c r="D3256" s="520"/>
      <c r="E3256" s="520"/>
      <c r="F3256" s="520"/>
      <c r="G3256" s="520">
        <f t="shared" si="51"/>
        <v>12.5933374179435</v>
      </c>
      <c r="H3256" s="521"/>
    </row>
    <row r="3257" spans="2:8" ht="11.5" customHeight="1">
      <c r="B3257" s="515">
        <v>43973</v>
      </c>
      <c r="C3257" s="516">
        <v>7.6020191814722198</v>
      </c>
      <c r="D3257" s="517"/>
      <c r="E3257" s="517"/>
      <c r="F3257" s="517"/>
      <c r="G3257" s="517">
        <f t="shared" si="51"/>
        <v>12.5933374179435</v>
      </c>
      <c r="H3257" s="518"/>
    </row>
    <row r="3258" spans="2:8" ht="11.5" customHeight="1">
      <c r="B3258" s="515">
        <v>43974</v>
      </c>
      <c r="C3258" s="519">
        <v>7.6020191814722198</v>
      </c>
      <c r="D3258" s="520"/>
      <c r="E3258" s="520"/>
      <c r="F3258" s="520"/>
      <c r="G3258" s="520">
        <f t="shared" si="51"/>
        <v>12.5933374179435</v>
      </c>
      <c r="H3258" s="521"/>
    </row>
    <row r="3259" spans="2:8" ht="11.5" customHeight="1">
      <c r="B3259" s="515">
        <v>43975</v>
      </c>
      <c r="C3259" s="516">
        <v>7.6020191814722198</v>
      </c>
      <c r="D3259" s="517"/>
      <c r="E3259" s="517"/>
      <c r="F3259" s="517"/>
      <c r="G3259" s="517">
        <f t="shared" si="51"/>
        <v>12.5933374179435</v>
      </c>
      <c r="H3259" s="518"/>
    </row>
    <row r="3260" spans="2:8" ht="11.5" customHeight="1">
      <c r="B3260" s="515">
        <v>43976</v>
      </c>
      <c r="C3260" s="519">
        <v>7.6019668773029601</v>
      </c>
      <c r="D3260" s="520"/>
      <c r="E3260" s="520"/>
      <c r="F3260" s="520"/>
      <c r="G3260" s="520">
        <f t="shared" si="51"/>
        <v>12.5933374179435</v>
      </c>
      <c r="H3260" s="521"/>
    </row>
    <row r="3261" spans="2:8" ht="11.5" customHeight="1">
      <c r="B3261" s="515">
        <v>43977</v>
      </c>
      <c r="C3261" s="516">
        <v>7.5203426883417297</v>
      </c>
      <c r="D3261" s="517"/>
      <c r="E3261" s="517"/>
      <c r="F3261" s="517"/>
      <c r="G3261" s="517">
        <f t="shared" si="51"/>
        <v>12.5933374179435</v>
      </c>
      <c r="H3261" s="518"/>
    </row>
    <row r="3262" spans="2:8" ht="11.5" customHeight="1">
      <c r="B3262" s="515">
        <v>43978</v>
      </c>
      <c r="C3262" s="519">
        <v>7.40087318748916</v>
      </c>
      <c r="D3262" s="520"/>
      <c r="E3262" s="520"/>
      <c r="F3262" s="520"/>
      <c r="G3262" s="520">
        <f t="shared" si="51"/>
        <v>12.5933374179435</v>
      </c>
      <c r="H3262" s="521"/>
    </row>
    <row r="3263" spans="2:8" ht="11.5" customHeight="1">
      <c r="B3263" s="515">
        <v>43979</v>
      </c>
      <c r="C3263" s="516">
        <v>7.3775854415720596</v>
      </c>
      <c r="D3263" s="517"/>
      <c r="E3263" s="517"/>
      <c r="F3263" s="517"/>
      <c r="G3263" s="517">
        <f t="shared" si="51"/>
        <v>12.5933374179435</v>
      </c>
      <c r="H3263" s="518"/>
    </row>
    <row r="3264" spans="2:8" ht="11.5" customHeight="1">
      <c r="B3264" s="515">
        <v>43980</v>
      </c>
      <c r="C3264" s="519">
        <v>7.75886250159048</v>
      </c>
      <c r="D3264" s="520"/>
      <c r="E3264" s="520"/>
      <c r="F3264" s="520"/>
      <c r="G3264" s="520">
        <f t="shared" si="51"/>
        <v>12.5933374179435</v>
      </c>
      <c r="H3264" s="521"/>
    </row>
    <row r="3265" spans="2:8" ht="11.5" customHeight="1">
      <c r="B3265" s="515">
        <v>43981</v>
      </c>
      <c r="C3265" s="516">
        <v>7.75886250159048</v>
      </c>
      <c r="D3265" s="517"/>
      <c r="E3265" s="517"/>
      <c r="F3265" s="517"/>
      <c r="G3265" s="517">
        <f t="shared" si="51"/>
        <v>12.5933374179435</v>
      </c>
      <c r="H3265" s="518"/>
    </row>
    <row r="3266" spans="2:8" ht="11.5" customHeight="1">
      <c r="B3266" s="515">
        <v>43982</v>
      </c>
      <c r="C3266" s="519">
        <v>7.75886250159048</v>
      </c>
      <c r="D3266" s="520"/>
      <c r="E3266" s="520"/>
      <c r="F3266" s="520"/>
      <c r="G3266" s="520">
        <f t="shared" si="51"/>
        <v>12.5933374179435</v>
      </c>
      <c r="H3266" s="521"/>
    </row>
    <row r="3267" spans="2:8" ht="11.5" customHeight="1">
      <c r="B3267" s="515">
        <v>43983</v>
      </c>
      <c r="C3267" s="516">
        <v>8.0613676346989998</v>
      </c>
      <c r="D3267" s="517"/>
      <c r="E3267" s="517"/>
      <c r="F3267" s="517"/>
      <c r="G3267" s="517">
        <f t="shared" si="51"/>
        <v>12.5933374179435</v>
      </c>
      <c r="H3267" s="518"/>
    </row>
    <row r="3268" spans="2:8" ht="11.5" customHeight="1">
      <c r="B3268" s="515">
        <v>43984</v>
      </c>
      <c r="C3268" s="519">
        <v>8.1657162844946996</v>
      </c>
      <c r="D3268" s="520"/>
      <c r="E3268" s="520"/>
      <c r="F3268" s="520"/>
      <c r="G3268" s="520">
        <f t="shared" si="51"/>
        <v>12.5933374179435</v>
      </c>
      <c r="H3268" s="521"/>
    </row>
    <row r="3269" spans="2:8" ht="11.5" customHeight="1">
      <c r="B3269" s="515">
        <v>43985</v>
      </c>
      <c r="C3269" s="516">
        <v>8.3777857822300508</v>
      </c>
      <c r="D3269" s="517"/>
      <c r="E3269" s="517"/>
      <c r="F3269" s="517"/>
      <c r="G3269" s="517">
        <f t="shared" si="51"/>
        <v>12.5933374179435</v>
      </c>
      <c r="H3269" s="518"/>
    </row>
    <row r="3270" spans="2:8" ht="11.5" customHeight="1">
      <c r="B3270" s="515">
        <v>43986</v>
      </c>
      <c r="C3270" s="519">
        <v>8.1648421655611898</v>
      </c>
      <c r="D3270" s="520"/>
      <c r="E3270" s="520"/>
      <c r="F3270" s="520"/>
      <c r="G3270" s="520">
        <f t="shared" si="51"/>
        <v>12.5933374179435</v>
      </c>
      <c r="H3270" s="521"/>
    </row>
    <row r="3271" spans="2:8" ht="11.5" customHeight="1">
      <c r="B3271" s="515">
        <v>43987</v>
      </c>
      <c r="C3271" s="516">
        <v>8.1341995537618992</v>
      </c>
      <c r="D3271" s="517"/>
      <c r="E3271" s="517"/>
      <c r="F3271" s="517"/>
      <c r="G3271" s="517">
        <f t="shared" si="51"/>
        <v>12.5933374179435</v>
      </c>
      <c r="H3271" s="518"/>
    </row>
    <row r="3272" spans="2:8" ht="11.5" customHeight="1">
      <c r="B3272" s="515">
        <v>43988</v>
      </c>
      <c r="C3272" s="519">
        <v>8.1341995537618992</v>
      </c>
      <c r="D3272" s="520"/>
      <c r="E3272" s="520"/>
      <c r="F3272" s="520"/>
      <c r="G3272" s="520">
        <f t="shared" si="51"/>
        <v>12.5933374179435</v>
      </c>
      <c r="H3272" s="521"/>
    </row>
    <row r="3273" spans="2:8" ht="11.5" customHeight="1">
      <c r="B3273" s="515">
        <v>43989</v>
      </c>
      <c r="C3273" s="516">
        <v>8.1341995537618992</v>
      </c>
      <c r="D3273" s="517"/>
      <c r="E3273" s="517"/>
      <c r="F3273" s="517"/>
      <c r="G3273" s="517">
        <f t="shared" si="51"/>
        <v>12.5933374179435</v>
      </c>
      <c r="H3273" s="518"/>
    </row>
    <row r="3274" spans="2:8" ht="11.5" customHeight="1">
      <c r="B3274" s="515">
        <v>43990</v>
      </c>
      <c r="C3274" s="519">
        <v>8.2764698665813299</v>
      </c>
      <c r="D3274" s="520"/>
      <c r="E3274" s="520"/>
      <c r="F3274" s="520"/>
      <c r="G3274" s="520">
        <f t="shared" si="51"/>
        <v>12.5933374179435</v>
      </c>
      <c r="H3274" s="521"/>
    </row>
    <row r="3275" spans="2:8" ht="11.5" customHeight="1">
      <c r="B3275" s="515">
        <v>43991</v>
      </c>
      <c r="C3275" s="516">
        <v>8.2620064080269398</v>
      </c>
      <c r="D3275" s="517"/>
      <c r="E3275" s="517"/>
      <c r="F3275" s="517"/>
      <c r="G3275" s="517">
        <f t="shared" si="51"/>
        <v>12.5933374179435</v>
      </c>
      <c r="H3275" s="518"/>
    </row>
    <row r="3276" spans="2:8" ht="11.5" customHeight="1">
      <c r="B3276" s="515">
        <v>43992</v>
      </c>
      <c r="C3276" s="519">
        <v>8.3250505977231199</v>
      </c>
      <c r="D3276" s="520"/>
      <c r="E3276" s="520"/>
      <c r="F3276" s="520"/>
      <c r="G3276" s="520">
        <f t="shared" si="51"/>
        <v>12.5933374179435</v>
      </c>
      <c r="H3276" s="521"/>
    </row>
    <row r="3277" spans="2:8" ht="11.5" customHeight="1">
      <c r="B3277" s="515">
        <v>43993</v>
      </c>
      <c r="C3277" s="516">
        <v>7.9303498205709202</v>
      </c>
      <c r="D3277" s="517"/>
      <c r="E3277" s="517"/>
      <c r="F3277" s="517"/>
      <c r="G3277" s="517">
        <f t="shared" si="51"/>
        <v>12.5933374179435</v>
      </c>
      <c r="H3277" s="518"/>
    </row>
    <row r="3278" spans="2:8" ht="11.5" customHeight="1">
      <c r="B3278" s="515">
        <v>43994</v>
      </c>
      <c r="C3278" s="519">
        <v>8.0727906441964894</v>
      </c>
      <c r="D3278" s="520"/>
      <c r="E3278" s="520"/>
      <c r="F3278" s="520"/>
      <c r="G3278" s="520">
        <f t="shared" si="51"/>
        <v>12.5933374179435</v>
      </c>
      <c r="H3278" s="521"/>
    </row>
    <row r="3279" spans="2:8" ht="11.5" customHeight="1">
      <c r="B3279" s="515">
        <v>43995</v>
      </c>
      <c r="C3279" s="516">
        <v>8.0727906441964894</v>
      </c>
      <c r="D3279" s="517"/>
      <c r="E3279" s="517"/>
      <c r="F3279" s="517"/>
      <c r="G3279" s="517">
        <f t="shared" si="51"/>
        <v>12.5933374179435</v>
      </c>
      <c r="H3279" s="518"/>
    </row>
    <row r="3280" spans="2:8" ht="11.5" customHeight="1">
      <c r="B3280" s="515">
        <v>43996</v>
      </c>
      <c r="C3280" s="519">
        <v>8.0727906441964894</v>
      </c>
      <c r="D3280" s="520"/>
      <c r="E3280" s="520"/>
      <c r="F3280" s="520"/>
      <c r="G3280" s="520">
        <f t="shared" si="51"/>
        <v>12.5933374179435</v>
      </c>
      <c r="H3280" s="521"/>
    </row>
    <row r="3281" spans="2:8" ht="11.5" customHeight="1">
      <c r="B3281" s="515">
        <v>43997</v>
      </c>
      <c r="C3281" s="516">
        <v>8.5130492613751798</v>
      </c>
      <c r="D3281" s="517"/>
      <c r="E3281" s="517"/>
      <c r="F3281" s="517"/>
      <c r="G3281" s="517">
        <f t="shared" si="51"/>
        <v>12.5933374179435</v>
      </c>
      <c r="H3281" s="518"/>
    </row>
    <row r="3282" spans="2:8" ht="11.5" customHeight="1">
      <c r="B3282" s="515">
        <v>43998</v>
      </c>
      <c r="C3282" s="519">
        <v>8.64432996990719</v>
      </c>
      <c r="D3282" s="520"/>
      <c r="E3282" s="520"/>
      <c r="F3282" s="520"/>
      <c r="G3282" s="520">
        <f t="shared" si="51"/>
        <v>12.5933374179435</v>
      </c>
      <c r="H3282" s="521"/>
    </row>
    <row r="3283" spans="2:8" ht="11.5" customHeight="1">
      <c r="B3283" s="515">
        <v>43999</v>
      </c>
      <c r="C3283" s="516">
        <v>8.7212520455617</v>
      </c>
      <c r="D3283" s="517"/>
      <c r="E3283" s="517"/>
      <c r="F3283" s="517"/>
      <c r="G3283" s="517">
        <f t="shared" si="51"/>
        <v>12.5933374179435</v>
      </c>
      <c r="H3283" s="518"/>
    </row>
    <row r="3284" spans="2:8" ht="11.5" customHeight="1">
      <c r="B3284" s="515">
        <v>44000</v>
      </c>
      <c r="C3284" s="519">
        <v>8.9726077856005908</v>
      </c>
      <c r="D3284" s="520"/>
      <c r="E3284" s="520"/>
      <c r="F3284" s="520"/>
      <c r="G3284" s="520">
        <f t="shared" si="51"/>
        <v>12.5933374179435</v>
      </c>
      <c r="H3284" s="521"/>
    </row>
    <row r="3285" spans="2:8" ht="11.5" customHeight="1">
      <c r="B3285" s="515">
        <v>44001</v>
      </c>
      <c r="C3285" s="516">
        <v>8.9861661722262003</v>
      </c>
      <c r="D3285" s="517"/>
      <c r="E3285" s="517"/>
      <c r="F3285" s="517"/>
      <c r="G3285" s="517">
        <f t="shared" si="51"/>
        <v>12.5933374179435</v>
      </c>
      <c r="H3285" s="518"/>
    </row>
    <row r="3286" spans="2:8" ht="11.5" customHeight="1">
      <c r="B3286" s="515">
        <v>44002</v>
      </c>
      <c r="C3286" s="519">
        <v>8.9861661722262003</v>
      </c>
      <c r="D3286" s="520"/>
      <c r="E3286" s="520"/>
      <c r="F3286" s="520"/>
      <c r="G3286" s="520">
        <f t="shared" si="51"/>
        <v>12.5933374179435</v>
      </c>
      <c r="H3286" s="521"/>
    </row>
    <row r="3287" spans="2:8" ht="11.5" customHeight="1">
      <c r="B3287" s="515">
        <v>44003</v>
      </c>
      <c r="C3287" s="516">
        <v>8.9861661722262003</v>
      </c>
      <c r="D3287" s="517"/>
      <c r="E3287" s="517"/>
      <c r="F3287" s="517"/>
      <c r="G3287" s="517">
        <f t="shared" si="51"/>
        <v>12.5933374179435</v>
      </c>
      <c r="H3287" s="518"/>
    </row>
    <row r="3288" spans="2:8" ht="11.5" customHeight="1">
      <c r="B3288" s="515">
        <v>44004</v>
      </c>
      <c r="C3288" s="519">
        <v>9.1851892755367199</v>
      </c>
      <c r="D3288" s="520"/>
      <c r="E3288" s="520"/>
      <c r="F3288" s="520"/>
      <c r="G3288" s="520">
        <f t="shared" si="51"/>
        <v>12.5933374179435</v>
      </c>
      <c r="H3288" s="521"/>
    </row>
    <row r="3289" spans="2:8" ht="11.5" customHeight="1">
      <c r="B3289" s="515">
        <v>44005</v>
      </c>
      <c r="C3289" s="516">
        <v>9.25378433651737</v>
      </c>
      <c r="D3289" s="517"/>
      <c r="E3289" s="517"/>
      <c r="F3289" s="517"/>
      <c r="G3289" s="517">
        <f t="shared" si="51"/>
        <v>12.5933374179435</v>
      </c>
      <c r="H3289" s="518"/>
    </row>
    <row r="3290" spans="2:8" ht="11.5" customHeight="1">
      <c r="B3290" s="515">
        <v>44006</v>
      </c>
      <c r="C3290" s="519">
        <v>9.0376848753069901</v>
      </c>
      <c r="D3290" s="520"/>
      <c r="E3290" s="520"/>
      <c r="F3290" s="520"/>
      <c r="G3290" s="520">
        <f t="shared" si="51"/>
        <v>12.5933374179435</v>
      </c>
      <c r="H3290" s="521"/>
    </row>
    <row r="3291" spans="2:8" ht="11.5" customHeight="1">
      <c r="B3291" s="515">
        <v>44007</v>
      </c>
      <c r="C3291" s="516">
        <v>9.2529784801241401</v>
      </c>
      <c r="D3291" s="517"/>
      <c r="E3291" s="517"/>
      <c r="F3291" s="517"/>
      <c r="G3291" s="517">
        <f t="shared" si="51"/>
        <v>12.5933374179435</v>
      </c>
      <c r="H3291" s="518"/>
    </row>
    <row r="3292" spans="2:8" ht="11.5" customHeight="1">
      <c r="B3292" s="515">
        <v>44008</v>
      </c>
      <c r="C3292" s="519">
        <v>9.1238687448345992</v>
      </c>
      <c r="D3292" s="520"/>
      <c r="E3292" s="520"/>
      <c r="F3292" s="520"/>
      <c r="G3292" s="520">
        <f t="shared" si="51"/>
        <v>12.5933374179435</v>
      </c>
      <c r="H3292" s="521"/>
    </row>
    <row r="3293" spans="2:8" ht="11.5" customHeight="1">
      <c r="B3293" s="515">
        <v>44009</v>
      </c>
      <c r="C3293" s="516">
        <v>9.1238687448345992</v>
      </c>
      <c r="D3293" s="517"/>
      <c r="E3293" s="517"/>
      <c r="F3293" s="517"/>
      <c r="G3293" s="517">
        <f t="shared" si="51"/>
        <v>12.5933374179435</v>
      </c>
      <c r="H3293" s="518"/>
    </row>
    <row r="3294" spans="2:8" ht="11.5" customHeight="1">
      <c r="B3294" s="515">
        <v>44010</v>
      </c>
      <c r="C3294" s="519">
        <v>9.1238687448345992</v>
      </c>
      <c r="D3294" s="520"/>
      <c r="E3294" s="520"/>
      <c r="F3294" s="520"/>
      <c r="G3294" s="520">
        <f t="shared" si="51"/>
        <v>12.5933374179435</v>
      </c>
      <c r="H3294" s="521"/>
    </row>
    <row r="3295" spans="2:8" ht="11.5" customHeight="1">
      <c r="B3295" s="515">
        <v>44011</v>
      </c>
      <c r="C3295" s="516">
        <v>9.0084870722689807</v>
      </c>
      <c r="D3295" s="517"/>
      <c r="E3295" s="517"/>
      <c r="F3295" s="517"/>
      <c r="G3295" s="517">
        <f t="shared" si="51"/>
        <v>12.5933374179435</v>
      </c>
      <c r="H3295" s="518"/>
    </row>
    <row r="3296" spans="2:8" ht="11.5" customHeight="1">
      <c r="B3296" s="515">
        <v>44012</v>
      </c>
      <c r="C3296" s="519">
        <v>8.8042065406976207</v>
      </c>
      <c r="D3296" s="520"/>
      <c r="E3296" s="520"/>
      <c r="F3296" s="520"/>
      <c r="G3296" s="520">
        <f t="shared" si="51"/>
        <v>12.5933374179435</v>
      </c>
      <c r="H3296" s="521"/>
    </row>
    <row r="3297" spans="2:8" ht="11.5" customHeight="1">
      <c r="B3297" s="515">
        <v>44013</v>
      </c>
      <c r="C3297" s="516">
        <v>8.9260221956791206</v>
      </c>
      <c r="D3297" s="517"/>
      <c r="E3297" s="517"/>
      <c r="F3297" s="517"/>
      <c r="G3297" s="517">
        <f t="shared" si="51"/>
        <v>12.5933374179435</v>
      </c>
      <c r="H3297" s="518"/>
    </row>
    <row r="3298" spans="2:8" ht="11.5" customHeight="1">
      <c r="B3298" s="515">
        <v>44014</v>
      </c>
      <c r="C3298" s="519">
        <v>9.1775797003751904</v>
      </c>
      <c r="D3298" s="520"/>
      <c r="E3298" s="520"/>
      <c r="F3298" s="520"/>
      <c r="G3298" s="520">
        <f t="shared" si="51"/>
        <v>12.5933374179435</v>
      </c>
      <c r="H3298" s="521"/>
    </row>
    <row r="3299" spans="2:8" ht="11.5" customHeight="1">
      <c r="B3299" s="515">
        <v>44015</v>
      </c>
      <c r="C3299" s="516">
        <v>9.1776365553320396</v>
      </c>
      <c r="D3299" s="517"/>
      <c r="E3299" s="517"/>
      <c r="F3299" s="517"/>
      <c r="G3299" s="517">
        <f t="shared" si="51"/>
        <v>12.5933374179435</v>
      </c>
      <c r="H3299" s="518"/>
    </row>
    <row r="3300" spans="2:8" ht="11.5" customHeight="1">
      <c r="B3300" s="515">
        <v>44016</v>
      </c>
      <c r="C3300" s="519">
        <v>9.1776365553320396</v>
      </c>
      <c r="D3300" s="520"/>
      <c r="E3300" s="520"/>
      <c r="F3300" s="520"/>
      <c r="G3300" s="520">
        <f t="shared" si="51"/>
        <v>12.5933374179435</v>
      </c>
      <c r="H3300" s="521"/>
    </row>
    <row r="3301" spans="2:8" ht="11.5" customHeight="1">
      <c r="B3301" s="515">
        <v>44017</v>
      </c>
      <c r="C3301" s="516">
        <v>9.1776365553320396</v>
      </c>
      <c r="D3301" s="517"/>
      <c r="E3301" s="517"/>
      <c r="F3301" s="517"/>
      <c r="G3301" s="517">
        <f t="shared" si="51"/>
        <v>12.5933374179435</v>
      </c>
      <c r="H3301" s="518"/>
    </row>
    <row r="3302" spans="2:8" ht="11.5" customHeight="1">
      <c r="B3302" s="515">
        <v>44018</v>
      </c>
      <c r="C3302" s="519">
        <v>9.4889379301758794</v>
      </c>
      <c r="D3302" s="520"/>
      <c r="E3302" s="520"/>
      <c r="F3302" s="520"/>
      <c r="G3302" s="520">
        <f t="shared" si="51"/>
        <v>12.5933374179435</v>
      </c>
      <c r="H3302" s="521"/>
    </row>
    <row r="3303" spans="2:8" ht="11.5" customHeight="1">
      <c r="B3303" s="515">
        <v>44019</v>
      </c>
      <c r="C3303" s="516">
        <v>9.5662131885939203</v>
      </c>
      <c r="D3303" s="517"/>
      <c r="E3303" s="517"/>
      <c r="F3303" s="517"/>
      <c r="G3303" s="517">
        <f t="shared" si="51"/>
        <v>12.5933374179435</v>
      </c>
      <c r="H3303" s="518"/>
    </row>
    <row r="3304" spans="2:8" ht="11.5" customHeight="1">
      <c r="B3304" s="515">
        <v>44020</v>
      </c>
      <c r="C3304" s="519">
        <v>9.9077319230738201</v>
      </c>
      <c r="D3304" s="520"/>
      <c r="E3304" s="520"/>
      <c r="F3304" s="520"/>
      <c r="G3304" s="520">
        <f t="shared" si="51"/>
        <v>12.5933374179435</v>
      </c>
      <c r="H3304" s="521"/>
    </row>
    <row r="3305" spans="2:8" ht="11.5" customHeight="1">
      <c r="B3305" s="515">
        <v>44021</v>
      </c>
      <c r="C3305" s="516">
        <v>10.111721532476301</v>
      </c>
      <c r="D3305" s="517"/>
      <c r="E3305" s="517"/>
      <c r="F3305" s="517"/>
      <c r="G3305" s="517">
        <f t="shared" si="51"/>
        <v>12.5933374179435</v>
      </c>
      <c r="H3305" s="518"/>
    </row>
    <row r="3306" spans="2:8" ht="11.5" customHeight="1">
      <c r="B3306" s="515">
        <v>44022</v>
      </c>
      <c r="C3306" s="519">
        <v>10.113148793485699</v>
      </c>
      <c r="D3306" s="520"/>
      <c r="E3306" s="520"/>
      <c r="F3306" s="520"/>
      <c r="G3306" s="520">
        <f t="shared" si="51"/>
        <v>12.5933374179435</v>
      </c>
      <c r="H3306" s="521"/>
    </row>
    <row r="3307" spans="2:8" ht="11.5" customHeight="1">
      <c r="B3307" s="515">
        <v>44023</v>
      </c>
      <c r="C3307" s="516">
        <v>10.113148793485699</v>
      </c>
      <c r="D3307" s="517"/>
      <c r="E3307" s="517"/>
      <c r="F3307" s="517"/>
      <c r="G3307" s="517">
        <f t="shared" si="51"/>
        <v>12.5933374179435</v>
      </c>
      <c r="H3307" s="518"/>
    </row>
    <row r="3308" spans="2:8" ht="11.5" customHeight="1">
      <c r="B3308" s="515">
        <v>44024</v>
      </c>
      <c r="C3308" s="519">
        <v>10.113148793485699</v>
      </c>
      <c r="D3308" s="520"/>
      <c r="E3308" s="520"/>
      <c r="F3308" s="520"/>
      <c r="G3308" s="520">
        <f t="shared" si="51"/>
        <v>12.5933374179435</v>
      </c>
      <c r="H3308" s="521"/>
    </row>
    <row r="3309" spans="2:8" ht="11.5" customHeight="1">
      <c r="B3309" s="515">
        <v>44025</v>
      </c>
      <c r="C3309" s="516">
        <v>9.4534762616131207</v>
      </c>
      <c r="D3309" s="517"/>
      <c r="E3309" s="517"/>
      <c r="F3309" s="517"/>
      <c r="G3309" s="517">
        <f t="shared" si="51"/>
        <v>12.5933374179435</v>
      </c>
      <c r="H3309" s="518"/>
    </row>
    <row r="3310" spans="2:8" ht="11.5" customHeight="1">
      <c r="B3310" s="515">
        <v>44026</v>
      </c>
      <c r="C3310" s="519">
        <v>9.4115231688933392</v>
      </c>
      <c r="D3310" s="520"/>
      <c r="E3310" s="520"/>
      <c r="F3310" s="520"/>
      <c r="G3310" s="520">
        <f t="shared" ref="G3310:G3373" si="52">$G$3115</f>
        <v>12.5933374179435</v>
      </c>
      <c r="H3310" s="521"/>
    </row>
    <row r="3311" spans="2:8" ht="11.5" customHeight="1">
      <c r="B3311" s="515">
        <v>44027</v>
      </c>
      <c r="C3311" s="516">
        <v>9.5251644499769608</v>
      </c>
      <c r="D3311" s="517"/>
      <c r="E3311" s="517"/>
      <c r="F3311" s="517"/>
      <c r="G3311" s="517">
        <f t="shared" si="52"/>
        <v>12.5933374179435</v>
      </c>
      <c r="H3311" s="518"/>
    </row>
    <row r="3312" spans="2:8" ht="11.5" customHeight="1">
      <c r="B3312" s="515">
        <v>44028</v>
      </c>
      <c r="C3312" s="519">
        <v>9.2646264532962501</v>
      </c>
      <c r="D3312" s="520"/>
      <c r="E3312" s="520"/>
      <c r="F3312" s="520"/>
      <c r="G3312" s="520">
        <f t="shared" si="52"/>
        <v>12.5933374179435</v>
      </c>
      <c r="H3312" s="521"/>
    </row>
    <row r="3313" spans="2:8" ht="11.5" customHeight="1">
      <c r="B3313" s="515">
        <v>44029</v>
      </c>
      <c r="C3313" s="516">
        <v>9.3036501626451997</v>
      </c>
      <c r="D3313" s="517"/>
      <c r="E3313" s="517"/>
      <c r="F3313" s="517"/>
      <c r="G3313" s="517">
        <f t="shared" si="52"/>
        <v>12.5933374179435</v>
      </c>
      <c r="H3313" s="518"/>
    </row>
    <row r="3314" spans="2:8" ht="11.5" customHeight="1">
      <c r="B3314" s="515">
        <v>44030</v>
      </c>
      <c r="C3314" s="519">
        <v>9.3036501626451997</v>
      </c>
      <c r="D3314" s="520"/>
      <c r="E3314" s="520"/>
      <c r="F3314" s="520"/>
      <c r="G3314" s="520">
        <f t="shared" si="52"/>
        <v>12.5933374179435</v>
      </c>
      <c r="H3314" s="521"/>
    </row>
    <row r="3315" spans="2:8" ht="11.5" customHeight="1">
      <c r="B3315" s="515">
        <v>44031</v>
      </c>
      <c r="C3315" s="516">
        <v>9.3036501626451997</v>
      </c>
      <c r="D3315" s="517"/>
      <c r="E3315" s="517"/>
      <c r="F3315" s="517"/>
      <c r="G3315" s="517">
        <f t="shared" si="52"/>
        <v>12.5933374179435</v>
      </c>
      <c r="H3315" s="518"/>
    </row>
    <row r="3316" spans="2:8" ht="11.5" customHeight="1">
      <c r="B3316" s="515">
        <v>44032</v>
      </c>
      <c r="C3316" s="519">
        <v>9.8172775524004194</v>
      </c>
      <c r="D3316" s="520"/>
      <c r="E3316" s="520"/>
      <c r="F3316" s="520"/>
      <c r="G3316" s="520">
        <f t="shared" si="52"/>
        <v>12.5933374179435</v>
      </c>
      <c r="H3316" s="521"/>
    </row>
    <row r="3317" spans="2:8" ht="11.5" customHeight="1">
      <c r="B3317" s="515">
        <v>44033</v>
      </c>
      <c r="C3317" s="516">
        <v>9.7075790493233107</v>
      </c>
      <c r="D3317" s="517"/>
      <c r="E3317" s="517"/>
      <c r="F3317" s="517"/>
      <c r="G3317" s="517">
        <f t="shared" si="52"/>
        <v>12.5933374179435</v>
      </c>
      <c r="H3317" s="518"/>
    </row>
    <row r="3318" spans="2:8" ht="11.5" customHeight="1">
      <c r="B3318" s="515">
        <v>44034</v>
      </c>
      <c r="C3318" s="519">
        <v>9.6109260280470199</v>
      </c>
      <c r="D3318" s="520"/>
      <c r="E3318" s="520"/>
      <c r="F3318" s="520"/>
      <c r="G3318" s="520">
        <f t="shared" si="52"/>
        <v>12.5933374179435</v>
      </c>
      <c r="H3318" s="521"/>
    </row>
    <row r="3319" spans="2:8" ht="11.5" customHeight="1">
      <c r="B3319" s="515">
        <v>44035</v>
      </c>
      <c r="C3319" s="516">
        <v>9.3955625878009794</v>
      </c>
      <c r="D3319" s="517"/>
      <c r="E3319" s="517"/>
      <c r="F3319" s="517"/>
      <c r="G3319" s="517">
        <f t="shared" si="52"/>
        <v>12.5933374179435</v>
      </c>
      <c r="H3319" s="518"/>
    </row>
    <row r="3320" spans="2:8" ht="11.5" customHeight="1">
      <c r="B3320" s="515">
        <v>44036</v>
      </c>
      <c r="C3320" s="519">
        <v>9.1899765169429806</v>
      </c>
      <c r="D3320" s="520"/>
      <c r="E3320" s="520"/>
      <c r="F3320" s="520"/>
      <c r="G3320" s="520">
        <f t="shared" si="52"/>
        <v>12.5933374179435</v>
      </c>
      <c r="H3320" s="521"/>
    </row>
    <row r="3321" spans="2:8" ht="11.5" customHeight="1">
      <c r="B3321" s="515">
        <v>44037</v>
      </c>
      <c r="C3321" s="516">
        <v>9.1899765169429806</v>
      </c>
      <c r="D3321" s="517"/>
      <c r="E3321" s="517"/>
      <c r="F3321" s="517"/>
      <c r="G3321" s="517">
        <f t="shared" si="52"/>
        <v>12.5933374179435</v>
      </c>
      <c r="H3321" s="518"/>
    </row>
    <row r="3322" spans="2:8" ht="11.5" customHeight="1">
      <c r="B3322" s="515">
        <v>44038</v>
      </c>
      <c r="C3322" s="519">
        <v>9.1899765169429806</v>
      </c>
      <c r="D3322" s="520"/>
      <c r="E3322" s="520"/>
      <c r="F3322" s="520"/>
      <c r="G3322" s="520">
        <f t="shared" si="52"/>
        <v>12.5933374179435</v>
      </c>
      <c r="H3322" s="521"/>
    </row>
    <row r="3323" spans="2:8" ht="11.5" customHeight="1">
      <c r="B3323" s="515">
        <v>44039</v>
      </c>
      <c r="C3323" s="516">
        <v>9.3284066533091998</v>
      </c>
      <c r="D3323" s="517"/>
      <c r="E3323" s="517"/>
      <c r="F3323" s="517"/>
      <c r="G3323" s="517">
        <f t="shared" si="52"/>
        <v>12.5933374179435</v>
      </c>
      <c r="H3323" s="518"/>
    </row>
    <row r="3324" spans="2:8" ht="11.5" customHeight="1">
      <c r="B3324" s="515">
        <v>44040</v>
      </c>
      <c r="C3324" s="519">
        <v>9.3301387492634102</v>
      </c>
      <c r="D3324" s="520"/>
      <c r="E3324" s="520"/>
      <c r="F3324" s="520"/>
      <c r="G3324" s="520">
        <f t="shared" si="52"/>
        <v>12.5933374179435</v>
      </c>
      <c r="H3324" s="521"/>
    </row>
    <row r="3325" spans="2:8" ht="11.5" customHeight="1">
      <c r="B3325" s="515">
        <v>44041</v>
      </c>
      <c r="C3325" s="516">
        <v>9.5519582627068296</v>
      </c>
      <c r="D3325" s="517"/>
      <c r="E3325" s="517"/>
      <c r="F3325" s="517"/>
      <c r="G3325" s="517">
        <f t="shared" si="52"/>
        <v>12.5933374179435</v>
      </c>
      <c r="H3325" s="518"/>
    </row>
    <row r="3326" spans="2:8" ht="11.5" customHeight="1">
      <c r="B3326" s="515">
        <v>44042</v>
      </c>
      <c r="C3326" s="519">
        <v>9.5567995297883606</v>
      </c>
      <c r="D3326" s="520"/>
      <c r="E3326" s="520"/>
      <c r="F3326" s="520"/>
      <c r="G3326" s="520">
        <f t="shared" si="52"/>
        <v>12.5933374179435</v>
      </c>
      <c r="H3326" s="521"/>
    </row>
    <row r="3327" spans="2:8" ht="11.5" customHeight="1">
      <c r="B3327" s="515">
        <v>44043</v>
      </c>
      <c r="C3327" s="516">
        <v>9.8066017990089893</v>
      </c>
      <c r="D3327" s="517"/>
      <c r="E3327" s="517"/>
      <c r="F3327" s="517"/>
      <c r="G3327" s="517">
        <f t="shared" si="52"/>
        <v>12.5933374179435</v>
      </c>
      <c r="H3327" s="518"/>
    </row>
    <row r="3328" spans="2:8" ht="11.5" customHeight="1">
      <c r="B3328" s="515">
        <v>44044</v>
      </c>
      <c r="C3328" s="519">
        <v>9.8066017990089893</v>
      </c>
      <c r="D3328" s="520"/>
      <c r="E3328" s="520"/>
      <c r="F3328" s="520"/>
      <c r="G3328" s="520">
        <f t="shared" si="52"/>
        <v>12.5933374179435</v>
      </c>
      <c r="H3328" s="521"/>
    </row>
    <row r="3329" spans="2:8" ht="11.5" customHeight="1">
      <c r="B3329" s="515">
        <v>44045</v>
      </c>
      <c r="C3329" s="516">
        <v>9.8066017990089893</v>
      </c>
      <c r="D3329" s="517"/>
      <c r="E3329" s="517"/>
      <c r="F3329" s="517"/>
      <c r="G3329" s="517">
        <f t="shared" si="52"/>
        <v>12.5933374179435</v>
      </c>
      <c r="H3329" s="518"/>
    </row>
    <row r="3330" spans="2:8" ht="11.5" customHeight="1">
      <c r="B3330" s="515">
        <v>44046</v>
      </c>
      <c r="C3330" s="519">
        <v>10.2489282905641</v>
      </c>
      <c r="D3330" s="520"/>
      <c r="E3330" s="520"/>
      <c r="F3330" s="520"/>
      <c r="G3330" s="520">
        <f t="shared" si="52"/>
        <v>12.5933374179435</v>
      </c>
      <c r="H3330" s="521"/>
    </row>
    <row r="3331" spans="2:8" ht="11.5" customHeight="1">
      <c r="B3331" s="515">
        <v>44047</v>
      </c>
      <c r="C3331" s="516">
        <v>10.359408157975</v>
      </c>
      <c r="D3331" s="517"/>
      <c r="E3331" s="517"/>
      <c r="F3331" s="517"/>
      <c r="G3331" s="517">
        <f t="shared" si="52"/>
        <v>12.5933374179435</v>
      </c>
      <c r="H3331" s="518"/>
    </row>
    <row r="3332" spans="2:8" ht="11.5" customHeight="1">
      <c r="B3332" s="515">
        <v>44048</v>
      </c>
      <c r="C3332" s="519">
        <v>10.4923369579901</v>
      </c>
      <c r="D3332" s="520"/>
      <c r="E3332" s="520"/>
      <c r="F3332" s="520"/>
      <c r="G3332" s="520">
        <f t="shared" si="52"/>
        <v>12.5933374179435</v>
      </c>
      <c r="H3332" s="521"/>
    </row>
    <row r="3333" spans="2:8" ht="11.5" customHeight="1">
      <c r="B3333" s="515">
        <v>44049</v>
      </c>
      <c r="C3333" s="516">
        <v>10.483837738376</v>
      </c>
      <c r="D3333" s="517"/>
      <c r="E3333" s="517"/>
      <c r="F3333" s="517"/>
      <c r="G3333" s="517">
        <f t="shared" si="52"/>
        <v>12.5933374179435</v>
      </c>
      <c r="H3333" s="518"/>
    </row>
    <row r="3334" spans="2:8" ht="11.5" customHeight="1">
      <c r="B3334" s="515">
        <v>44050</v>
      </c>
      <c r="C3334" s="519">
        <v>9.8632508601752793</v>
      </c>
      <c r="D3334" s="520"/>
      <c r="E3334" s="520"/>
      <c r="F3334" s="520"/>
      <c r="G3334" s="520">
        <f t="shared" si="52"/>
        <v>12.5933374179435</v>
      </c>
      <c r="H3334" s="521"/>
    </row>
    <row r="3335" spans="2:8" ht="11.5" customHeight="1">
      <c r="B3335" s="515">
        <v>44051</v>
      </c>
      <c r="C3335" s="516">
        <v>9.8632508601752793</v>
      </c>
      <c r="D3335" s="517"/>
      <c r="E3335" s="517"/>
      <c r="F3335" s="517"/>
      <c r="G3335" s="517">
        <f t="shared" si="52"/>
        <v>12.5933374179435</v>
      </c>
      <c r="H3335" s="518"/>
    </row>
    <row r="3336" spans="2:8" ht="11.5" customHeight="1">
      <c r="B3336" s="515">
        <v>44052</v>
      </c>
      <c r="C3336" s="519">
        <v>9.8632508601752793</v>
      </c>
      <c r="D3336" s="520"/>
      <c r="E3336" s="520"/>
      <c r="F3336" s="520"/>
      <c r="G3336" s="520">
        <f t="shared" si="52"/>
        <v>12.5933374179435</v>
      </c>
      <c r="H3336" s="521"/>
    </row>
    <row r="3337" spans="2:8" ht="11.5" customHeight="1">
      <c r="B3337" s="515">
        <v>44053</v>
      </c>
      <c r="C3337" s="516">
        <v>9.6936713261531207</v>
      </c>
      <c r="D3337" s="517"/>
      <c r="E3337" s="517"/>
      <c r="F3337" s="517"/>
      <c r="G3337" s="517">
        <f t="shared" si="52"/>
        <v>12.5933374179435</v>
      </c>
      <c r="H3337" s="518"/>
    </row>
    <row r="3338" spans="2:8" ht="11.5" customHeight="1">
      <c r="B3338" s="515">
        <v>44054</v>
      </c>
      <c r="C3338" s="519">
        <v>9.4198911983744296</v>
      </c>
      <c r="D3338" s="520"/>
      <c r="E3338" s="520"/>
      <c r="F3338" s="520"/>
      <c r="G3338" s="520">
        <f t="shared" si="52"/>
        <v>12.5933374179435</v>
      </c>
      <c r="H3338" s="521"/>
    </row>
    <row r="3339" spans="2:8" ht="11.5" customHeight="1">
      <c r="B3339" s="515">
        <v>44055</v>
      </c>
      <c r="C3339" s="516">
        <v>9.5383299745268904</v>
      </c>
      <c r="D3339" s="517"/>
      <c r="E3339" s="517"/>
      <c r="F3339" s="517"/>
      <c r="G3339" s="517">
        <f t="shared" si="52"/>
        <v>12.5933374179435</v>
      </c>
      <c r="H3339" s="518"/>
    </row>
    <row r="3340" spans="2:8" ht="11.5" customHeight="1">
      <c r="B3340" s="515">
        <v>44056</v>
      </c>
      <c r="C3340" s="519">
        <v>9.6709101982751609</v>
      </c>
      <c r="D3340" s="520"/>
      <c r="E3340" s="520"/>
      <c r="F3340" s="520"/>
      <c r="G3340" s="520">
        <f t="shared" si="52"/>
        <v>12.5933374179435</v>
      </c>
      <c r="H3340" s="521"/>
    </row>
    <row r="3341" spans="2:8" ht="11.5" customHeight="1">
      <c r="B3341" s="515">
        <v>44057</v>
      </c>
      <c r="C3341" s="516">
        <v>9.5160959680636505</v>
      </c>
      <c r="D3341" s="517"/>
      <c r="E3341" s="517"/>
      <c r="F3341" s="517"/>
      <c r="G3341" s="517">
        <f t="shared" si="52"/>
        <v>12.5933374179435</v>
      </c>
      <c r="H3341" s="518"/>
    </row>
    <row r="3342" spans="2:8" ht="11.5" customHeight="1">
      <c r="B3342" s="515">
        <v>44058</v>
      </c>
      <c r="C3342" s="519">
        <v>9.5160959680636505</v>
      </c>
      <c r="D3342" s="520"/>
      <c r="E3342" s="520"/>
      <c r="F3342" s="520"/>
      <c r="G3342" s="520">
        <f t="shared" si="52"/>
        <v>12.5933374179435</v>
      </c>
      <c r="H3342" s="521"/>
    </row>
    <row r="3343" spans="2:8" ht="11.5" customHeight="1">
      <c r="B3343" s="515">
        <v>44059</v>
      </c>
      <c r="C3343" s="516">
        <v>9.5160959680636505</v>
      </c>
      <c r="D3343" s="517"/>
      <c r="E3343" s="517"/>
      <c r="F3343" s="517"/>
      <c r="G3343" s="517">
        <f t="shared" si="52"/>
        <v>12.5933374179435</v>
      </c>
      <c r="H3343" s="518"/>
    </row>
    <row r="3344" spans="2:8" ht="11.5" customHeight="1">
      <c r="B3344" s="515">
        <v>44060</v>
      </c>
      <c r="C3344" s="519">
        <v>9.8027609928972996</v>
      </c>
      <c r="D3344" s="520"/>
      <c r="E3344" s="520"/>
      <c r="F3344" s="520"/>
      <c r="G3344" s="520">
        <f t="shared" si="52"/>
        <v>12.5933374179435</v>
      </c>
      <c r="H3344" s="521"/>
    </row>
    <row r="3345" spans="2:8" ht="11.5" customHeight="1">
      <c r="B3345" s="515">
        <v>44061</v>
      </c>
      <c r="C3345" s="516">
        <v>9.9966449851615593</v>
      </c>
      <c r="D3345" s="517"/>
      <c r="E3345" s="517"/>
      <c r="F3345" s="517"/>
      <c r="G3345" s="517">
        <f t="shared" si="52"/>
        <v>12.5933374179435</v>
      </c>
      <c r="H3345" s="518"/>
    </row>
    <row r="3346" spans="2:8" ht="11.5" customHeight="1">
      <c r="B3346" s="515">
        <v>44062</v>
      </c>
      <c r="C3346" s="519">
        <v>9.91903110903616</v>
      </c>
      <c r="D3346" s="520"/>
      <c r="E3346" s="520"/>
      <c r="F3346" s="520"/>
      <c r="G3346" s="520">
        <f t="shared" si="52"/>
        <v>12.5933374179435</v>
      </c>
      <c r="H3346" s="521"/>
    </row>
    <row r="3347" spans="2:8" ht="11.5" customHeight="1">
      <c r="B3347" s="515">
        <v>44063</v>
      </c>
      <c r="C3347" s="516">
        <v>10.236060199092</v>
      </c>
      <c r="D3347" s="517"/>
      <c r="E3347" s="517"/>
      <c r="F3347" s="517"/>
      <c r="G3347" s="517">
        <f t="shared" si="52"/>
        <v>12.5933374179435</v>
      </c>
      <c r="H3347" s="518"/>
    </row>
    <row r="3348" spans="2:8" ht="11.5" customHeight="1">
      <c r="B3348" s="515">
        <v>44064</v>
      </c>
      <c r="C3348" s="519">
        <v>10.2097371153331</v>
      </c>
      <c r="D3348" s="520"/>
      <c r="E3348" s="520"/>
      <c r="F3348" s="520"/>
      <c r="G3348" s="520">
        <f t="shared" si="52"/>
        <v>12.5933374179435</v>
      </c>
      <c r="H3348" s="521"/>
    </row>
    <row r="3349" spans="2:8" ht="11.5" customHeight="1">
      <c r="B3349" s="515">
        <v>44065</v>
      </c>
      <c r="C3349" s="516">
        <v>10.2097371153331</v>
      </c>
      <c r="D3349" s="517"/>
      <c r="E3349" s="517"/>
      <c r="F3349" s="517"/>
      <c r="G3349" s="517">
        <f t="shared" si="52"/>
        <v>12.5933374179435</v>
      </c>
      <c r="H3349" s="518"/>
    </row>
    <row r="3350" spans="2:8" ht="11.5" customHeight="1">
      <c r="B3350" s="515">
        <v>44066</v>
      </c>
      <c r="C3350" s="519">
        <v>10.2097371153331</v>
      </c>
      <c r="D3350" s="520"/>
      <c r="E3350" s="520"/>
      <c r="F3350" s="520"/>
      <c r="G3350" s="520">
        <f t="shared" si="52"/>
        <v>12.5933374179435</v>
      </c>
      <c r="H3350" s="521"/>
    </row>
    <row r="3351" spans="2:8" ht="11.5" customHeight="1">
      <c r="B3351" s="515">
        <v>44067</v>
      </c>
      <c r="C3351" s="516">
        <v>10.0900931698433</v>
      </c>
      <c r="D3351" s="517"/>
      <c r="E3351" s="517"/>
      <c r="F3351" s="517"/>
      <c r="G3351" s="517">
        <f t="shared" si="52"/>
        <v>12.5933374179435</v>
      </c>
      <c r="H3351" s="518"/>
    </row>
    <row r="3352" spans="2:8" ht="11.5" customHeight="1">
      <c r="B3352" s="515">
        <v>44068</v>
      </c>
      <c r="C3352" s="519">
        <v>10.2972786811373</v>
      </c>
      <c r="D3352" s="520"/>
      <c r="E3352" s="520"/>
      <c r="F3352" s="520"/>
      <c r="G3352" s="520">
        <f t="shared" si="52"/>
        <v>12.5933374179435</v>
      </c>
      <c r="H3352" s="521"/>
    </row>
    <row r="3353" spans="2:8" ht="11.5" customHeight="1">
      <c r="B3353" s="515">
        <v>44069</v>
      </c>
      <c r="C3353" s="516">
        <v>10.5659709610078</v>
      </c>
      <c r="D3353" s="517"/>
      <c r="E3353" s="517"/>
      <c r="F3353" s="517"/>
      <c r="G3353" s="517">
        <f t="shared" si="52"/>
        <v>12.5933374179435</v>
      </c>
      <c r="H3353" s="518"/>
    </row>
    <row r="3354" spans="2:8" ht="11.5" customHeight="1">
      <c r="B3354" s="515">
        <v>44070</v>
      </c>
      <c r="C3354" s="519">
        <v>10.620455217161</v>
      </c>
      <c r="D3354" s="520"/>
      <c r="E3354" s="520"/>
      <c r="F3354" s="520"/>
      <c r="G3354" s="520">
        <f t="shared" si="52"/>
        <v>12.5933374179435</v>
      </c>
      <c r="H3354" s="521"/>
    </row>
    <row r="3355" spans="2:8" ht="11.5" customHeight="1">
      <c r="B3355" s="515">
        <v>44071</v>
      </c>
      <c r="C3355" s="516">
        <v>10.713999271835901</v>
      </c>
      <c r="D3355" s="517"/>
      <c r="E3355" s="517"/>
      <c r="F3355" s="517"/>
      <c r="G3355" s="517">
        <f t="shared" si="52"/>
        <v>12.5933374179435</v>
      </c>
      <c r="H3355" s="518"/>
    </row>
    <row r="3356" spans="2:8" ht="11.5" customHeight="1">
      <c r="B3356" s="515">
        <v>44072</v>
      </c>
      <c r="C3356" s="519">
        <v>10.713999271835901</v>
      </c>
      <c r="D3356" s="520"/>
      <c r="E3356" s="520"/>
      <c r="F3356" s="520"/>
      <c r="G3356" s="520">
        <f t="shared" si="52"/>
        <v>12.5933374179435</v>
      </c>
      <c r="H3356" s="521"/>
    </row>
    <row r="3357" spans="2:8" ht="11.5" customHeight="1">
      <c r="B3357" s="515">
        <v>44073</v>
      </c>
      <c r="C3357" s="516">
        <v>10.713999271835901</v>
      </c>
      <c r="D3357" s="517"/>
      <c r="E3357" s="517"/>
      <c r="F3357" s="517"/>
      <c r="G3357" s="517">
        <f t="shared" si="52"/>
        <v>12.5933374179435</v>
      </c>
      <c r="H3357" s="518"/>
    </row>
    <row r="3358" spans="2:8" ht="11.5" customHeight="1">
      <c r="B3358" s="515">
        <v>44074</v>
      </c>
      <c r="C3358" s="519">
        <v>10.9426352840324</v>
      </c>
      <c r="D3358" s="520"/>
      <c r="E3358" s="520"/>
      <c r="F3358" s="520"/>
      <c r="G3358" s="520">
        <f t="shared" si="52"/>
        <v>12.5933374179435</v>
      </c>
      <c r="H3358" s="521"/>
    </row>
    <row r="3359" spans="2:8" ht="11.5" customHeight="1">
      <c r="B3359" s="515">
        <v>44075</v>
      </c>
      <c r="C3359" s="516">
        <v>12.130508133265399</v>
      </c>
      <c r="D3359" s="517"/>
      <c r="E3359" s="517"/>
      <c r="F3359" s="517"/>
      <c r="G3359" s="517">
        <f t="shared" si="52"/>
        <v>12.5933374179435</v>
      </c>
      <c r="H3359" s="518"/>
    </row>
    <row r="3360" spans="2:8" ht="11.5" customHeight="1">
      <c r="B3360" s="515">
        <v>44076</v>
      </c>
      <c r="C3360" s="519">
        <v>11.8827308584682</v>
      </c>
      <c r="D3360" s="520"/>
      <c r="E3360" s="520"/>
      <c r="F3360" s="520"/>
      <c r="G3360" s="520">
        <f t="shared" si="52"/>
        <v>12.5933374179435</v>
      </c>
      <c r="H3360" s="521"/>
    </row>
    <row r="3361" spans="2:8" ht="11.5" customHeight="1">
      <c r="B3361" s="515">
        <v>44077</v>
      </c>
      <c r="C3361" s="516">
        <v>11.0862625706147</v>
      </c>
      <c r="D3361" s="517"/>
      <c r="E3361" s="517"/>
      <c r="F3361" s="517"/>
      <c r="G3361" s="517">
        <f t="shared" si="52"/>
        <v>12.5933374179435</v>
      </c>
      <c r="H3361" s="518"/>
    </row>
    <row r="3362" spans="2:8" ht="11.5" customHeight="1">
      <c r="B3362" s="515">
        <v>44078</v>
      </c>
      <c r="C3362" s="519">
        <v>10.8396487004792</v>
      </c>
      <c r="D3362" s="520"/>
      <c r="E3362" s="520"/>
      <c r="F3362" s="520"/>
      <c r="G3362" s="520">
        <f t="shared" si="52"/>
        <v>12.5933374179435</v>
      </c>
      <c r="H3362" s="521"/>
    </row>
    <row r="3363" spans="2:8" ht="11.5" customHeight="1">
      <c r="B3363" s="515">
        <v>44079</v>
      </c>
      <c r="C3363" s="516">
        <v>10.8396487004792</v>
      </c>
      <c r="D3363" s="517"/>
      <c r="E3363" s="517"/>
      <c r="F3363" s="517"/>
      <c r="G3363" s="517">
        <f t="shared" si="52"/>
        <v>12.5933374179435</v>
      </c>
      <c r="H3363" s="518"/>
    </row>
    <row r="3364" spans="2:8" ht="11.5" customHeight="1">
      <c r="B3364" s="515">
        <v>44080</v>
      </c>
      <c r="C3364" s="519">
        <v>10.8396487004792</v>
      </c>
      <c r="D3364" s="520"/>
      <c r="E3364" s="520"/>
      <c r="F3364" s="520"/>
      <c r="G3364" s="520">
        <f t="shared" si="52"/>
        <v>12.5933374179435</v>
      </c>
      <c r="H3364" s="521"/>
    </row>
    <row r="3365" spans="2:8" ht="11.5" customHeight="1">
      <c r="B3365" s="515">
        <v>44081</v>
      </c>
      <c r="C3365" s="516">
        <v>10.839635196452299</v>
      </c>
      <c r="D3365" s="517"/>
      <c r="E3365" s="517"/>
      <c r="F3365" s="517"/>
      <c r="G3365" s="517">
        <f t="shared" si="52"/>
        <v>12.5933374179435</v>
      </c>
      <c r="H3365" s="518"/>
    </row>
    <row r="3366" spans="2:8" ht="11.5" customHeight="1">
      <c r="B3366" s="515">
        <v>44082</v>
      </c>
      <c r="C3366" s="519">
        <v>10.7068577271545</v>
      </c>
      <c r="D3366" s="520"/>
      <c r="E3366" s="520"/>
      <c r="F3366" s="520"/>
      <c r="G3366" s="520">
        <f t="shared" si="52"/>
        <v>12.5933374179435</v>
      </c>
      <c r="H3366" s="521"/>
    </row>
    <row r="3367" spans="2:8" ht="11.5" customHeight="1">
      <c r="B3367" s="515">
        <v>44083</v>
      </c>
      <c r="C3367" s="516">
        <v>11.1342846931637</v>
      </c>
      <c r="D3367" s="517"/>
      <c r="E3367" s="517"/>
      <c r="F3367" s="517"/>
      <c r="G3367" s="517">
        <f t="shared" si="52"/>
        <v>12.5933374179435</v>
      </c>
      <c r="H3367" s="518"/>
    </row>
    <row r="3368" spans="2:8" ht="11.5" customHeight="1">
      <c r="B3368" s="515">
        <v>44084</v>
      </c>
      <c r="C3368" s="519">
        <v>11.0937228058553</v>
      </c>
      <c r="D3368" s="520"/>
      <c r="E3368" s="520"/>
      <c r="F3368" s="520"/>
      <c r="G3368" s="520">
        <f t="shared" si="52"/>
        <v>12.5933374179435</v>
      </c>
      <c r="H3368" s="521"/>
    </row>
    <row r="3369" spans="2:8" ht="11.5" customHeight="1">
      <c r="B3369" s="515">
        <v>44085</v>
      </c>
      <c r="C3369" s="516">
        <v>11.075690700896301</v>
      </c>
      <c r="D3369" s="517"/>
      <c r="E3369" s="517"/>
      <c r="F3369" s="517"/>
      <c r="G3369" s="517">
        <f t="shared" si="52"/>
        <v>12.5933374179435</v>
      </c>
      <c r="H3369" s="518"/>
    </row>
    <row r="3370" spans="2:8" ht="11.5" customHeight="1">
      <c r="B3370" s="515">
        <v>44086</v>
      </c>
      <c r="C3370" s="519">
        <v>11.075690700896301</v>
      </c>
      <c r="D3370" s="520"/>
      <c r="E3370" s="520"/>
      <c r="F3370" s="520"/>
      <c r="G3370" s="520">
        <f t="shared" si="52"/>
        <v>12.5933374179435</v>
      </c>
      <c r="H3370" s="521"/>
    </row>
    <row r="3371" spans="2:8" ht="11.5" customHeight="1">
      <c r="B3371" s="515">
        <v>44087</v>
      </c>
      <c r="C3371" s="516">
        <v>11.075690700896301</v>
      </c>
      <c r="D3371" s="517"/>
      <c r="E3371" s="517"/>
      <c r="F3371" s="517"/>
      <c r="G3371" s="517">
        <f t="shared" si="52"/>
        <v>12.5933374179435</v>
      </c>
      <c r="H3371" s="518"/>
    </row>
    <row r="3372" spans="2:8" ht="11.5" customHeight="1">
      <c r="B3372" s="515">
        <v>44088</v>
      </c>
      <c r="C3372" s="519">
        <v>11.4981267852048</v>
      </c>
      <c r="D3372" s="520"/>
      <c r="E3372" s="520"/>
      <c r="F3372" s="520"/>
      <c r="G3372" s="520">
        <f t="shared" si="52"/>
        <v>12.5933374179435</v>
      </c>
      <c r="H3372" s="521"/>
    </row>
    <row r="3373" spans="2:8" ht="11.5" customHeight="1">
      <c r="B3373" s="515">
        <v>44089</v>
      </c>
      <c r="C3373" s="516">
        <v>11.7214988637355</v>
      </c>
      <c r="D3373" s="517"/>
      <c r="E3373" s="517"/>
      <c r="F3373" s="517"/>
      <c r="G3373" s="517">
        <f t="shared" si="52"/>
        <v>12.5933374179435</v>
      </c>
      <c r="H3373" s="518"/>
    </row>
    <row r="3374" spans="2:8" ht="11.5" customHeight="1">
      <c r="B3374" s="515">
        <v>44090</v>
      </c>
      <c r="C3374" s="519">
        <v>11.7011400594318</v>
      </c>
      <c r="D3374" s="520"/>
      <c r="E3374" s="520"/>
      <c r="F3374" s="520"/>
      <c r="G3374" s="520">
        <f t="shared" ref="G3374:G3437" si="53">$G$3115</f>
        <v>12.5933374179435</v>
      </c>
      <c r="H3374" s="521"/>
    </row>
    <row r="3375" spans="2:8" ht="11.5" customHeight="1">
      <c r="B3375" s="515">
        <v>44091</v>
      </c>
      <c r="C3375" s="516">
        <v>11.681668241056601</v>
      </c>
      <c r="D3375" s="517"/>
      <c r="E3375" s="517"/>
      <c r="F3375" s="517"/>
      <c r="G3375" s="517">
        <f t="shared" si="53"/>
        <v>12.5933374179435</v>
      </c>
      <c r="H3375" s="518"/>
    </row>
    <row r="3376" spans="2:8" ht="11.5" customHeight="1">
      <c r="B3376" s="515">
        <v>44092</v>
      </c>
      <c r="C3376" s="519">
        <v>11.8975541589264</v>
      </c>
      <c r="D3376" s="520"/>
      <c r="E3376" s="520"/>
      <c r="F3376" s="520"/>
      <c r="G3376" s="520">
        <f t="shared" si="53"/>
        <v>12.5933374179435</v>
      </c>
      <c r="H3376" s="521"/>
    </row>
    <row r="3377" spans="2:8" ht="11.5" customHeight="1">
      <c r="B3377" s="515">
        <v>44093</v>
      </c>
      <c r="C3377" s="516">
        <v>11.8975541589264</v>
      </c>
      <c r="D3377" s="517"/>
      <c r="E3377" s="517"/>
      <c r="F3377" s="517"/>
      <c r="G3377" s="517">
        <f t="shared" si="53"/>
        <v>12.5933374179435</v>
      </c>
      <c r="H3377" s="518"/>
    </row>
    <row r="3378" spans="2:8" ht="11.5" customHeight="1">
      <c r="B3378" s="515">
        <v>44094</v>
      </c>
      <c r="C3378" s="519">
        <v>11.8975541589264</v>
      </c>
      <c r="D3378" s="520"/>
      <c r="E3378" s="520"/>
      <c r="F3378" s="520"/>
      <c r="G3378" s="520">
        <f t="shared" si="53"/>
        <v>12.5933374179435</v>
      </c>
      <c r="H3378" s="521"/>
    </row>
    <row r="3379" spans="2:8" ht="11.5" customHeight="1">
      <c r="B3379" s="515">
        <v>44095</v>
      </c>
      <c r="C3379" s="516">
        <v>12.1203130759272</v>
      </c>
      <c r="D3379" s="517"/>
      <c r="E3379" s="517"/>
      <c r="F3379" s="517"/>
      <c r="G3379" s="517">
        <f t="shared" si="53"/>
        <v>12.5933374179435</v>
      </c>
      <c r="H3379" s="518"/>
    </row>
    <row r="3380" spans="2:8" ht="11.5" customHeight="1">
      <c r="B3380" s="515">
        <v>44096</v>
      </c>
      <c r="C3380" s="519">
        <v>12.355653212504601</v>
      </c>
      <c r="D3380" s="520"/>
      <c r="E3380" s="520"/>
      <c r="F3380" s="520"/>
      <c r="G3380" s="520">
        <f t="shared" si="53"/>
        <v>12.5933374179435</v>
      </c>
      <c r="H3380" s="521"/>
    </row>
    <row r="3381" spans="2:8" ht="11.5" customHeight="1">
      <c r="B3381" s="515">
        <v>44097</v>
      </c>
      <c r="C3381" s="516">
        <v>12.2035782884219</v>
      </c>
      <c r="D3381" s="517"/>
      <c r="E3381" s="517"/>
      <c r="F3381" s="517"/>
      <c r="G3381" s="517">
        <f t="shared" si="53"/>
        <v>12.5933374179435</v>
      </c>
      <c r="H3381" s="518"/>
    </row>
    <row r="3382" spans="2:8" ht="11.5" customHeight="1">
      <c r="B3382" s="515">
        <v>44098</v>
      </c>
      <c r="C3382" s="519">
        <v>11.7926667321669</v>
      </c>
      <c r="D3382" s="520"/>
      <c r="E3382" s="520"/>
      <c r="F3382" s="520"/>
      <c r="G3382" s="520">
        <f t="shared" si="53"/>
        <v>12.5933374179435</v>
      </c>
      <c r="H3382" s="521"/>
    </row>
    <row r="3383" spans="2:8" ht="11.5" customHeight="1">
      <c r="B3383" s="515">
        <v>44099</v>
      </c>
      <c r="C3383" s="516">
        <v>12.2489576189961</v>
      </c>
      <c r="D3383" s="517"/>
      <c r="E3383" s="517"/>
      <c r="F3383" s="517"/>
      <c r="G3383" s="517">
        <f t="shared" si="53"/>
        <v>12.5933374179435</v>
      </c>
      <c r="H3383" s="518"/>
    </row>
    <row r="3384" spans="2:8" ht="11.5" customHeight="1">
      <c r="B3384" s="515">
        <v>44100</v>
      </c>
      <c r="C3384" s="519">
        <v>12.2489576189961</v>
      </c>
      <c r="D3384" s="520"/>
      <c r="E3384" s="520"/>
      <c r="F3384" s="520"/>
      <c r="G3384" s="520">
        <f t="shared" si="53"/>
        <v>12.5933374179435</v>
      </c>
      <c r="H3384" s="521"/>
    </row>
    <row r="3385" spans="2:8" ht="11.5" customHeight="1">
      <c r="B3385" s="515">
        <v>44101</v>
      </c>
      <c r="C3385" s="516">
        <v>12.2489576189961</v>
      </c>
      <c r="D3385" s="517"/>
      <c r="E3385" s="517"/>
      <c r="F3385" s="517"/>
      <c r="G3385" s="517">
        <f t="shared" si="53"/>
        <v>12.5933374179435</v>
      </c>
      <c r="H3385" s="518"/>
    </row>
    <row r="3386" spans="2:8" ht="11.5" customHeight="1">
      <c r="B3386" s="515">
        <v>44102</v>
      </c>
      <c r="C3386" s="519">
        <v>12.3272096987341</v>
      </c>
      <c r="D3386" s="520"/>
      <c r="E3386" s="520"/>
      <c r="F3386" s="520"/>
      <c r="G3386" s="520">
        <f t="shared" si="53"/>
        <v>12.5933374179435</v>
      </c>
      <c r="H3386" s="521"/>
    </row>
    <row r="3387" spans="2:8" ht="11.5" customHeight="1">
      <c r="B3387" s="515">
        <v>44103</v>
      </c>
      <c r="C3387" s="516">
        <v>12.260726605933099</v>
      </c>
      <c r="D3387" s="517"/>
      <c r="E3387" s="517"/>
      <c r="F3387" s="517"/>
      <c r="G3387" s="517">
        <f t="shared" si="53"/>
        <v>12.5933374179435</v>
      </c>
      <c r="H3387" s="518"/>
    </row>
    <row r="3388" spans="2:8" ht="11.5" customHeight="1">
      <c r="B3388" s="515">
        <v>44104</v>
      </c>
      <c r="C3388" s="519">
        <v>13.6068181534304</v>
      </c>
      <c r="D3388" s="520"/>
      <c r="E3388" s="520"/>
      <c r="F3388" s="520"/>
      <c r="G3388" s="520">
        <f t="shared" si="53"/>
        <v>12.5933374179435</v>
      </c>
      <c r="H3388" s="521"/>
    </row>
    <row r="3389" spans="2:8" ht="11.5" customHeight="1">
      <c r="B3389" s="515">
        <v>44105</v>
      </c>
      <c r="C3389" s="516">
        <v>13.867300263030399</v>
      </c>
      <c r="D3389" s="517"/>
      <c r="E3389" s="517"/>
      <c r="F3389" s="517"/>
      <c r="G3389" s="517">
        <f t="shared" si="53"/>
        <v>12.5933374179435</v>
      </c>
      <c r="H3389" s="518"/>
    </row>
    <row r="3390" spans="2:8" ht="11.5" customHeight="1">
      <c r="B3390" s="515">
        <v>44106</v>
      </c>
      <c r="C3390" s="519">
        <v>13.7554792371908</v>
      </c>
      <c r="D3390" s="520"/>
      <c r="E3390" s="520"/>
      <c r="F3390" s="520"/>
      <c r="G3390" s="520">
        <f t="shared" si="53"/>
        <v>12.5933374179435</v>
      </c>
      <c r="H3390" s="521"/>
    </row>
    <row r="3391" spans="2:8" ht="11.5" customHeight="1">
      <c r="B3391" s="515">
        <v>44107</v>
      </c>
      <c r="C3391" s="516">
        <v>13.7554792371908</v>
      </c>
      <c r="D3391" s="517"/>
      <c r="E3391" s="517"/>
      <c r="F3391" s="517"/>
      <c r="G3391" s="517">
        <f t="shared" si="53"/>
        <v>12.5933374179435</v>
      </c>
      <c r="H3391" s="518"/>
    </row>
    <row r="3392" spans="2:8" ht="11.5" customHeight="1">
      <c r="B3392" s="515">
        <v>44108</v>
      </c>
      <c r="C3392" s="519">
        <v>13.7554792371908</v>
      </c>
      <c r="D3392" s="520"/>
      <c r="E3392" s="520"/>
      <c r="F3392" s="520"/>
      <c r="G3392" s="520">
        <f t="shared" si="53"/>
        <v>12.5933374179435</v>
      </c>
      <c r="H3392" s="521"/>
    </row>
    <row r="3393" spans="2:8" ht="11.5" customHeight="1">
      <c r="B3393" s="515">
        <v>44109</v>
      </c>
      <c r="C3393" s="516">
        <v>13.9852274562601</v>
      </c>
      <c r="D3393" s="517"/>
      <c r="E3393" s="517"/>
      <c r="F3393" s="517"/>
      <c r="G3393" s="517">
        <f t="shared" si="53"/>
        <v>12.5933374179435</v>
      </c>
      <c r="H3393" s="518"/>
    </row>
    <row r="3394" spans="2:8" ht="11.5" customHeight="1">
      <c r="B3394" s="515">
        <v>44110</v>
      </c>
      <c r="C3394" s="519">
        <v>13.9739511068762</v>
      </c>
      <c r="D3394" s="520"/>
      <c r="E3394" s="520"/>
      <c r="F3394" s="520"/>
      <c r="G3394" s="520">
        <f t="shared" si="53"/>
        <v>12.5933374179435</v>
      </c>
      <c r="H3394" s="521"/>
    </row>
    <row r="3395" spans="2:8" ht="11.5" customHeight="1">
      <c r="B3395" s="515">
        <v>44111</v>
      </c>
      <c r="C3395" s="516">
        <v>14.251357783943099</v>
      </c>
      <c r="D3395" s="517"/>
      <c r="E3395" s="517"/>
      <c r="F3395" s="517"/>
      <c r="G3395" s="517">
        <f t="shared" si="53"/>
        <v>12.5933374179435</v>
      </c>
      <c r="H3395" s="518"/>
    </row>
    <row r="3396" spans="2:8" ht="11.5" customHeight="1">
      <c r="B3396" s="515">
        <v>44112</v>
      </c>
      <c r="C3396" s="519">
        <v>14.276655868738001</v>
      </c>
      <c r="D3396" s="520"/>
      <c r="E3396" s="520"/>
      <c r="F3396" s="520"/>
      <c r="G3396" s="520">
        <f t="shared" si="53"/>
        <v>12.5933374179435</v>
      </c>
      <c r="H3396" s="521"/>
    </row>
    <row r="3397" spans="2:8" ht="11.5" customHeight="1">
      <c r="B3397" s="515">
        <v>44113</v>
      </c>
      <c r="C3397" s="516">
        <v>14.714691653141401</v>
      </c>
      <c r="D3397" s="517"/>
      <c r="E3397" s="517"/>
      <c r="F3397" s="517"/>
      <c r="G3397" s="517">
        <f t="shared" si="53"/>
        <v>12.5933374179435</v>
      </c>
      <c r="H3397" s="518"/>
    </row>
    <row r="3398" spans="2:8" ht="11.5" customHeight="1">
      <c r="B3398" s="515">
        <v>44114</v>
      </c>
      <c r="C3398" s="519">
        <v>14.714691653141401</v>
      </c>
      <c r="D3398" s="520"/>
      <c r="E3398" s="520"/>
      <c r="F3398" s="520"/>
      <c r="G3398" s="520">
        <f t="shared" si="53"/>
        <v>12.5933374179435</v>
      </c>
      <c r="H3398" s="521"/>
    </row>
    <row r="3399" spans="2:8" ht="11.5" customHeight="1">
      <c r="B3399" s="515">
        <v>44115</v>
      </c>
      <c r="C3399" s="516">
        <v>14.714691653141401</v>
      </c>
      <c r="D3399" s="517"/>
      <c r="E3399" s="517"/>
      <c r="F3399" s="517"/>
      <c r="G3399" s="517">
        <f t="shared" si="53"/>
        <v>12.5933374179435</v>
      </c>
      <c r="H3399" s="518"/>
    </row>
    <row r="3400" spans="2:8" ht="11.5" customHeight="1">
      <c r="B3400" s="515">
        <v>44116</v>
      </c>
      <c r="C3400" s="519">
        <v>14.7585563343722</v>
      </c>
      <c r="D3400" s="520"/>
      <c r="E3400" s="520"/>
      <c r="F3400" s="520"/>
      <c r="G3400" s="520">
        <f t="shared" si="53"/>
        <v>12.5933374179435</v>
      </c>
      <c r="H3400" s="521"/>
    </row>
    <row r="3401" spans="2:8" ht="11.5" customHeight="1">
      <c r="B3401" s="515">
        <v>44117</v>
      </c>
      <c r="C3401" s="516">
        <v>15.020363954644999</v>
      </c>
      <c r="D3401" s="517"/>
      <c r="E3401" s="517"/>
      <c r="F3401" s="517"/>
      <c r="G3401" s="517">
        <f t="shared" si="53"/>
        <v>12.5933374179435</v>
      </c>
      <c r="H3401" s="518"/>
    </row>
    <row r="3402" spans="2:8" ht="11.5" customHeight="1">
      <c r="B3402" s="515">
        <v>44118</v>
      </c>
      <c r="C3402" s="519">
        <v>14.9027989890656</v>
      </c>
      <c r="D3402" s="520"/>
      <c r="E3402" s="520"/>
      <c r="F3402" s="520"/>
      <c r="G3402" s="520">
        <f t="shared" si="53"/>
        <v>12.5933374179435</v>
      </c>
      <c r="H3402" s="521"/>
    </row>
    <row r="3403" spans="2:8" ht="11.5" customHeight="1">
      <c r="B3403" s="515">
        <v>44119</v>
      </c>
      <c r="C3403" s="516">
        <v>14.9874882262034</v>
      </c>
      <c r="D3403" s="517"/>
      <c r="E3403" s="517"/>
      <c r="F3403" s="517"/>
      <c r="G3403" s="517">
        <f t="shared" si="53"/>
        <v>12.5933374179435</v>
      </c>
      <c r="H3403" s="518"/>
    </row>
    <row r="3404" spans="2:8" ht="11.5" customHeight="1">
      <c r="B3404" s="515">
        <v>44120</v>
      </c>
      <c r="C3404" s="519">
        <v>15.1110355242556</v>
      </c>
      <c r="D3404" s="520"/>
      <c r="E3404" s="520"/>
      <c r="F3404" s="520"/>
      <c r="G3404" s="520">
        <f t="shared" si="53"/>
        <v>12.5933374179435</v>
      </c>
      <c r="H3404" s="521"/>
    </row>
    <row r="3405" spans="2:8" ht="11.5" customHeight="1">
      <c r="B3405" s="515">
        <v>44121</v>
      </c>
      <c r="C3405" s="516">
        <v>15.1110355242556</v>
      </c>
      <c r="D3405" s="517"/>
      <c r="E3405" s="517"/>
      <c r="F3405" s="517"/>
      <c r="G3405" s="517">
        <f t="shared" si="53"/>
        <v>12.5933374179435</v>
      </c>
      <c r="H3405" s="518"/>
    </row>
    <row r="3406" spans="2:8" ht="11.5" customHeight="1">
      <c r="B3406" s="515">
        <v>44122</v>
      </c>
      <c r="C3406" s="519">
        <v>15.1110355242556</v>
      </c>
      <c r="D3406" s="520"/>
      <c r="E3406" s="520"/>
      <c r="F3406" s="520"/>
      <c r="G3406" s="520">
        <f t="shared" si="53"/>
        <v>12.5933374179435</v>
      </c>
      <c r="H3406" s="521"/>
    </row>
    <row r="3407" spans="2:8" ht="11.5" customHeight="1">
      <c r="B3407" s="515">
        <v>44123</v>
      </c>
      <c r="C3407" s="516">
        <v>15.065613688172901</v>
      </c>
      <c r="D3407" s="517"/>
      <c r="E3407" s="517"/>
      <c r="F3407" s="517"/>
      <c r="G3407" s="517">
        <f t="shared" si="53"/>
        <v>12.5933374179435</v>
      </c>
      <c r="H3407" s="518"/>
    </row>
    <row r="3408" spans="2:8" ht="11.5" customHeight="1">
      <c r="B3408" s="515">
        <v>44124</v>
      </c>
      <c r="C3408" s="519">
        <v>14.8779558040856</v>
      </c>
      <c r="D3408" s="520"/>
      <c r="E3408" s="520"/>
      <c r="F3408" s="520"/>
      <c r="G3408" s="520">
        <f t="shared" si="53"/>
        <v>12.5933374179435</v>
      </c>
      <c r="H3408" s="521"/>
    </row>
    <row r="3409" spans="2:8" ht="11.5" customHeight="1">
      <c r="B3409" s="515">
        <v>44125</v>
      </c>
      <c r="C3409" s="516">
        <v>14.4272932260986</v>
      </c>
      <c r="D3409" s="517"/>
      <c r="E3409" s="517"/>
      <c r="F3409" s="517"/>
      <c r="G3409" s="517">
        <f t="shared" si="53"/>
        <v>12.5933374179435</v>
      </c>
      <c r="H3409" s="518"/>
    </row>
    <row r="3410" spans="2:8" ht="11.5" customHeight="1">
      <c r="B3410" s="515">
        <v>44126</v>
      </c>
      <c r="C3410" s="519">
        <v>14.63750749656</v>
      </c>
      <c r="D3410" s="520"/>
      <c r="E3410" s="520"/>
      <c r="F3410" s="520"/>
      <c r="G3410" s="520">
        <f t="shared" si="53"/>
        <v>12.5933374179435</v>
      </c>
      <c r="H3410" s="521"/>
    </row>
    <row r="3411" spans="2:8" ht="11.5" customHeight="1">
      <c r="B3411" s="515">
        <v>44127</v>
      </c>
      <c r="C3411" s="516">
        <v>14.5030743581745</v>
      </c>
      <c r="D3411" s="517"/>
      <c r="E3411" s="517"/>
      <c r="F3411" s="517"/>
      <c r="G3411" s="517">
        <f t="shared" si="53"/>
        <v>12.5933374179435</v>
      </c>
      <c r="H3411" s="518"/>
    </row>
    <row r="3412" spans="2:8" ht="11.5" customHeight="1">
      <c r="B3412" s="515">
        <v>44128</v>
      </c>
      <c r="C3412" s="519">
        <v>14.5030743581745</v>
      </c>
      <c r="D3412" s="520"/>
      <c r="E3412" s="520"/>
      <c r="F3412" s="520"/>
      <c r="G3412" s="520">
        <f t="shared" si="53"/>
        <v>12.5933374179435</v>
      </c>
      <c r="H3412" s="521"/>
    </row>
    <row r="3413" spans="2:8" ht="11.5" customHeight="1">
      <c r="B3413" s="515">
        <v>44129</v>
      </c>
      <c r="C3413" s="516">
        <v>14.5030743581745</v>
      </c>
      <c r="D3413" s="517"/>
      <c r="E3413" s="517"/>
      <c r="F3413" s="517"/>
      <c r="G3413" s="517">
        <f t="shared" si="53"/>
        <v>12.5933374179435</v>
      </c>
      <c r="H3413" s="518"/>
    </row>
    <row r="3414" spans="2:8" ht="11.5" customHeight="1">
      <c r="B3414" s="515">
        <v>44130</v>
      </c>
      <c r="C3414" s="519">
        <v>14.286373555956599</v>
      </c>
      <c r="D3414" s="520"/>
      <c r="E3414" s="520"/>
      <c r="F3414" s="520"/>
      <c r="G3414" s="520">
        <f t="shared" si="53"/>
        <v>12.5933374179435</v>
      </c>
      <c r="H3414" s="521"/>
    </row>
    <row r="3415" spans="2:8" ht="11.5" customHeight="1">
      <c r="B3415" s="515">
        <v>44131</v>
      </c>
      <c r="C3415" s="516">
        <v>14.5125616241362</v>
      </c>
      <c r="D3415" s="517"/>
      <c r="E3415" s="517"/>
      <c r="F3415" s="517"/>
      <c r="G3415" s="517">
        <f t="shared" si="53"/>
        <v>12.5933374179435</v>
      </c>
      <c r="H3415" s="518"/>
    </row>
    <row r="3416" spans="2:8" ht="11.5" customHeight="1">
      <c r="B3416" s="515">
        <v>44132</v>
      </c>
      <c r="C3416" s="519">
        <v>14.1717109985204</v>
      </c>
      <c r="D3416" s="520"/>
      <c r="E3416" s="520"/>
      <c r="F3416" s="520"/>
      <c r="G3416" s="520">
        <f t="shared" si="53"/>
        <v>12.5933374179435</v>
      </c>
      <c r="H3416" s="521"/>
    </row>
    <row r="3417" spans="2:8" ht="11.5" customHeight="1">
      <c r="B3417" s="515">
        <v>44133</v>
      </c>
      <c r="C3417" s="516">
        <v>14.1834556458191</v>
      </c>
      <c r="D3417" s="517"/>
      <c r="E3417" s="517"/>
      <c r="F3417" s="517"/>
      <c r="G3417" s="517">
        <f t="shared" si="53"/>
        <v>12.5933374179435</v>
      </c>
      <c r="H3417" s="518"/>
    </row>
    <row r="3418" spans="2:8" ht="11.5" customHeight="1">
      <c r="B3418" s="515">
        <v>44134</v>
      </c>
      <c r="C3418" s="519">
        <v>13.561790643886599</v>
      </c>
      <c r="D3418" s="520"/>
      <c r="E3418" s="520"/>
      <c r="F3418" s="520"/>
      <c r="G3418" s="520">
        <f t="shared" si="53"/>
        <v>12.5933374179435</v>
      </c>
      <c r="H3418" s="521"/>
    </row>
    <row r="3419" spans="2:8" ht="11.5" customHeight="1">
      <c r="B3419" s="515">
        <v>44135</v>
      </c>
      <c r="C3419" s="516">
        <v>13.561790643886599</v>
      </c>
      <c r="D3419" s="517"/>
      <c r="E3419" s="517"/>
      <c r="F3419" s="517"/>
      <c r="G3419" s="517">
        <f t="shared" si="53"/>
        <v>12.5933374179435</v>
      </c>
      <c r="H3419" s="518"/>
    </row>
    <row r="3420" spans="2:8" ht="11.5" customHeight="1">
      <c r="B3420" s="515">
        <v>44136</v>
      </c>
      <c r="C3420" s="519">
        <v>13.561790643886599</v>
      </c>
      <c r="D3420" s="520"/>
      <c r="E3420" s="520"/>
      <c r="F3420" s="520"/>
      <c r="G3420" s="520">
        <f t="shared" si="53"/>
        <v>12.5933374179435</v>
      </c>
      <c r="H3420" s="521"/>
    </row>
    <row r="3421" spans="2:8" ht="11.5" customHeight="1">
      <c r="B3421" s="515">
        <v>44137</v>
      </c>
      <c r="C3421" s="516">
        <v>13.5562695986557</v>
      </c>
      <c r="D3421" s="517"/>
      <c r="E3421" s="517"/>
      <c r="F3421" s="517"/>
      <c r="G3421" s="517">
        <f t="shared" si="53"/>
        <v>12.5933374179435</v>
      </c>
      <c r="H3421" s="518"/>
    </row>
    <row r="3422" spans="2:8" ht="11.5" customHeight="1">
      <c r="B3422" s="515">
        <v>44138</v>
      </c>
      <c r="C3422" s="519">
        <v>13.6898033009071</v>
      </c>
      <c r="D3422" s="520"/>
      <c r="E3422" s="520"/>
      <c r="F3422" s="520"/>
      <c r="G3422" s="520">
        <f t="shared" si="53"/>
        <v>12.5933374179435</v>
      </c>
      <c r="H3422" s="521"/>
    </row>
    <row r="3423" spans="2:8" ht="11.5" customHeight="1">
      <c r="B3423" s="515">
        <v>44139</v>
      </c>
      <c r="C3423" s="516">
        <v>14.7803386200574</v>
      </c>
      <c r="D3423" s="517"/>
      <c r="E3423" s="517"/>
      <c r="F3423" s="517"/>
      <c r="G3423" s="517">
        <f t="shared" si="53"/>
        <v>12.5933374179435</v>
      </c>
      <c r="H3423" s="518"/>
    </row>
    <row r="3424" spans="2:8" ht="11.5" customHeight="1">
      <c r="B3424" s="515">
        <v>44140</v>
      </c>
      <c r="C3424" s="519">
        <v>15.2464208810486</v>
      </c>
      <c r="D3424" s="520"/>
      <c r="E3424" s="520"/>
      <c r="F3424" s="520"/>
      <c r="G3424" s="520">
        <f t="shared" si="53"/>
        <v>12.5933374179435</v>
      </c>
      <c r="H3424" s="521"/>
    </row>
    <row r="3425" spans="2:8" ht="11.5" customHeight="1">
      <c r="B3425" s="515">
        <v>44141</v>
      </c>
      <c r="C3425" s="516">
        <v>15.5121455960719</v>
      </c>
      <c r="D3425" s="517"/>
      <c r="E3425" s="517"/>
      <c r="F3425" s="517"/>
      <c r="G3425" s="517">
        <f t="shared" si="53"/>
        <v>12.5933374179435</v>
      </c>
      <c r="H3425" s="518"/>
    </row>
    <row r="3426" spans="2:8" ht="11.5" customHeight="1">
      <c r="B3426" s="515">
        <v>44142</v>
      </c>
      <c r="C3426" s="519">
        <v>15.5121455960719</v>
      </c>
      <c r="D3426" s="520"/>
      <c r="E3426" s="520"/>
      <c r="F3426" s="520"/>
      <c r="G3426" s="520">
        <f t="shared" si="53"/>
        <v>12.5933374179435</v>
      </c>
      <c r="H3426" s="521"/>
    </row>
    <row r="3427" spans="2:8" ht="11.5" customHeight="1">
      <c r="B3427" s="515">
        <v>44143</v>
      </c>
      <c r="C3427" s="516">
        <v>15.5121455960719</v>
      </c>
      <c r="D3427" s="517"/>
      <c r="E3427" s="517"/>
      <c r="F3427" s="517"/>
      <c r="G3427" s="517">
        <f t="shared" si="53"/>
        <v>12.5933374179435</v>
      </c>
      <c r="H3427" s="518"/>
    </row>
    <row r="3428" spans="2:8" ht="11.5" customHeight="1">
      <c r="B3428" s="515">
        <v>44144</v>
      </c>
      <c r="C3428" s="519">
        <v>14.522929397311399</v>
      </c>
      <c r="D3428" s="520"/>
      <c r="E3428" s="520"/>
      <c r="F3428" s="520"/>
      <c r="G3428" s="520">
        <f t="shared" si="53"/>
        <v>12.5933374179435</v>
      </c>
      <c r="H3428" s="521"/>
    </row>
    <row r="3429" spans="2:8" ht="11.5" customHeight="1">
      <c r="B3429" s="515">
        <v>44145</v>
      </c>
      <c r="C3429" s="516">
        <v>13.946611528611699</v>
      </c>
      <c r="D3429" s="517"/>
      <c r="E3429" s="517"/>
      <c r="F3429" s="517"/>
      <c r="G3429" s="517">
        <f t="shared" si="53"/>
        <v>12.5933374179435</v>
      </c>
      <c r="H3429" s="518"/>
    </row>
    <row r="3430" spans="2:8" ht="11.5" customHeight="1">
      <c r="B3430" s="515">
        <v>44146</v>
      </c>
      <c r="C3430" s="519">
        <v>14.3844594278049</v>
      </c>
      <c r="D3430" s="520"/>
      <c r="E3430" s="520"/>
      <c r="F3430" s="520"/>
      <c r="G3430" s="520">
        <f t="shared" si="53"/>
        <v>12.5933374179435</v>
      </c>
      <c r="H3430" s="521"/>
    </row>
    <row r="3431" spans="2:8" ht="11.5" customHeight="1">
      <c r="B3431" s="515">
        <v>44147</v>
      </c>
      <c r="C3431" s="516">
        <v>14.6920881847518</v>
      </c>
      <c r="D3431" s="517"/>
      <c r="E3431" s="517"/>
      <c r="F3431" s="517"/>
      <c r="G3431" s="517">
        <f t="shared" si="53"/>
        <v>12.5933374179435</v>
      </c>
      <c r="H3431" s="518"/>
    </row>
    <row r="3432" spans="2:8" ht="11.5" customHeight="1">
      <c r="B3432" s="515">
        <v>44148</v>
      </c>
      <c r="C3432" s="519">
        <v>14.6940502723587</v>
      </c>
      <c r="D3432" s="520"/>
      <c r="E3432" s="520"/>
      <c r="F3432" s="520"/>
      <c r="G3432" s="520">
        <f t="shared" si="53"/>
        <v>12.5933374179435</v>
      </c>
      <c r="H3432" s="521"/>
    </row>
    <row r="3433" spans="2:8" ht="11.5" customHeight="1">
      <c r="B3433" s="515">
        <v>44149</v>
      </c>
      <c r="C3433" s="516">
        <v>14.6940502723587</v>
      </c>
      <c r="D3433" s="517"/>
      <c r="E3433" s="517"/>
      <c r="F3433" s="517"/>
      <c r="G3433" s="517">
        <f t="shared" si="53"/>
        <v>12.5933374179435</v>
      </c>
      <c r="H3433" s="518"/>
    </row>
    <row r="3434" spans="2:8" ht="11.5" customHeight="1">
      <c r="B3434" s="515">
        <v>44150</v>
      </c>
      <c r="C3434" s="519">
        <v>14.6940502723587</v>
      </c>
      <c r="D3434" s="520"/>
      <c r="E3434" s="520"/>
      <c r="F3434" s="520"/>
      <c r="G3434" s="520">
        <f t="shared" si="53"/>
        <v>12.5933374179435</v>
      </c>
      <c r="H3434" s="521"/>
    </row>
    <row r="3435" spans="2:8" ht="11.5" customHeight="1">
      <c r="B3435" s="515">
        <v>44151</v>
      </c>
      <c r="C3435" s="516">
        <v>14.811894673494299</v>
      </c>
      <c r="D3435" s="517"/>
      <c r="E3435" s="517"/>
      <c r="F3435" s="517"/>
      <c r="G3435" s="517">
        <f t="shared" si="53"/>
        <v>12.5933374179435</v>
      </c>
      <c r="H3435" s="518"/>
    </row>
    <row r="3436" spans="2:8" ht="11.5" customHeight="1">
      <c r="B3436" s="515">
        <v>44152</v>
      </c>
      <c r="C3436" s="519">
        <v>14.7825652637917</v>
      </c>
      <c r="D3436" s="520"/>
      <c r="E3436" s="520"/>
      <c r="F3436" s="520"/>
      <c r="G3436" s="520">
        <f t="shared" si="53"/>
        <v>12.5933374179435</v>
      </c>
      <c r="H3436" s="521"/>
    </row>
    <row r="3437" spans="2:8" ht="11.5" customHeight="1">
      <c r="B3437" s="515">
        <v>44153</v>
      </c>
      <c r="C3437" s="516">
        <v>14.6636596180117</v>
      </c>
      <c r="D3437" s="517"/>
      <c r="E3437" s="517"/>
      <c r="F3437" s="517"/>
      <c r="G3437" s="517">
        <f t="shared" si="53"/>
        <v>12.5933374179435</v>
      </c>
      <c r="H3437" s="518"/>
    </row>
    <row r="3438" spans="2:8" ht="11.5" customHeight="1">
      <c r="B3438" s="515">
        <v>44154</v>
      </c>
      <c r="C3438" s="519">
        <v>14.908105083203999</v>
      </c>
      <c r="D3438" s="520"/>
      <c r="E3438" s="520"/>
      <c r="F3438" s="520"/>
      <c r="G3438" s="520">
        <f t="shared" ref="G3438:G3501" si="54">$G$3115</f>
        <v>12.5933374179435</v>
      </c>
      <c r="H3438" s="521"/>
    </row>
    <row r="3439" spans="2:8" ht="11.5" customHeight="1">
      <c r="B3439" s="515">
        <v>44155</v>
      </c>
      <c r="C3439" s="516">
        <v>15.315580059094801</v>
      </c>
      <c r="D3439" s="517"/>
      <c r="E3439" s="517"/>
      <c r="F3439" s="517"/>
      <c r="G3439" s="517">
        <f t="shared" si="54"/>
        <v>12.5933374179435</v>
      </c>
      <c r="H3439" s="518"/>
    </row>
    <row r="3440" spans="2:8" ht="11.5" customHeight="1">
      <c r="B3440" s="515">
        <v>44156</v>
      </c>
      <c r="C3440" s="519">
        <v>15.315580059094801</v>
      </c>
      <c r="D3440" s="520"/>
      <c r="E3440" s="520"/>
      <c r="F3440" s="520"/>
      <c r="G3440" s="520">
        <f t="shared" si="54"/>
        <v>12.5933374179435</v>
      </c>
      <c r="H3440" s="521"/>
    </row>
    <row r="3441" spans="2:8" ht="11.5" customHeight="1">
      <c r="B3441" s="515">
        <v>44157</v>
      </c>
      <c r="C3441" s="516">
        <v>15.315580059094801</v>
      </c>
      <c r="D3441" s="517"/>
      <c r="E3441" s="517"/>
      <c r="F3441" s="517"/>
      <c r="G3441" s="517">
        <f t="shared" si="54"/>
        <v>12.5933374179435</v>
      </c>
      <c r="H3441" s="518"/>
    </row>
    <row r="3442" spans="2:8" ht="11.5" customHeight="1">
      <c r="B3442" s="515">
        <v>44158</v>
      </c>
      <c r="C3442" s="519">
        <v>15.845315373023</v>
      </c>
      <c r="D3442" s="520"/>
      <c r="E3442" s="520"/>
      <c r="F3442" s="520"/>
      <c r="G3442" s="520">
        <f t="shared" si="54"/>
        <v>12.5933374179435</v>
      </c>
      <c r="H3442" s="521"/>
    </row>
    <row r="3443" spans="2:8" ht="11.5" customHeight="1">
      <c r="B3443" s="515">
        <v>44159</v>
      </c>
      <c r="C3443" s="516">
        <v>15.8130989142592</v>
      </c>
      <c r="D3443" s="517"/>
      <c r="E3443" s="517"/>
      <c r="F3443" s="517"/>
      <c r="G3443" s="517">
        <f t="shared" si="54"/>
        <v>12.5933374179435</v>
      </c>
      <c r="H3443" s="518"/>
    </row>
    <row r="3444" spans="2:8" ht="11.5" customHeight="1">
      <c r="B3444" s="515">
        <v>44160</v>
      </c>
      <c r="C3444" s="519">
        <v>16.069484493012201</v>
      </c>
      <c r="D3444" s="520"/>
      <c r="E3444" s="520"/>
      <c r="F3444" s="520"/>
      <c r="G3444" s="520">
        <f t="shared" si="54"/>
        <v>12.5933374179435</v>
      </c>
      <c r="H3444" s="521"/>
    </row>
    <row r="3445" spans="2:8" ht="11.5" customHeight="1">
      <c r="B3445" s="515">
        <v>44161</v>
      </c>
      <c r="C3445" s="516">
        <v>16.0696391960327</v>
      </c>
      <c r="D3445" s="517"/>
      <c r="E3445" s="517"/>
      <c r="F3445" s="517"/>
      <c r="G3445" s="517">
        <f t="shared" si="54"/>
        <v>12.5933374179435</v>
      </c>
      <c r="H3445" s="518"/>
    </row>
    <row r="3446" spans="2:8" ht="11.5" customHeight="1">
      <c r="B3446" s="515">
        <v>44162</v>
      </c>
      <c r="C3446" s="519">
        <v>16.568193168510099</v>
      </c>
      <c r="D3446" s="520"/>
      <c r="E3446" s="520"/>
      <c r="F3446" s="520"/>
      <c r="G3446" s="520">
        <f t="shared" si="54"/>
        <v>12.5933374179435</v>
      </c>
      <c r="H3446" s="521"/>
    </row>
    <row r="3447" spans="2:8" ht="11.5" customHeight="1">
      <c r="B3447" s="515">
        <v>44163</v>
      </c>
      <c r="C3447" s="516">
        <v>16.568193168510099</v>
      </c>
      <c r="D3447" s="517"/>
      <c r="E3447" s="517"/>
      <c r="F3447" s="517"/>
      <c r="G3447" s="517">
        <f t="shared" si="54"/>
        <v>12.5933374179435</v>
      </c>
      <c r="H3447" s="518"/>
    </row>
    <row r="3448" spans="2:8" ht="11.5" customHeight="1">
      <c r="B3448" s="515">
        <v>44164</v>
      </c>
      <c r="C3448" s="519">
        <v>16.568193168510099</v>
      </c>
      <c r="D3448" s="520"/>
      <c r="E3448" s="520"/>
      <c r="F3448" s="520"/>
      <c r="G3448" s="520">
        <f t="shared" si="54"/>
        <v>12.5933374179435</v>
      </c>
      <c r="H3448" s="521"/>
    </row>
    <row r="3449" spans="2:8" ht="11.5" customHeight="1">
      <c r="B3449" s="515">
        <v>44165</v>
      </c>
      <c r="C3449" s="516">
        <v>16.629200757704901</v>
      </c>
      <c r="D3449" s="517"/>
      <c r="E3449" s="517"/>
      <c r="F3449" s="517"/>
      <c r="G3449" s="517">
        <f t="shared" si="54"/>
        <v>12.5933374179435</v>
      </c>
      <c r="H3449" s="518"/>
    </row>
    <row r="3450" spans="2:8" ht="11.5" customHeight="1">
      <c r="B3450" s="515">
        <v>44166</v>
      </c>
      <c r="C3450" s="519">
        <v>15.927164321423801</v>
      </c>
      <c r="D3450" s="520"/>
      <c r="E3450" s="520"/>
      <c r="F3450" s="520"/>
      <c r="G3450" s="520">
        <f t="shared" si="54"/>
        <v>12.5933374179435</v>
      </c>
      <c r="H3450" s="521"/>
    </row>
    <row r="3451" spans="2:8" ht="11.5" customHeight="1">
      <c r="B3451" s="515">
        <v>44167</v>
      </c>
      <c r="C3451" s="516">
        <v>15.976474510122801</v>
      </c>
      <c r="D3451" s="517"/>
      <c r="E3451" s="517"/>
      <c r="F3451" s="517"/>
      <c r="G3451" s="517">
        <f t="shared" si="54"/>
        <v>12.5933374179435</v>
      </c>
      <c r="H3451" s="518"/>
    </row>
    <row r="3452" spans="2:8" ht="11.5" customHeight="1">
      <c r="B3452" s="515">
        <v>44168</v>
      </c>
      <c r="C3452" s="519">
        <v>16.1151138203961</v>
      </c>
      <c r="D3452" s="520"/>
      <c r="E3452" s="520"/>
      <c r="F3452" s="520"/>
      <c r="G3452" s="520">
        <f t="shared" si="54"/>
        <v>12.5933374179435</v>
      </c>
      <c r="H3452" s="521"/>
    </row>
    <row r="3453" spans="2:8" ht="11.5" customHeight="1">
      <c r="B3453" s="515">
        <v>44169</v>
      </c>
      <c r="C3453" s="516">
        <v>16.272866483510601</v>
      </c>
      <c r="D3453" s="517"/>
      <c r="E3453" s="517"/>
      <c r="F3453" s="517"/>
      <c r="G3453" s="517">
        <f t="shared" si="54"/>
        <v>12.5933374179435</v>
      </c>
      <c r="H3453" s="518"/>
    </row>
    <row r="3454" spans="2:8" ht="11.5" customHeight="1">
      <c r="B3454" s="515">
        <v>44170</v>
      </c>
      <c r="C3454" s="519">
        <v>16.272866483510601</v>
      </c>
      <c r="D3454" s="520"/>
      <c r="E3454" s="520"/>
      <c r="F3454" s="520"/>
      <c r="G3454" s="520">
        <f t="shared" si="54"/>
        <v>12.5933374179435</v>
      </c>
      <c r="H3454" s="521"/>
    </row>
    <row r="3455" spans="2:8" ht="11.5" customHeight="1">
      <c r="B3455" s="515">
        <v>44171</v>
      </c>
      <c r="C3455" s="516">
        <v>16.272866483510601</v>
      </c>
      <c r="D3455" s="517"/>
      <c r="E3455" s="517"/>
      <c r="F3455" s="517"/>
      <c r="G3455" s="517">
        <f t="shared" si="54"/>
        <v>12.5933374179435</v>
      </c>
      <c r="H3455" s="518"/>
    </row>
    <row r="3456" spans="2:8" ht="11.5" customHeight="1">
      <c r="B3456" s="515">
        <v>44172</v>
      </c>
      <c r="C3456" s="519">
        <v>16.392846293040201</v>
      </c>
      <c r="D3456" s="520"/>
      <c r="E3456" s="520"/>
      <c r="F3456" s="520"/>
      <c r="G3456" s="520">
        <f t="shared" si="54"/>
        <v>12.5933374179435</v>
      </c>
      <c r="H3456" s="521"/>
    </row>
    <row r="3457" spans="2:8" ht="11.5" customHeight="1">
      <c r="B3457" s="515">
        <v>44173</v>
      </c>
      <c r="C3457" s="516">
        <v>16.662304208740299</v>
      </c>
      <c r="D3457" s="517"/>
      <c r="E3457" s="517"/>
      <c r="F3457" s="517"/>
      <c r="G3457" s="517">
        <f t="shared" si="54"/>
        <v>12.5933374179435</v>
      </c>
      <c r="H3457" s="518"/>
    </row>
    <row r="3458" spans="2:8" ht="11.5" customHeight="1">
      <c r="B3458" s="515">
        <v>44174</v>
      </c>
      <c r="C3458" s="519">
        <v>16.179135087368799</v>
      </c>
      <c r="D3458" s="520"/>
      <c r="E3458" s="520"/>
      <c r="F3458" s="520"/>
      <c r="G3458" s="520">
        <f t="shared" si="54"/>
        <v>12.5933374179435</v>
      </c>
      <c r="H3458" s="521"/>
    </row>
    <row r="3459" spans="2:8" ht="11.5" customHeight="1">
      <c r="B3459" s="515">
        <v>44175</v>
      </c>
      <c r="C3459" s="516">
        <v>16.648682080165202</v>
      </c>
      <c r="D3459" s="517"/>
      <c r="E3459" s="517"/>
      <c r="F3459" s="517"/>
      <c r="G3459" s="517">
        <f t="shared" si="54"/>
        <v>12.5933374179435</v>
      </c>
      <c r="H3459" s="518"/>
    </row>
    <row r="3460" spans="2:8" ht="11.5" customHeight="1">
      <c r="B3460" s="515">
        <v>44176</v>
      </c>
      <c r="C3460" s="519">
        <v>16.496066881919202</v>
      </c>
      <c r="D3460" s="520"/>
      <c r="E3460" s="520"/>
      <c r="F3460" s="520"/>
      <c r="G3460" s="520">
        <f t="shared" si="54"/>
        <v>12.5933374179435</v>
      </c>
      <c r="H3460" s="521"/>
    </row>
    <row r="3461" spans="2:8" ht="11.5" customHeight="1">
      <c r="B3461" s="515">
        <v>44177</v>
      </c>
      <c r="C3461" s="516">
        <v>16.496066881919202</v>
      </c>
      <c r="D3461" s="517"/>
      <c r="E3461" s="517"/>
      <c r="F3461" s="517"/>
      <c r="G3461" s="517">
        <f t="shared" si="54"/>
        <v>12.5933374179435</v>
      </c>
      <c r="H3461" s="518"/>
    </row>
    <row r="3462" spans="2:8" ht="11.5" customHeight="1">
      <c r="B3462" s="515">
        <v>44178</v>
      </c>
      <c r="C3462" s="519">
        <v>16.496066881919202</v>
      </c>
      <c r="D3462" s="520"/>
      <c r="E3462" s="520"/>
      <c r="F3462" s="520"/>
      <c r="G3462" s="520">
        <f t="shared" si="54"/>
        <v>12.5933374179435</v>
      </c>
      <c r="H3462" s="521"/>
    </row>
    <row r="3463" spans="2:8" ht="11.5" customHeight="1">
      <c r="B3463" s="515">
        <v>44179</v>
      </c>
      <c r="C3463" s="516">
        <v>16.437015995977202</v>
      </c>
      <c r="D3463" s="517"/>
      <c r="E3463" s="517"/>
      <c r="F3463" s="517"/>
      <c r="G3463" s="517">
        <f t="shared" si="54"/>
        <v>12.5933374179435</v>
      </c>
      <c r="H3463" s="518"/>
    </row>
    <row r="3464" spans="2:8" ht="11.5" customHeight="1">
      <c r="B3464" s="515">
        <v>44180</v>
      </c>
      <c r="C3464" s="519">
        <v>16.406905407337401</v>
      </c>
      <c r="D3464" s="520"/>
      <c r="E3464" s="520"/>
      <c r="F3464" s="520"/>
      <c r="G3464" s="520">
        <f t="shared" si="54"/>
        <v>12.5933374179435</v>
      </c>
      <c r="H3464" s="521"/>
    </row>
    <row r="3465" spans="2:8" ht="11.5" customHeight="1">
      <c r="B3465" s="515">
        <v>44181</v>
      </c>
      <c r="C3465" s="516">
        <v>16.518098232352799</v>
      </c>
      <c r="D3465" s="517"/>
      <c r="E3465" s="517"/>
      <c r="F3465" s="517"/>
      <c r="G3465" s="517">
        <f t="shared" si="54"/>
        <v>12.5933374179435</v>
      </c>
      <c r="H3465" s="518"/>
    </row>
    <row r="3466" spans="2:8" ht="11.5" customHeight="1">
      <c r="B3466" s="515">
        <v>44182</v>
      </c>
      <c r="C3466" s="519">
        <v>16.703108383156099</v>
      </c>
      <c r="D3466" s="520"/>
      <c r="E3466" s="520"/>
      <c r="F3466" s="520"/>
      <c r="G3466" s="520">
        <f t="shared" si="54"/>
        <v>12.5933374179435</v>
      </c>
      <c r="H3466" s="521"/>
    </row>
    <row r="3467" spans="2:8" ht="11.5" customHeight="1">
      <c r="B3467" s="515">
        <v>44183</v>
      </c>
      <c r="C3467" s="516">
        <v>16.9483762357142</v>
      </c>
      <c r="D3467" s="517"/>
      <c r="E3467" s="517"/>
      <c r="F3467" s="517"/>
      <c r="G3467" s="517">
        <f t="shared" si="54"/>
        <v>12.5933374179435</v>
      </c>
      <c r="H3467" s="518"/>
    </row>
    <row r="3468" spans="2:8" ht="11.5" customHeight="1">
      <c r="B3468" s="515">
        <v>44184</v>
      </c>
      <c r="C3468" s="519">
        <v>16.9483762357142</v>
      </c>
      <c r="D3468" s="520"/>
      <c r="E3468" s="520"/>
      <c r="F3468" s="520"/>
      <c r="G3468" s="520">
        <f t="shared" si="54"/>
        <v>12.5933374179435</v>
      </c>
      <c r="H3468" s="521"/>
    </row>
    <row r="3469" spans="2:8" ht="11.5" customHeight="1">
      <c r="B3469" s="515">
        <v>44185</v>
      </c>
      <c r="C3469" s="516">
        <v>16.9483762357142</v>
      </c>
      <c r="D3469" s="517"/>
      <c r="E3469" s="517"/>
      <c r="F3469" s="517"/>
      <c r="G3469" s="517">
        <f t="shared" si="54"/>
        <v>12.5933374179435</v>
      </c>
      <c r="H3469" s="518"/>
    </row>
    <row r="3470" spans="2:8" ht="11.5" customHeight="1">
      <c r="B3470" s="515">
        <v>44186</v>
      </c>
      <c r="C3470" s="519">
        <v>17.156713298413599</v>
      </c>
      <c r="D3470" s="520"/>
      <c r="E3470" s="520"/>
      <c r="F3470" s="520"/>
      <c r="G3470" s="520">
        <f t="shared" si="54"/>
        <v>12.5933374179435</v>
      </c>
      <c r="H3470" s="521"/>
    </row>
    <row r="3471" spans="2:8" ht="11.5" customHeight="1">
      <c r="B3471" s="515">
        <v>44187</v>
      </c>
      <c r="C3471" s="516">
        <v>17.534246424100701</v>
      </c>
      <c r="D3471" s="517"/>
      <c r="E3471" s="517"/>
      <c r="F3471" s="517"/>
      <c r="G3471" s="517">
        <f t="shared" si="54"/>
        <v>12.5933374179435</v>
      </c>
      <c r="H3471" s="518"/>
    </row>
    <row r="3472" spans="2:8" ht="11.5" customHeight="1">
      <c r="B3472" s="515">
        <v>44188</v>
      </c>
      <c r="C3472" s="519">
        <v>17.2743356620459</v>
      </c>
      <c r="D3472" s="520"/>
      <c r="E3472" s="520"/>
      <c r="F3472" s="520"/>
      <c r="G3472" s="520">
        <f t="shared" si="54"/>
        <v>12.5933374179435</v>
      </c>
      <c r="H3472" s="521"/>
    </row>
    <row r="3473" spans="2:8" ht="11.5" customHeight="1">
      <c r="B3473" s="515">
        <v>44189</v>
      </c>
      <c r="C3473" s="516">
        <v>17.020664650491099</v>
      </c>
      <c r="D3473" s="517"/>
      <c r="E3473" s="517"/>
      <c r="F3473" s="517"/>
      <c r="G3473" s="517">
        <f t="shared" si="54"/>
        <v>12.5933374179435</v>
      </c>
      <c r="H3473" s="518"/>
    </row>
    <row r="3474" spans="2:8" ht="11.5" customHeight="1">
      <c r="B3474" s="515">
        <v>44190</v>
      </c>
      <c r="C3474" s="519">
        <v>17.020369122083501</v>
      </c>
      <c r="D3474" s="520"/>
      <c r="E3474" s="520"/>
      <c r="F3474" s="520"/>
      <c r="G3474" s="520">
        <f t="shared" si="54"/>
        <v>12.5933374179435</v>
      </c>
      <c r="H3474" s="521"/>
    </row>
    <row r="3475" spans="2:8" ht="11.5" customHeight="1">
      <c r="B3475" s="515">
        <v>44191</v>
      </c>
      <c r="C3475" s="516">
        <v>17.020369122083501</v>
      </c>
      <c r="D3475" s="517"/>
      <c r="E3475" s="517"/>
      <c r="F3475" s="517"/>
      <c r="G3475" s="517">
        <f t="shared" si="54"/>
        <v>12.5933374179435</v>
      </c>
      <c r="H3475" s="518"/>
    </row>
    <row r="3476" spans="2:8" ht="11.5" customHeight="1">
      <c r="B3476" s="515">
        <v>44192</v>
      </c>
      <c r="C3476" s="519">
        <v>17.020369122083501</v>
      </c>
      <c r="D3476" s="520"/>
      <c r="E3476" s="520"/>
      <c r="F3476" s="520"/>
      <c r="G3476" s="520">
        <f t="shared" si="54"/>
        <v>12.5933374179435</v>
      </c>
      <c r="H3476" s="521"/>
    </row>
    <row r="3477" spans="2:8" ht="11.5" customHeight="1">
      <c r="B3477" s="515">
        <v>44193</v>
      </c>
      <c r="C3477" s="516">
        <v>16.2725606934093</v>
      </c>
      <c r="D3477" s="517"/>
      <c r="E3477" s="517"/>
      <c r="F3477" s="517"/>
      <c r="G3477" s="517">
        <f t="shared" si="54"/>
        <v>12.5933374179435</v>
      </c>
      <c r="H3477" s="518"/>
    </row>
    <row r="3478" spans="2:8" ht="11.5" customHeight="1">
      <c r="B3478" s="515">
        <v>44194</v>
      </c>
      <c r="C3478" s="519">
        <v>16.208225548508199</v>
      </c>
      <c r="D3478" s="520"/>
      <c r="E3478" s="520"/>
      <c r="F3478" s="520"/>
      <c r="G3478" s="520">
        <f t="shared" si="54"/>
        <v>12.5933374179435</v>
      </c>
      <c r="H3478" s="521"/>
    </row>
    <row r="3479" spans="2:8" ht="11.5" customHeight="1">
      <c r="B3479" s="515">
        <v>44195</v>
      </c>
      <c r="C3479" s="516">
        <v>16.4301417371348</v>
      </c>
      <c r="D3479" s="517"/>
      <c r="E3479" s="517"/>
      <c r="F3479" s="517"/>
      <c r="G3479" s="517">
        <f t="shared" si="54"/>
        <v>12.5933374179435</v>
      </c>
      <c r="H3479" s="518"/>
    </row>
    <row r="3480" spans="2:8" ht="11.5" customHeight="1">
      <c r="B3480" s="515">
        <v>44196</v>
      </c>
      <c r="C3480" s="519">
        <v>18.0411224582659</v>
      </c>
      <c r="D3480" s="520"/>
      <c r="E3480" s="520"/>
      <c r="F3480" s="520"/>
      <c r="G3480" s="520">
        <f t="shared" si="54"/>
        <v>12.5933374179435</v>
      </c>
      <c r="H3480" s="521"/>
    </row>
    <row r="3481" spans="2:8" ht="11.5" customHeight="1">
      <c r="B3481" s="515">
        <v>44197</v>
      </c>
      <c r="C3481" s="516">
        <v>18.0407218099256</v>
      </c>
      <c r="D3481" s="517"/>
      <c r="E3481" s="517"/>
      <c r="F3481" s="517"/>
      <c r="G3481" s="517">
        <f t="shared" si="54"/>
        <v>12.5933374179435</v>
      </c>
      <c r="H3481" s="518"/>
    </row>
    <row r="3482" spans="2:8" ht="11.5" customHeight="1">
      <c r="B3482" s="515">
        <v>44198</v>
      </c>
      <c r="C3482" s="519">
        <v>18.0407218099256</v>
      </c>
      <c r="D3482" s="520"/>
      <c r="E3482" s="520"/>
      <c r="F3482" s="520"/>
      <c r="G3482" s="520">
        <f t="shared" si="54"/>
        <v>12.5933374179435</v>
      </c>
      <c r="H3482" s="521"/>
    </row>
    <row r="3483" spans="2:8" ht="11.5" customHeight="1">
      <c r="B3483" s="515">
        <v>44199</v>
      </c>
      <c r="C3483" s="516">
        <v>18.0407218099256</v>
      </c>
      <c r="D3483" s="517"/>
      <c r="E3483" s="517"/>
      <c r="F3483" s="517"/>
      <c r="G3483" s="517">
        <f t="shared" si="54"/>
        <v>12.5933374179435</v>
      </c>
      <c r="H3483" s="518"/>
    </row>
    <row r="3484" spans="2:8" ht="11.5" customHeight="1">
      <c r="B3484" s="515">
        <v>44200</v>
      </c>
      <c r="C3484" s="519">
        <v>17.897588764922801</v>
      </c>
      <c r="D3484" s="520"/>
      <c r="E3484" s="520"/>
      <c r="F3484" s="520"/>
      <c r="G3484" s="520">
        <f t="shared" si="54"/>
        <v>12.5933374179435</v>
      </c>
      <c r="H3484" s="521"/>
    </row>
    <row r="3485" spans="2:8" ht="11.5" customHeight="1">
      <c r="B3485" s="515">
        <v>44201</v>
      </c>
      <c r="C3485" s="516">
        <v>18.372606417056598</v>
      </c>
      <c r="D3485" s="517"/>
      <c r="E3485" s="517"/>
      <c r="F3485" s="517"/>
      <c r="G3485" s="517">
        <f t="shared" si="54"/>
        <v>12.5933374179435</v>
      </c>
      <c r="H3485" s="518"/>
    </row>
    <row r="3486" spans="2:8" ht="11.5" customHeight="1">
      <c r="B3486" s="515">
        <v>44202</v>
      </c>
      <c r="C3486" s="519">
        <v>17.9711737062641</v>
      </c>
      <c r="D3486" s="520"/>
      <c r="E3486" s="520"/>
      <c r="F3486" s="520"/>
      <c r="G3486" s="520">
        <f t="shared" si="54"/>
        <v>12.5933374179435</v>
      </c>
      <c r="H3486" s="521"/>
    </row>
    <row r="3487" spans="2:8" ht="11.5" customHeight="1">
      <c r="B3487" s="515">
        <v>44203</v>
      </c>
      <c r="C3487" s="516">
        <v>18.828673447800401</v>
      </c>
      <c r="D3487" s="517"/>
      <c r="E3487" s="517"/>
      <c r="F3487" s="517"/>
      <c r="G3487" s="517">
        <f t="shared" si="54"/>
        <v>12.5933374179435</v>
      </c>
      <c r="H3487" s="518"/>
    </row>
    <row r="3488" spans="2:8" ht="11.5" customHeight="1">
      <c r="B3488" s="515">
        <v>44204</v>
      </c>
      <c r="C3488" s="519">
        <v>19.013809561110399</v>
      </c>
      <c r="D3488" s="520"/>
      <c r="E3488" s="520"/>
      <c r="F3488" s="520"/>
      <c r="G3488" s="520">
        <f t="shared" si="54"/>
        <v>12.5933374179435</v>
      </c>
      <c r="H3488" s="521"/>
    </row>
    <row r="3489" spans="2:8" ht="11.5" customHeight="1">
      <c r="B3489" s="515">
        <v>44205</v>
      </c>
      <c r="C3489" s="516">
        <v>19.013809561110399</v>
      </c>
      <c r="D3489" s="517"/>
      <c r="E3489" s="517"/>
      <c r="F3489" s="517"/>
      <c r="G3489" s="517">
        <f t="shared" si="54"/>
        <v>12.5933374179435</v>
      </c>
      <c r="H3489" s="518"/>
    </row>
    <row r="3490" spans="2:8" ht="11.5" customHeight="1">
      <c r="B3490" s="515">
        <v>44206</v>
      </c>
      <c r="C3490" s="519">
        <v>19.013809561110399</v>
      </c>
      <c r="D3490" s="520"/>
      <c r="E3490" s="520"/>
      <c r="F3490" s="520"/>
      <c r="G3490" s="520">
        <f t="shared" si="54"/>
        <v>12.5933374179435</v>
      </c>
      <c r="H3490" s="521"/>
    </row>
    <row r="3491" spans="2:8" ht="11.5" customHeight="1">
      <c r="B3491" s="515">
        <v>44207</v>
      </c>
      <c r="C3491" s="516">
        <v>18.893371292464401</v>
      </c>
      <c r="D3491" s="517"/>
      <c r="E3491" s="517"/>
      <c r="F3491" s="517"/>
      <c r="G3491" s="517">
        <f t="shared" si="54"/>
        <v>12.5933374179435</v>
      </c>
      <c r="H3491" s="518"/>
    </row>
    <row r="3492" spans="2:8" ht="11.5" customHeight="1">
      <c r="B3492" s="515">
        <v>44208</v>
      </c>
      <c r="C3492" s="519">
        <v>19.734617279622999</v>
      </c>
      <c r="D3492" s="520"/>
      <c r="E3492" s="520"/>
      <c r="F3492" s="520"/>
      <c r="G3492" s="520">
        <f t="shared" si="54"/>
        <v>12.5933374179435</v>
      </c>
      <c r="H3492" s="521"/>
    </row>
    <row r="3493" spans="2:8" ht="11.5" customHeight="1">
      <c r="B3493" s="515">
        <v>44209</v>
      </c>
      <c r="C3493" s="516">
        <v>20.041919232223499</v>
      </c>
      <c r="D3493" s="517"/>
      <c r="E3493" s="517"/>
      <c r="F3493" s="517"/>
      <c r="G3493" s="517">
        <f t="shared" si="54"/>
        <v>12.5933374179435</v>
      </c>
      <c r="H3493" s="518"/>
    </row>
    <row r="3494" spans="2:8" ht="11.5" customHeight="1">
      <c r="B3494" s="515">
        <v>44210</v>
      </c>
      <c r="C3494" s="519">
        <v>20.382852983325101</v>
      </c>
      <c r="D3494" s="520"/>
      <c r="E3494" s="520"/>
      <c r="F3494" s="520"/>
      <c r="G3494" s="520">
        <f t="shared" si="54"/>
        <v>12.5933374179435</v>
      </c>
      <c r="H3494" s="521"/>
    </row>
    <row r="3495" spans="2:8" ht="11.5" customHeight="1">
      <c r="B3495" s="515">
        <v>44211</v>
      </c>
      <c r="C3495" s="516">
        <v>19.838408767845799</v>
      </c>
      <c r="D3495" s="517"/>
      <c r="E3495" s="517"/>
      <c r="F3495" s="517"/>
      <c r="G3495" s="517">
        <f t="shared" si="54"/>
        <v>12.5933374179435</v>
      </c>
      <c r="H3495" s="518"/>
    </row>
    <row r="3496" spans="2:8" ht="11.5" customHeight="1">
      <c r="B3496" s="515">
        <v>44212</v>
      </c>
      <c r="C3496" s="519">
        <v>19.838408767845799</v>
      </c>
      <c r="D3496" s="520"/>
      <c r="E3496" s="520"/>
      <c r="F3496" s="520"/>
      <c r="G3496" s="520">
        <f t="shared" si="54"/>
        <v>12.5933374179435</v>
      </c>
      <c r="H3496" s="521"/>
    </row>
    <row r="3497" spans="2:8" ht="11.5" customHeight="1">
      <c r="B3497" s="515">
        <v>44213</v>
      </c>
      <c r="C3497" s="516">
        <v>19.838408767845799</v>
      </c>
      <c r="D3497" s="517"/>
      <c r="E3497" s="517"/>
      <c r="F3497" s="517"/>
      <c r="G3497" s="517">
        <f t="shared" si="54"/>
        <v>12.5933374179435</v>
      </c>
      <c r="H3497" s="518"/>
    </row>
    <row r="3498" spans="2:8" ht="11.5" customHeight="1">
      <c r="B3498" s="515">
        <v>44214</v>
      </c>
      <c r="C3498" s="519">
        <v>19.8381295332916</v>
      </c>
      <c r="D3498" s="520"/>
      <c r="E3498" s="520"/>
      <c r="F3498" s="520"/>
      <c r="G3498" s="520">
        <f t="shared" si="54"/>
        <v>12.5933374179435</v>
      </c>
      <c r="H3498" s="521"/>
    </row>
    <row r="3499" spans="2:8" ht="11.5" customHeight="1">
      <c r="B3499" s="515">
        <v>44215</v>
      </c>
      <c r="C3499" s="516">
        <v>20.3076426684163</v>
      </c>
      <c r="D3499" s="517"/>
      <c r="E3499" s="517"/>
      <c r="F3499" s="517"/>
      <c r="G3499" s="517">
        <f t="shared" si="54"/>
        <v>12.5933374179435</v>
      </c>
      <c r="H3499" s="518"/>
    </row>
    <row r="3500" spans="2:8" ht="11.5" customHeight="1">
      <c r="B3500" s="515">
        <v>44216</v>
      </c>
      <c r="C3500" s="519">
        <v>20.6262586118123</v>
      </c>
      <c r="D3500" s="520"/>
      <c r="E3500" s="520"/>
      <c r="F3500" s="520"/>
      <c r="G3500" s="520">
        <f t="shared" si="54"/>
        <v>12.5933374179435</v>
      </c>
      <c r="H3500" s="521"/>
    </row>
    <row r="3501" spans="2:8" ht="11.5" customHeight="1">
      <c r="B3501" s="515">
        <v>44217</v>
      </c>
      <c r="C3501" s="516">
        <v>20.6923667564269</v>
      </c>
      <c r="D3501" s="517"/>
      <c r="E3501" s="517"/>
      <c r="F3501" s="517"/>
      <c r="G3501" s="517">
        <f t="shared" si="54"/>
        <v>12.5933374179435</v>
      </c>
      <c r="H3501" s="518"/>
    </row>
    <row r="3502" spans="2:8" ht="11.5" customHeight="1">
      <c r="B3502" s="515">
        <v>44218</v>
      </c>
      <c r="C3502" s="519">
        <v>21.047523431739801</v>
      </c>
      <c r="D3502" s="520"/>
      <c r="E3502" s="520"/>
      <c r="F3502" s="520"/>
      <c r="G3502" s="520">
        <f t="shared" ref="G3502:G3565" si="55">$G$3115</f>
        <v>12.5933374179435</v>
      </c>
      <c r="H3502" s="521"/>
    </row>
    <row r="3503" spans="2:8" ht="11.5" customHeight="1">
      <c r="B3503" s="515">
        <v>44219</v>
      </c>
      <c r="C3503" s="516">
        <v>21.047523431739801</v>
      </c>
      <c r="D3503" s="517"/>
      <c r="E3503" s="517"/>
      <c r="F3503" s="517"/>
      <c r="G3503" s="517">
        <f t="shared" si="55"/>
        <v>12.5933374179435</v>
      </c>
      <c r="H3503" s="518"/>
    </row>
    <row r="3504" spans="2:8" ht="11.5" customHeight="1">
      <c r="B3504" s="515">
        <v>44220</v>
      </c>
      <c r="C3504" s="519">
        <v>21.047523431739801</v>
      </c>
      <c r="D3504" s="520"/>
      <c r="E3504" s="520"/>
      <c r="F3504" s="520"/>
      <c r="G3504" s="520">
        <f t="shared" si="55"/>
        <v>12.5933374179435</v>
      </c>
      <c r="H3504" s="521"/>
    </row>
    <row r="3505" spans="2:8" ht="11.5" customHeight="1">
      <c r="B3505" s="515">
        <v>44221</v>
      </c>
      <c r="C3505" s="516">
        <v>21.342185558149701</v>
      </c>
      <c r="D3505" s="517"/>
      <c r="E3505" s="517"/>
      <c r="F3505" s="517"/>
      <c r="G3505" s="517">
        <f t="shared" si="55"/>
        <v>12.5933374179435</v>
      </c>
      <c r="H3505" s="518"/>
    </row>
    <row r="3506" spans="2:8" ht="11.5" customHeight="1">
      <c r="B3506" s="515">
        <v>44222</v>
      </c>
      <c r="C3506" s="519">
        <v>20.9428726548566</v>
      </c>
      <c r="D3506" s="520"/>
      <c r="E3506" s="520"/>
      <c r="F3506" s="520"/>
      <c r="G3506" s="520">
        <f t="shared" si="55"/>
        <v>12.5933374179435</v>
      </c>
      <c r="H3506" s="521"/>
    </row>
    <row r="3507" spans="2:8" ht="11.5" customHeight="1">
      <c r="B3507" s="515">
        <v>44223</v>
      </c>
      <c r="C3507" s="516">
        <v>20.734173946117</v>
      </c>
      <c r="D3507" s="517"/>
      <c r="E3507" s="517"/>
      <c r="F3507" s="517"/>
      <c r="G3507" s="517">
        <f t="shared" si="55"/>
        <v>12.5933374179435</v>
      </c>
      <c r="H3507" s="518"/>
    </row>
    <row r="3508" spans="2:8" ht="11.5" customHeight="1">
      <c r="B3508" s="515">
        <v>44224</v>
      </c>
      <c r="C3508" s="519">
        <v>20.5213370713752</v>
      </c>
      <c r="D3508" s="520"/>
      <c r="E3508" s="520"/>
      <c r="F3508" s="520"/>
      <c r="G3508" s="520">
        <f t="shared" si="55"/>
        <v>12.5933374179435</v>
      </c>
      <c r="H3508" s="521"/>
    </row>
    <row r="3509" spans="2:8" ht="11.5" customHeight="1">
      <c r="B3509" s="515">
        <v>44225</v>
      </c>
      <c r="C3509" s="516">
        <v>20.494444048306999</v>
      </c>
      <c r="D3509" s="517"/>
      <c r="E3509" s="517"/>
      <c r="F3509" s="517"/>
      <c r="G3509" s="517">
        <f t="shared" si="55"/>
        <v>12.5933374179435</v>
      </c>
      <c r="H3509" s="518"/>
    </row>
    <row r="3510" spans="2:8" ht="11.5" customHeight="1">
      <c r="B3510" s="515">
        <v>44226</v>
      </c>
      <c r="C3510" s="519">
        <v>20.494444048306999</v>
      </c>
      <c r="D3510" s="520"/>
      <c r="E3510" s="520"/>
      <c r="F3510" s="520"/>
      <c r="G3510" s="520">
        <f t="shared" si="55"/>
        <v>12.5933374179435</v>
      </c>
      <c r="H3510" s="521"/>
    </row>
    <row r="3511" spans="2:8" ht="11.5" customHeight="1">
      <c r="B3511" s="515">
        <v>44227</v>
      </c>
      <c r="C3511" s="516">
        <v>20.494444048306999</v>
      </c>
      <c r="D3511" s="517"/>
      <c r="E3511" s="517"/>
      <c r="F3511" s="517"/>
      <c r="G3511" s="517">
        <f t="shared" si="55"/>
        <v>12.5933374179435</v>
      </c>
      <c r="H3511" s="518"/>
    </row>
    <row r="3512" spans="2:8" ht="11.5" customHeight="1">
      <c r="B3512" s="515">
        <v>44228</v>
      </c>
      <c r="C3512" s="519">
        <v>20.8845122079906</v>
      </c>
      <c r="D3512" s="520"/>
      <c r="E3512" s="520"/>
      <c r="F3512" s="520"/>
      <c r="G3512" s="520">
        <f t="shared" si="55"/>
        <v>12.5933374179435</v>
      </c>
      <c r="H3512" s="521"/>
    </row>
    <row r="3513" spans="2:8" ht="11.5" customHeight="1">
      <c r="B3513" s="515">
        <v>44229</v>
      </c>
      <c r="C3513" s="516">
        <v>21.064943592365601</v>
      </c>
      <c r="D3513" s="517"/>
      <c r="E3513" s="517"/>
      <c r="F3513" s="517"/>
      <c r="G3513" s="517">
        <f t="shared" si="55"/>
        <v>12.5933374179435</v>
      </c>
      <c r="H3513" s="518"/>
    </row>
    <row r="3514" spans="2:8" ht="11.5" customHeight="1">
      <c r="B3514" s="515">
        <v>44230</v>
      </c>
      <c r="C3514" s="519">
        <v>21.1927537222575</v>
      </c>
      <c r="D3514" s="520"/>
      <c r="E3514" s="520"/>
      <c r="F3514" s="520"/>
      <c r="G3514" s="520">
        <f t="shared" si="55"/>
        <v>12.5933374179435</v>
      </c>
      <c r="H3514" s="521"/>
    </row>
    <row r="3515" spans="2:8" ht="11.5" customHeight="1">
      <c r="B3515" s="515">
        <v>44231</v>
      </c>
      <c r="C3515" s="516">
        <v>21.6127029212007</v>
      </c>
      <c r="D3515" s="517"/>
      <c r="E3515" s="517"/>
      <c r="F3515" s="517"/>
      <c r="G3515" s="517">
        <f t="shared" si="55"/>
        <v>12.5933374179435</v>
      </c>
      <c r="H3515" s="518"/>
    </row>
    <row r="3516" spans="2:8" ht="11.5" customHeight="1">
      <c r="B3516" s="515">
        <v>44232</v>
      </c>
      <c r="C3516" s="519">
        <v>21.801391068207401</v>
      </c>
      <c r="D3516" s="520"/>
      <c r="E3516" s="520"/>
      <c r="F3516" s="520"/>
      <c r="G3516" s="520">
        <f t="shared" si="55"/>
        <v>12.5933374179435</v>
      </c>
      <c r="H3516" s="521"/>
    </row>
    <row r="3517" spans="2:8" ht="11.5" customHeight="1">
      <c r="B3517" s="515">
        <v>44233</v>
      </c>
      <c r="C3517" s="516">
        <v>21.801391068207401</v>
      </c>
      <c r="D3517" s="517"/>
      <c r="E3517" s="517"/>
      <c r="F3517" s="517"/>
      <c r="G3517" s="517">
        <f t="shared" si="55"/>
        <v>12.5933374179435</v>
      </c>
      <c r="H3517" s="518"/>
    </row>
    <row r="3518" spans="2:8" ht="11.5" customHeight="1">
      <c r="B3518" s="515">
        <v>44234</v>
      </c>
      <c r="C3518" s="519">
        <v>21.801391068207401</v>
      </c>
      <c r="D3518" s="520"/>
      <c r="E3518" s="520"/>
      <c r="F3518" s="520"/>
      <c r="G3518" s="520">
        <f t="shared" si="55"/>
        <v>12.5933374179435</v>
      </c>
      <c r="H3518" s="521"/>
    </row>
    <row r="3519" spans="2:8" ht="11.5" customHeight="1">
      <c r="B3519" s="515">
        <v>44235</v>
      </c>
      <c r="C3519" s="516">
        <v>21.8522236699805</v>
      </c>
      <c r="D3519" s="517"/>
      <c r="E3519" s="517"/>
      <c r="F3519" s="517"/>
      <c r="G3519" s="517">
        <f t="shared" si="55"/>
        <v>12.5933374179435</v>
      </c>
      <c r="H3519" s="518"/>
    </row>
    <row r="3520" spans="2:8" ht="11.5" customHeight="1">
      <c r="B3520" s="515">
        <v>44236</v>
      </c>
      <c r="C3520" s="519">
        <v>22.5414148679655</v>
      </c>
      <c r="D3520" s="520"/>
      <c r="E3520" s="520"/>
      <c r="F3520" s="520"/>
      <c r="G3520" s="520">
        <f t="shared" si="55"/>
        <v>12.5933374179435</v>
      </c>
      <c r="H3520" s="521"/>
    </row>
    <row r="3521" spans="2:8" ht="11.5" customHeight="1">
      <c r="B3521" s="515">
        <v>44237</v>
      </c>
      <c r="C3521" s="516">
        <v>22.737332410171199</v>
      </c>
      <c r="D3521" s="517"/>
      <c r="E3521" s="517"/>
      <c r="F3521" s="517"/>
      <c r="G3521" s="517">
        <f t="shared" si="55"/>
        <v>12.5933374179435</v>
      </c>
      <c r="H3521" s="518"/>
    </row>
    <row r="3522" spans="2:8" ht="11.5" customHeight="1">
      <c r="B3522" s="515">
        <v>44238</v>
      </c>
      <c r="C3522" s="519">
        <v>22.632686820666699</v>
      </c>
      <c r="D3522" s="520"/>
      <c r="E3522" s="520"/>
      <c r="F3522" s="520"/>
      <c r="G3522" s="520">
        <f t="shared" si="55"/>
        <v>12.5933374179435</v>
      </c>
      <c r="H3522" s="521"/>
    </row>
    <row r="3523" spans="2:8" ht="11.5" customHeight="1">
      <c r="B3523" s="515">
        <v>44239</v>
      </c>
      <c r="C3523" s="516">
        <v>22.5167821289084</v>
      </c>
      <c r="D3523" s="517"/>
      <c r="E3523" s="517"/>
      <c r="F3523" s="517"/>
      <c r="G3523" s="517">
        <f t="shared" si="55"/>
        <v>12.5933374179435</v>
      </c>
      <c r="H3523" s="518"/>
    </row>
    <row r="3524" spans="2:8" ht="11.5" customHeight="1">
      <c r="B3524" s="515">
        <v>44240</v>
      </c>
      <c r="C3524" s="519">
        <v>22.5167821289084</v>
      </c>
      <c r="D3524" s="520"/>
      <c r="E3524" s="520"/>
      <c r="F3524" s="520"/>
      <c r="G3524" s="520">
        <f t="shared" si="55"/>
        <v>12.5933374179435</v>
      </c>
      <c r="H3524" s="521"/>
    </row>
    <row r="3525" spans="2:8" ht="11.5" customHeight="1">
      <c r="B3525" s="515">
        <v>44241</v>
      </c>
      <c r="C3525" s="516">
        <v>22.5167821289084</v>
      </c>
      <c r="D3525" s="517"/>
      <c r="E3525" s="517"/>
      <c r="F3525" s="517"/>
      <c r="G3525" s="517">
        <f t="shared" si="55"/>
        <v>12.5933374179435</v>
      </c>
      <c r="H3525" s="518"/>
    </row>
    <row r="3526" spans="2:8" ht="11.5" customHeight="1">
      <c r="B3526" s="515">
        <v>44242</v>
      </c>
      <c r="C3526" s="519">
        <v>22.516801672050899</v>
      </c>
      <c r="D3526" s="520"/>
      <c r="E3526" s="520"/>
      <c r="F3526" s="520"/>
      <c r="G3526" s="520">
        <f t="shared" si="55"/>
        <v>12.5933374179435</v>
      </c>
      <c r="H3526" s="521"/>
    </row>
    <row r="3527" spans="2:8" ht="11.5" customHeight="1">
      <c r="B3527" s="515">
        <v>44243</v>
      </c>
      <c r="C3527" s="516">
        <v>22.4104887212895</v>
      </c>
      <c r="D3527" s="517"/>
      <c r="E3527" s="517"/>
      <c r="F3527" s="517"/>
      <c r="G3527" s="517">
        <f t="shared" si="55"/>
        <v>12.5933374179435</v>
      </c>
      <c r="H3527" s="518"/>
    </row>
    <row r="3528" spans="2:8" ht="11.5" customHeight="1">
      <c r="B3528" s="515">
        <v>44244</v>
      </c>
      <c r="C3528" s="519">
        <v>21.741332748763501</v>
      </c>
      <c r="D3528" s="520"/>
      <c r="E3528" s="520"/>
      <c r="F3528" s="520"/>
      <c r="G3528" s="520">
        <f t="shared" si="55"/>
        <v>12.5933374179435</v>
      </c>
      <c r="H3528" s="521"/>
    </row>
    <row r="3529" spans="2:8" ht="11.5" customHeight="1">
      <c r="B3529" s="515">
        <v>44245</v>
      </c>
      <c r="C3529" s="516">
        <v>21.152952008802899</v>
      </c>
      <c r="D3529" s="517"/>
      <c r="E3529" s="517"/>
      <c r="F3529" s="517"/>
      <c r="G3529" s="517">
        <f t="shared" si="55"/>
        <v>12.5933374179435</v>
      </c>
      <c r="H3529" s="518"/>
    </row>
    <row r="3530" spans="2:8" ht="11.5" customHeight="1">
      <c r="B3530" s="515">
        <v>44246</v>
      </c>
      <c r="C3530" s="519">
        <v>21.5879295349831</v>
      </c>
      <c r="D3530" s="520"/>
      <c r="E3530" s="520"/>
      <c r="F3530" s="520"/>
      <c r="G3530" s="520">
        <f t="shared" si="55"/>
        <v>12.5933374179435</v>
      </c>
      <c r="H3530" s="521"/>
    </row>
    <row r="3531" spans="2:8" ht="11.5" customHeight="1">
      <c r="B3531" s="515">
        <v>44247</v>
      </c>
      <c r="C3531" s="516">
        <v>21.5879295349831</v>
      </c>
      <c r="D3531" s="517"/>
      <c r="E3531" s="517"/>
      <c r="F3531" s="517"/>
      <c r="G3531" s="517">
        <f t="shared" si="55"/>
        <v>12.5933374179435</v>
      </c>
      <c r="H3531" s="518"/>
    </row>
    <row r="3532" spans="2:8" ht="11.5" customHeight="1">
      <c r="B3532" s="515">
        <v>44248</v>
      </c>
      <c r="C3532" s="519">
        <v>21.5879295349831</v>
      </c>
      <c r="D3532" s="520"/>
      <c r="E3532" s="520"/>
      <c r="F3532" s="520"/>
      <c r="G3532" s="520">
        <f t="shared" si="55"/>
        <v>12.5933374179435</v>
      </c>
      <c r="H3532" s="521"/>
    </row>
    <row r="3533" spans="2:8" ht="11.5" customHeight="1">
      <c r="B3533" s="515">
        <v>44249</v>
      </c>
      <c r="C3533" s="516">
        <v>20.585479519869601</v>
      </c>
      <c r="D3533" s="517"/>
      <c r="E3533" s="517"/>
      <c r="F3533" s="517"/>
      <c r="G3533" s="517">
        <f t="shared" si="55"/>
        <v>12.5933374179435</v>
      </c>
      <c r="H3533" s="518"/>
    </row>
    <row r="3534" spans="2:8" ht="11.5" customHeight="1">
      <c r="B3534" s="515">
        <v>44250</v>
      </c>
      <c r="C3534" s="519">
        <v>20.1377632168068</v>
      </c>
      <c r="D3534" s="520"/>
      <c r="E3534" s="520"/>
      <c r="F3534" s="520"/>
      <c r="G3534" s="520">
        <f t="shared" si="55"/>
        <v>12.5933374179435</v>
      </c>
      <c r="H3534" s="521"/>
    </row>
    <row r="3535" spans="2:8" ht="11.5" customHeight="1">
      <c r="B3535" s="515">
        <v>44251</v>
      </c>
      <c r="C3535" s="516">
        <v>20.001618184036701</v>
      </c>
      <c r="D3535" s="517"/>
      <c r="E3535" s="517"/>
      <c r="F3535" s="517"/>
      <c r="G3535" s="517">
        <f t="shared" si="55"/>
        <v>12.5933374179435</v>
      </c>
      <c r="H3535" s="518"/>
    </row>
    <row r="3536" spans="2:8" ht="11.5" customHeight="1">
      <c r="B3536" s="515">
        <v>44252</v>
      </c>
      <c r="C3536" s="519">
        <v>18.943743566614501</v>
      </c>
      <c r="D3536" s="520"/>
      <c r="E3536" s="520"/>
      <c r="F3536" s="520"/>
      <c r="G3536" s="520">
        <f t="shared" si="55"/>
        <v>12.5933374179435</v>
      </c>
      <c r="H3536" s="521"/>
    </row>
    <row r="3537" spans="2:8" ht="11.5" customHeight="1">
      <c r="B3537" s="515">
        <v>44253</v>
      </c>
      <c r="C3537" s="516">
        <v>19.064393554446902</v>
      </c>
      <c r="D3537" s="517"/>
      <c r="E3537" s="517"/>
      <c r="F3537" s="517"/>
      <c r="G3537" s="517">
        <f t="shared" si="55"/>
        <v>12.5933374179435</v>
      </c>
      <c r="H3537" s="518"/>
    </row>
    <row r="3538" spans="2:8" ht="11.5" customHeight="1">
      <c r="B3538" s="515">
        <v>44254</v>
      </c>
      <c r="C3538" s="519">
        <v>19.064393554446902</v>
      </c>
      <c r="D3538" s="520"/>
      <c r="E3538" s="520"/>
      <c r="F3538" s="520"/>
      <c r="G3538" s="520">
        <f t="shared" si="55"/>
        <v>12.5933374179435</v>
      </c>
      <c r="H3538" s="521"/>
    </row>
    <row r="3539" spans="2:8" ht="11.5" customHeight="1">
      <c r="B3539" s="515">
        <v>44255</v>
      </c>
      <c r="C3539" s="516">
        <v>19.064393554446902</v>
      </c>
      <c r="D3539" s="517"/>
      <c r="E3539" s="517"/>
      <c r="F3539" s="517"/>
      <c r="G3539" s="517">
        <f t="shared" si="55"/>
        <v>12.5933374179435</v>
      </c>
      <c r="H3539" s="518"/>
    </row>
    <row r="3540" spans="2:8" ht="11.5" customHeight="1">
      <c r="B3540" s="515">
        <v>44256</v>
      </c>
      <c r="C3540" s="519">
        <v>19.902894743478999</v>
      </c>
      <c r="D3540" s="520"/>
      <c r="E3540" s="520"/>
      <c r="F3540" s="520"/>
      <c r="G3540" s="520">
        <f t="shared" si="55"/>
        <v>12.5933374179435</v>
      </c>
      <c r="H3540" s="521"/>
    </row>
    <row r="3541" spans="2:8" ht="11.5" customHeight="1">
      <c r="B3541" s="515">
        <v>44257</v>
      </c>
      <c r="C3541" s="516">
        <v>19.240915072460901</v>
      </c>
      <c r="D3541" s="517"/>
      <c r="E3541" s="517"/>
      <c r="F3541" s="517"/>
      <c r="G3541" s="517">
        <f t="shared" si="55"/>
        <v>12.5933374179435</v>
      </c>
      <c r="H3541" s="518"/>
    </row>
    <row r="3542" spans="2:8" ht="11.5" customHeight="1">
      <c r="B3542" s="515">
        <v>44258</v>
      </c>
      <c r="C3542" s="519">
        <v>18.279850869473901</v>
      </c>
      <c r="D3542" s="520"/>
      <c r="E3542" s="520"/>
      <c r="F3542" s="520"/>
      <c r="G3542" s="520">
        <f t="shared" si="55"/>
        <v>12.5933374179435</v>
      </c>
      <c r="H3542" s="521"/>
    </row>
    <row r="3543" spans="2:8" ht="11.5" customHeight="1">
      <c r="B3543" s="515">
        <v>44259</v>
      </c>
      <c r="C3543" s="516">
        <v>17.4634344945766</v>
      </c>
      <c r="D3543" s="517"/>
      <c r="E3543" s="517"/>
      <c r="F3543" s="517"/>
      <c r="G3543" s="517">
        <f t="shared" si="55"/>
        <v>12.5933374179435</v>
      </c>
      <c r="H3543" s="518"/>
    </row>
    <row r="3544" spans="2:8" ht="11.5" customHeight="1">
      <c r="B3544" s="515">
        <v>44260</v>
      </c>
      <c r="C3544" s="519">
        <v>17.468834440135701</v>
      </c>
      <c r="D3544" s="520"/>
      <c r="E3544" s="520"/>
      <c r="F3544" s="520"/>
      <c r="G3544" s="520">
        <f t="shared" si="55"/>
        <v>12.5933374179435</v>
      </c>
      <c r="H3544" s="521"/>
    </row>
    <row r="3545" spans="2:8" ht="11.5" customHeight="1">
      <c r="B3545" s="515">
        <v>44261</v>
      </c>
      <c r="C3545" s="516">
        <v>17.468834440135701</v>
      </c>
      <c r="D3545" s="517"/>
      <c r="E3545" s="517"/>
      <c r="F3545" s="517"/>
      <c r="G3545" s="517">
        <f t="shared" si="55"/>
        <v>12.5933374179435</v>
      </c>
      <c r="H3545" s="518"/>
    </row>
    <row r="3546" spans="2:8" ht="11.5" customHeight="1">
      <c r="B3546" s="515">
        <v>44262</v>
      </c>
      <c r="C3546" s="519">
        <v>17.468834440135701</v>
      </c>
      <c r="D3546" s="520"/>
      <c r="E3546" s="520"/>
      <c r="F3546" s="520"/>
      <c r="G3546" s="520">
        <f t="shared" si="55"/>
        <v>12.5933374179435</v>
      </c>
      <c r="H3546" s="521"/>
    </row>
    <row r="3547" spans="2:8" ht="11.5" customHeight="1">
      <c r="B3547" s="515">
        <v>44263</v>
      </c>
      <c r="C3547" s="516">
        <v>16.301332018993101</v>
      </c>
      <c r="D3547" s="517"/>
      <c r="E3547" s="517"/>
      <c r="F3547" s="517"/>
      <c r="G3547" s="517">
        <f t="shared" si="55"/>
        <v>12.5933374179435</v>
      </c>
      <c r="H3547" s="518"/>
    </row>
    <row r="3548" spans="2:8" ht="11.5" customHeight="1">
      <c r="B3548" s="515">
        <v>44264</v>
      </c>
      <c r="C3548" s="519">
        <v>17.612007759471599</v>
      </c>
      <c r="D3548" s="520"/>
      <c r="E3548" s="520"/>
      <c r="F3548" s="520"/>
      <c r="G3548" s="520">
        <f t="shared" si="55"/>
        <v>12.5933374179435</v>
      </c>
      <c r="H3548" s="521"/>
    </row>
    <row r="3549" spans="2:8" ht="11.5" customHeight="1">
      <c r="B3549" s="515">
        <v>44265</v>
      </c>
      <c r="C3549" s="516">
        <v>17.520857953598899</v>
      </c>
      <c r="D3549" s="517"/>
      <c r="E3549" s="517"/>
      <c r="F3549" s="517"/>
      <c r="G3549" s="517">
        <f t="shared" si="55"/>
        <v>12.5933374179435</v>
      </c>
      <c r="H3549" s="518"/>
    </row>
    <row r="3550" spans="2:8" ht="11.5" customHeight="1">
      <c r="B3550" s="515">
        <v>44266</v>
      </c>
      <c r="C3550" s="519">
        <v>18.675759676450699</v>
      </c>
      <c r="D3550" s="520"/>
      <c r="E3550" s="520"/>
      <c r="F3550" s="520"/>
      <c r="G3550" s="520">
        <f t="shared" si="55"/>
        <v>12.5933374179435</v>
      </c>
      <c r="H3550" s="521"/>
    </row>
    <row r="3551" spans="2:8" ht="11.5" customHeight="1">
      <c r="B3551" s="515">
        <v>44267</v>
      </c>
      <c r="C3551" s="516">
        <v>18.502110157109801</v>
      </c>
      <c r="D3551" s="517"/>
      <c r="E3551" s="517"/>
      <c r="F3551" s="517"/>
      <c r="G3551" s="517">
        <f t="shared" si="55"/>
        <v>12.5933374179435</v>
      </c>
      <c r="H3551" s="518"/>
    </row>
    <row r="3552" spans="2:8" ht="11.5" customHeight="1">
      <c r="B3552" s="515">
        <v>44268</v>
      </c>
      <c r="C3552" s="519">
        <v>18.502110157109801</v>
      </c>
      <c r="D3552" s="520"/>
      <c r="E3552" s="520"/>
      <c r="F3552" s="520"/>
      <c r="G3552" s="520">
        <f t="shared" si="55"/>
        <v>12.5933374179435</v>
      </c>
      <c r="H3552" s="521"/>
    </row>
    <row r="3553" spans="2:8" ht="11.5" customHeight="1">
      <c r="B3553" s="515">
        <v>44269</v>
      </c>
      <c r="C3553" s="516">
        <v>18.502110157109801</v>
      </c>
      <c r="D3553" s="517"/>
      <c r="E3553" s="517"/>
      <c r="F3553" s="517"/>
      <c r="G3553" s="517">
        <f t="shared" si="55"/>
        <v>12.5933374179435</v>
      </c>
      <c r="H3553" s="518"/>
    </row>
    <row r="3554" spans="2:8" ht="11.5" customHeight="1">
      <c r="B3554" s="515">
        <v>44270</v>
      </c>
      <c r="C3554" s="519">
        <v>18.646507135634401</v>
      </c>
      <c r="D3554" s="520"/>
      <c r="E3554" s="520"/>
      <c r="F3554" s="520"/>
      <c r="G3554" s="520">
        <f t="shared" si="55"/>
        <v>12.5933374179435</v>
      </c>
      <c r="H3554" s="521"/>
    </row>
    <row r="3555" spans="2:8" ht="11.5" customHeight="1">
      <c r="B3555" s="515">
        <v>44271</v>
      </c>
      <c r="C3555" s="516">
        <v>18.319696262254499</v>
      </c>
      <c r="D3555" s="517"/>
      <c r="E3555" s="517"/>
      <c r="F3555" s="517"/>
      <c r="G3555" s="517">
        <f t="shared" si="55"/>
        <v>12.5933374179435</v>
      </c>
      <c r="H3555" s="518"/>
    </row>
    <row r="3556" spans="2:8" ht="11.5" customHeight="1">
      <c r="B3556" s="515">
        <v>44272</v>
      </c>
      <c r="C3556" s="519">
        <v>18.369027583309201</v>
      </c>
      <c r="D3556" s="520"/>
      <c r="E3556" s="520"/>
      <c r="F3556" s="520"/>
      <c r="G3556" s="520">
        <f t="shared" si="55"/>
        <v>12.5933374179435</v>
      </c>
      <c r="H3556" s="521"/>
    </row>
    <row r="3557" spans="2:8" ht="11.5" customHeight="1">
      <c r="B3557" s="515">
        <v>44273</v>
      </c>
      <c r="C3557" s="516">
        <v>17.440394416907601</v>
      </c>
      <c r="D3557" s="517"/>
      <c r="E3557" s="517"/>
      <c r="F3557" s="517"/>
      <c r="G3557" s="517">
        <f t="shared" si="55"/>
        <v>12.5933374179435</v>
      </c>
      <c r="H3557" s="518"/>
    </row>
    <row r="3558" spans="2:8" ht="11.5" customHeight="1">
      <c r="B3558" s="515">
        <v>44274</v>
      </c>
      <c r="C3558" s="519">
        <v>17.875912697023399</v>
      </c>
      <c r="D3558" s="520"/>
      <c r="E3558" s="520"/>
      <c r="F3558" s="520"/>
      <c r="G3558" s="520">
        <f t="shared" si="55"/>
        <v>12.5933374179435</v>
      </c>
      <c r="H3558" s="521"/>
    </row>
    <row r="3559" spans="2:8" ht="11.5" customHeight="1">
      <c r="B3559" s="515">
        <v>44275</v>
      </c>
      <c r="C3559" s="516">
        <v>17.875912697023399</v>
      </c>
      <c r="D3559" s="517"/>
      <c r="E3559" s="517"/>
      <c r="F3559" s="517"/>
      <c r="G3559" s="517">
        <f t="shared" si="55"/>
        <v>12.5933374179435</v>
      </c>
      <c r="H3559" s="518"/>
    </row>
    <row r="3560" spans="2:8" ht="11.5" customHeight="1">
      <c r="B3560" s="515">
        <v>44276</v>
      </c>
      <c r="C3560" s="519">
        <v>17.875912697023399</v>
      </c>
      <c r="D3560" s="520"/>
      <c r="E3560" s="520"/>
      <c r="F3560" s="520"/>
      <c r="G3560" s="520">
        <f t="shared" si="55"/>
        <v>12.5933374179435</v>
      </c>
      <c r="H3560" s="521"/>
    </row>
    <row r="3561" spans="2:8" ht="11.5" customHeight="1">
      <c r="B3561" s="515">
        <v>44277</v>
      </c>
      <c r="C3561" s="516">
        <v>17.8380929207758</v>
      </c>
      <c r="D3561" s="517"/>
      <c r="E3561" s="517"/>
      <c r="F3561" s="517"/>
      <c r="G3561" s="517">
        <f t="shared" si="55"/>
        <v>12.5933374179435</v>
      </c>
      <c r="H3561" s="518"/>
    </row>
    <row r="3562" spans="2:8" ht="11.5" customHeight="1">
      <c r="B3562" s="515">
        <v>44278</v>
      </c>
      <c r="C3562" s="519">
        <v>17.369114502462299</v>
      </c>
      <c r="D3562" s="520"/>
      <c r="E3562" s="520"/>
      <c r="F3562" s="520"/>
      <c r="G3562" s="520">
        <f t="shared" si="55"/>
        <v>12.5933374179435</v>
      </c>
      <c r="H3562" s="521"/>
    </row>
    <row r="3563" spans="2:8" ht="11.5" customHeight="1">
      <c r="B3563" s="515">
        <v>44279</v>
      </c>
      <c r="C3563" s="516">
        <v>16.364289384866701</v>
      </c>
      <c r="D3563" s="517"/>
      <c r="E3563" s="517"/>
      <c r="F3563" s="517"/>
      <c r="G3563" s="517">
        <f t="shared" si="55"/>
        <v>12.5933374179435</v>
      </c>
      <c r="H3563" s="518"/>
    </row>
    <row r="3564" spans="2:8" ht="11.5" customHeight="1">
      <c r="B3564" s="515">
        <v>44280</v>
      </c>
      <c r="C3564" s="519">
        <v>16.624286732347599</v>
      </c>
      <c r="D3564" s="520"/>
      <c r="E3564" s="520"/>
      <c r="F3564" s="520"/>
      <c r="G3564" s="520">
        <f t="shared" si="55"/>
        <v>12.5933374179435</v>
      </c>
      <c r="H3564" s="521"/>
    </row>
    <row r="3565" spans="2:8" ht="11.5" customHeight="1">
      <c r="B3565" s="515">
        <v>44281</v>
      </c>
      <c r="C3565" s="516">
        <v>16.729717948887298</v>
      </c>
      <c r="D3565" s="517"/>
      <c r="E3565" s="517"/>
      <c r="F3565" s="517"/>
      <c r="G3565" s="517">
        <f t="shared" si="55"/>
        <v>12.5933374179435</v>
      </c>
      <c r="H3565" s="518"/>
    </row>
    <row r="3566" spans="2:8" ht="11.5" customHeight="1">
      <c r="B3566" s="515">
        <v>44282</v>
      </c>
      <c r="C3566" s="519">
        <v>16.729717948887298</v>
      </c>
      <c r="D3566" s="520"/>
      <c r="E3566" s="520"/>
      <c r="F3566" s="520"/>
      <c r="G3566" s="520">
        <f t="shared" ref="G3566:G3629" si="56">$G$3115</f>
        <v>12.5933374179435</v>
      </c>
      <c r="H3566" s="521"/>
    </row>
    <row r="3567" spans="2:8" ht="11.5" customHeight="1">
      <c r="B3567" s="515">
        <v>44283</v>
      </c>
      <c r="C3567" s="516">
        <v>16.729717948887298</v>
      </c>
      <c r="D3567" s="517"/>
      <c r="E3567" s="517"/>
      <c r="F3567" s="517"/>
      <c r="G3567" s="517">
        <f t="shared" si="56"/>
        <v>12.5933374179435</v>
      </c>
      <c r="H3567" s="518"/>
    </row>
    <row r="3568" spans="2:8" ht="11.5" customHeight="1">
      <c r="B3568" s="515">
        <v>44284</v>
      </c>
      <c r="C3568" s="519">
        <v>16.2689308323944</v>
      </c>
      <c r="D3568" s="520"/>
      <c r="E3568" s="520"/>
      <c r="F3568" s="520"/>
      <c r="G3568" s="520">
        <f t="shared" si="56"/>
        <v>12.5933374179435</v>
      </c>
      <c r="H3568" s="521"/>
    </row>
    <row r="3569" spans="2:8" ht="11.5" customHeight="1">
      <c r="B3569" s="515">
        <v>44285</v>
      </c>
      <c r="C3569" s="516">
        <v>16.492613132861901</v>
      </c>
      <c r="D3569" s="517"/>
      <c r="E3569" s="517"/>
      <c r="F3569" s="517"/>
      <c r="G3569" s="517">
        <f t="shared" si="56"/>
        <v>12.5933374179435</v>
      </c>
      <c r="H3569" s="518"/>
    </row>
    <row r="3570" spans="2:8" ht="11.5" customHeight="1">
      <c r="B3570" s="515">
        <v>44286</v>
      </c>
      <c r="C3570" s="519">
        <v>15.4026245345222</v>
      </c>
      <c r="D3570" s="520"/>
      <c r="E3570" s="520"/>
      <c r="F3570" s="520"/>
      <c r="G3570" s="520">
        <f t="shared" si="56"/>
        <v>12.5933374179435</v>
      </c>
      <c r="H3570" s="521"/>
    </row>
    <row r="3571" spans="2:8" ht="11.5" customHeight="1">
      <c r="B3571" s="515">
        <v>44287</v>
      </c>
      <c r="C3571" s="516">
        <v>15.7711425068249</v>
      </c>
      <c r="D3571" s="517"/>
      <c r="E3571" s="517"/>
      <c r="F3571" s="517"/>
      <c r="G3571" s="517">
        <f t="shared" si="56"/>
        <v>12.5933374179435</v>
      </c>
      <c r="H3571" s="518"/>
    </row>
    <row r="3572" spans="2:8" ht="11.5" customHeight="1">
      <c r="B3572" s="515">
        <v>44288</v>
      </c>
      <c r="C3572" s="519">
        <v>15.7707721120867</v>
      </c>
      <c r="D3572" s="520"/>
      <c r="E3572" s="520"/>
      <c r="F3572" s="520"/>
      <c r="G3572" s="520">
        <f t="shared" si="56"/>
        <v>12.5933374179435</v>
      </c>
      <c r="H3572" s="521"/>
    </row>
    <row r="3573" spans="2:8" ht="11.5" customHeight="1">
      <c r="B3573" s="515">
        <v>44289</v>
      </c>
      <c r="C3573" s="516">
        <v>15.7707721120867</v>
      </c>
      <c r="D3573" s="517"/>
      <c r="E3573" s="517"/>
      <c r="F3573" s="517"/>
      <c r="G3573" s="517">
        <f t="shared" si="56"/>
        <v>12.5933374179435</v>
      </c>
      <c r="H3573" s="518"/>
    </row>
    <row r="3574" spans="2:8" ht="11.5" customHeight="1">
      <c r="B3574" s="515">
        <v>44290</v>
      </c>
      <c r="C3574" s="519">
        <v>15.7707721120867</v>
      </c>
      <c r="D3574" s="520"/>
      <c r="E3574" s="520"/>
      <c r="F3574" s="520"/>
      <c r="G3574" s="520">
        <f t="shared" si="56"/>
        <v>12.5933374179435</v>
      </c>
      <c r="H3574" s="521"/>
    </row>
    <row r="3575" spans="2:8" ht="11.5" customHeight="1">
      <c r="B3575" s="515">
        <v>44291</v>
      </c>
      <c r="C3575" s="516">
        <v>15.576355305895399</v>
      </c>
      <c r="D3575" s="517"/>
      <c r="E3575" s="517"/>
      <c r="F3575" s="517"/>
      <c r="G3575" s="517">
        <f t="shared" si="56"/>
        <v>12.5933374179435</v>
      </c>
      <c r="H3575" s="518"/>
    </row>
    <row r="3576" spans="2:8" ht="11.5" customHeight="1">
      <c r="B3576" s="515">
        <v>44292</v>
      </c>
      <c r="C3576" s="519">
        <v>15.8771404152528</v>
      </c>
      <c r="D3576" s="520"/>
      <c r="E3576" s="520"/>
      <c r="F3576" s="520"/>
      <c r="G3576" s="520">
        <f t="shared" si="56"/>
        <v>12.5933374179435</v>
      </c>
      <c r="H3576" s="521"/>
    </row>
    <row r="3577" spans="2:8" ht="11.5" customHeight="1">
      <c r="B3577" s="515">
        <v>44293</v>
      </c>
      <c r="C3577" s="516">
        <v>15.4190386414942</v>
      </c>
      <c r="D3577" s="517"/>
      <c r="E3577" s="517"/>
      <c r="F3577" s="517"/>
      <c r="G3577" s="517">
        <f t="shared" si="56"/>
        <v>12.5933374179435</v>
      </c>
      <c r="H3577" s="518"/>
    </row>
    <row r="3578" spans="2:8" ht="11.5" customHeight="1">
      <c r="B3578" s="515">
        <v>44294</v>
      </c>
      <c r="C3578" s="519">
        <v>15.6831974434181</v>
      </c>
      <c r="D3578" s="520"/>
      <c r="E3578" s="520"/>
      <c r="F3578" s="520"/>
      <c r="G3578" s="520">
        <f t="shared" si="56"/>
        <v>12.5933374179435</v>
      </c>
      <c r="H3578" s="521"/>
    </row>
    <row r="3579" spans="2:8" ht="11.5" customHeight="1">
      <c r="B3579" s="515">
        <v>44295</v>
      </c>
      <c r="C3579" s="516">
        <v>15.587673447363301</v>
      </c>
      <c r="D3579" s="517"/>
      <c r="E3579" s="517"/>
      <c r="F3579" s="517"/>
      <c r="G3579" s="517">
        <f t="shared" si="56"/>
        <v>12.5933374179435</v>
      </c>
      <c r="H3579" s="518"/>
    </row>
    <row r="3580" spans="2:8" ht="11.5" customHeight="1">
      <c r="B3580" s="515">
        <v>44296</v>
      </c>
      <c r="C3580" s="519">
        <v>15.587673447363301</v>
      </c>
      <c r="D3580" s="520"/>
      <c r="E3580" s="520"/>
      <c r="F3580" s="520"/>
      <c r="G3580" s="520">
        <f t="shared" si="56"/>
        <v>12.5933374179435</v>
      </c>
      <c r="H3580" s="521"/>
    </row>
    <row r="3581" spans="2:8" ht="11.5" customHeight="1">
      <c r="B3581" s="515">
        <v>44297</v>
      </c>
      <c r="C3581" s="516">
        <v>15.587673447363301</v>
      </c>
      <c r="D3581" s="517"/>
      <c r="E3581" s="517"/>
      <c r="F3581" s="517"/>
      <c r="G3581" s="517">
        <f t="shared" si="56"/>
        <v>12.5933374179435</v>
      </c>
      <c r="H3581" s="518"/>
    </row>
    <row r="3582" spans="2:8" ht="11.5" customHeight="1">
      <c r="B3582" s="515">
        <v>44298</v>
      </c>
      <c r="C3582" s="519">
        <v>15.510627085396001</v>
      </c>
      <c r="D3582" s="520"/>
      <c r="E3582" s="520"/>
      <c r="F3582" s="520"/>
      <c r="G3582" s="520">
        <f t="shared" si="56"/>
        <v>12.5933374179435</v>
      </c>
      <c r="H3582" s="521"/>
    </row>
    <row r="3583" spans="2:8" ht="11.5" customHeight="1">
      <c r="B3583" s="515">
        <v>44299</v>
      </c>
      <c r="C3583" s="516">
        <v>16.056620677961799</v>
      </c>
      <c r="D3583" s="517"/>
      <c r="E3583" s="517"/>
      <c r="F3583" s="517"/>
      <c r="G3583" s="517">
        <f t="shared" si="56"/>
        <v>12.5933374179435</v>
      </c>
      <c r="H3583" s="518"/>
    </row>
    <row r="3584" spans="2:8" ht="11.5" customHeight="1">
      <c r="B3584" s="515">
        <v>44300</v>
      </c>
      <c r="C3584" s="519">
        <v>15.566102663177601</v>
      </c>
      <c r="D3584" s="520"/>
      <c r="E3584" s="520"/>
      <c r="F3584" s="520"/>
      <c r="G3584" s="520">
        <f t="shared" si="56"/>
        <v>12.5933374179435</v>
      </c>
      <c r="H3584" s="521"/>
    </row>
    <row r="3585" spans="2:8" ht="11.5" customHeight="1">
      <c r="B3585" s="515">
        <v>44301</v>
      </c>
      <c r="C3585" s="516">
        <v>15.7180775574623</v>
      </c>
      <c r="D3585" s="517"/>
      <c r="E3585" s="517"/>
      <c r="F3585" s="517"/>
      <c r="G3585" s="517">
        <f t="shared" si="56"/>
        <v>12.5933374179435</v>
      </c>
      <c r="H3585" s="518"/>
    </row>
    <row r="3586" spans="2:8" ht="11.5" customHeight="1">
      <c r="B3586" s="515">
        <v>44302</v>
      </c>
      <c r="C3586" s="519">
        <v>15.5059776233775</v>
      </c>
      <c r="D3586" s="520"/>
      <c r="E3586" s="520"/>
      <c r="F3586" s="520"/>
      <c r="G3586" s="520">
        <f t="shared" si="56"/>
        <v>12.5933374179435</v>
      </c>
      <c r="H3586" s="521"/>
    </row>
    <row r="3587" spans="2:8" ht="11.5" customHeight="1">
      <c r="B3587" s="515">
        <v>44303</v>
      </c>
      <c r="C3587" s="516">
        <v>15.5059776233775</v>
      </c>
      <c r="D3587" s="517"/>
      <c r="E3587" s="517"/>
      <c r="F3587" s="517"/>
      <c r="G3587" s="517">
        <f t="shared" si="56"/>
        <v>12.5933374179435</v>
      </c>
      <c r="H3587" s="518"/>
    </row>
    <row r="3588" spans="2:8" ht="11.5" customHeight="1">
      <c r="B3588" s="515">
        <v>44304</v>
      </c>
      <c r="C3588" s="519">
        <v>15.5059776233775</v>
      </c>
      <c r="D3588" s="520"/>
      <c r="E3588" s="520"/>
      <c r="F3588" s="520"/>
      <c r="G3588" s="520">
        <f t="shared" si="56"/>
        <v>12.5933374179435</v>
      </c>
      <c r="H3588" s="521"/>
    </row>
    <row r="3589" spans="2:8" ht="11.5" customHeight="1">
      <c r="B3589" s="515">
        <v>44305</v>
      </c>
      <c r="C3589" s="516">
        <v>15.1415854058192</v>
      </c>
      <c r="D3589" s="517"/>
      <c r="E3589" s="517"/>
      <c r="F3589" s="517"/>
      <c r="G3589" s="517">
        <f t="shared" si="56"/>
        <v>12.5933374179435</v>
      </c>
      <c r="H3589" s="518"/>
    </row>
    <row r="3590" spans="2:8" ht="11.5" customHeight="1">
      <c r="B3590" s="515">
        <v>44306</v>
      </c>
      <c r="C3590" s="519">
        <v>14.8042591573625</v>
      </c>
      <c r="D3590" s="520"/>
      <c r="E3590" s="520"/>
      <c r="F3590" s="520"/>
      <c r="G3590" s="520">
        <f t="shared" si="56"/>
        <v>12.5933374179435</v>
      </c>
      <c r="H3590" s="521"/>
    </row>
    <row r="3591" spans="2:8" ht="11.5" customHeight="1">
      <c r="B3591" s="515">
        <v>44307</v>
      </c>
      <c r="C3591" s="516">
        <v>15.084982370888399</v>
      </c>
      <c r="D3591" s="517"/>
      <c r="E3591" s="517"/>
      <c r="F3591" s="517"/>
      <c r="G3591" s="517">
        <f t="shared" si="56"/>
        <v>12.5933374179435</v>
      </c>
      <c r="H3591" s="518"/>
    </row>
    <row r="3592" spans="2:8" ht="11.5" customHeight="1">
      <c r="B3592" s="515">
        <v>44308</v>
      </c>
      <c r="C3592" s="519">
        <v>15.2548705958421</v>
      </c>
      <c r="D3592" s="520"/>
      <c r="E3592" s="520"/>
      <c r="F3592" s="520"/>
      <c r="G3592" s="520">
        <f t="shared" si="56"/>
        <v>12.5933374179435</v>
      </c>
      <c r="H3592" s="521"/>
    </row>
    <row r="3593" spans="2:8" ht="11.5" customHeight="1">
      <c r="B3593" s="515">
        <v>44309</v>
      </c>
      <c r="C3593" s="516">
        <v>15.7940334923859</v>
      </c>
      <c r="D3593" s="517"/>
      <c r="E3593" s="517"/>
      <c r="F3593" s="517"/>
      <c r="G3593" s="517">
        <f t="shared" si="56"/>
        <v>12.5933374179435</v>
      </c>
      <c r="H3593" s="518"/>
    </row>
    <row r="3594" spans="2:8" ht="11.5" customHeight="1">
      <c r="B3594" s="515">
        <v>44310</v>
      </c>
      <c r="C3594" s="519">
        <v>15.7940334923859</v>
      </c>
      <c r="D3594" s="520"/>
      <c r="E3594" s="520"/>
      <c r="F3594" s="520"/>
      <c r="G3594" s="520">
        <f t="shared" si="56"/>
        <v>12.5933374179435</v>
      </c>
      <c r="H3594" s="521"/>
    </row>
    <row r="3595" spans="2:8" ht="11.5" customHeight="1">
      <c r="B3595" s="515">
        <v>44311</v>
      </c>
      <c r="C3595" s="516">
        <v>15.7940334923859</v>
      </c>
      <c r="D3595" s="517"/>
      <c r="E3595" s="517"/>
      <c r="F3595" s="517"/>
      <c r="G3595" s="517">
        <f t="shared" si="56"/>
        <v>12.5933374179435</v>
      </c>
      <c r="H3595" s="518"/>
    </row>
    <row r="3596" spans="2:8" ht="11.5" customHeight="1">
      <c r="B3596" s="515">
        <v>44312</v>
      </c>
      <c r="C3596" s="519">
        <v>16.054739978311702</v>
      </c>
      <c r="D3596" s="520"/>
      <c r="E3596" s="520"/>
      <c r="F3596" s="520"/>
      <c r="G3596" s="520">
        <f t="shared" si="56"/>
        <v>12.5933374179435</v>
      </c>
      <c r="H3596" s="521"/>
    </row>
    <row r="3597" spans="2:8" ht="11.5" customHeight="1">
      <c r="B3597" s="515">
        <v>44313</v>
      </c>
      <c r="C3597" s="516">
        <v>16.064297692963901</v>
      </c>
      <c r="D3597" s="517"/>
      <c r="E3597" s="517"/>
      <c r="F3597" s="517"/>
      <c r="G3597" s="517">
        <f t="shared" si="56"/>
        <v>12.5933374179435</v>
      </c>
      <c r="H3597" s="518"/>
    </row>
    <row r="3598" spans="2:8" ht="11.5" customHeight="1">
      <c r="B3598" s="515">
        <v>44314</v>
      </c>
      <c r="C3598" s="519">
        <v>15.939519387818599</v>
      </c>
      <c r="D3598" s="520"/>
      <c r="E3598" s="520"/>
      <c r="F3598" s="520"/>
      <c r="G3598" s="520">
        <f t="shared" si="56"/>
        <v>12.5933374179435</v>
      </c>
      <c r="H3598" s="521"/>
    </row>
    <row r="3599" spans="2:8" ht="11.5" customHeight="1">
      <c r="B3599" s="515">
        <v>44315</v>
      </c>
      <c r="C3599" s="516">
        <v>15.428149360323999</v>
      </c>
      <c r="D3599" s="517"/>
      <c r="E3599" s="517"/>
      <c r="F3599" s="517"/>
      <c r="G3599" s="517">
        <f t="shared" si="56"/>
        <v>12.5933374179435</v>
      </c>
      <c r="H3599" s="518"/>
    </row>
    <row r="3600" spans="2:8" ht="11.5" customHeight="1">
      <c r="B3600" s="515">
        <v>44316</v>
      </c>
      <c r="C3600" s="519">
        <v>15.206962537874601</v>
      </c>
      <c r="D3600" s="520"/>
      <c r="E3600" s="520"/>
      <c r="F3600" s="520"/>
      <c r="G3600" s="520">
        <f t="shared" si="56"/>
        <v>12.5933374179435</v>
      </c>
      <c r="H3600" s="521"/>
    </row>
    <row r="3601" spans="2:8" ht="11.5" customHeight="1">
      <c r="B3601" s="515">
        <v>44317</v>
      </c>
      <c r="C3601" s="516">
        <v>15.206962537874601</v>
      </c>
      <c r="D3601" s="517"/>
      <c r="E3601" s="517"/>
      <c r="F3601" s="517"/>
      <c r="G3601" s="517">
        <f t="shared" si="56"/>
        <v>12.5933374179435</v>
      </c>
      <c r="H3601" s="518"/>
    </row>
    <row r="3602" spans="2:8" ht="11.5" customHeight="1">
      <c r="B3602" s="515">
        <v>44318</v>
      </c>
      <c r="C3602" s="519">
        <v>15.206962537874601</v>
      </c>
      <c r="D3602" s="520"/>
      <c r="E3602" s="520"/>
      <c r="F3602" s="520"/>
      <c r="G3602" s="520">
        <f t="shared" si="56"/>
        <v>12.5933374179435</v>
      </c>
      <c r="H3602" s="521"/>
    </row>
    <row r="3603" spans="2:8" ht="11.5" customHeight="1">
      <c r="B3603" s="515">
        <v>44319</v>
      </c>
      <c r="C3603" s="516">
        <v>14.8689338634448</v>
      </c>
      <c r="D3603" s="517"/>
      <c r="E3603" s="517"/>
      <c r="F3603" s="517"/>
      <c r="G3603" s="517">
        <f t="shared" si="56"/>
        <v>12.5933374179435</v>
      </c>
      <c r="H3603" s="518"/>
    </row>
    <row r="3604" spans="2:8" ht="11.5" customHeight="1">
      <c r="B3604" s="515">
        <v>44320</v>
      </c>
      <c r="C3604" s="519">
        <v>14.4947380531703</v>
      </c>
      <c r="D3604" s="520"/>
      <c r="E3604" s="520"/>
      <c r="F3604" s="520"/>
      <c r="G3604" s="520">
        <f t="shared" si="56"/>
        <v>12.5933374179435</v>
      </c>
      <c r="H3604" s="521"/>
    </row>
    <row r="3605" spans="2:8" ht="11.5" customHeight="1">
      <c r="B3605" s="515">
        <v>44321</v>
      </c>
      <c r="C3605" s="516">
        <v>14.080160954896501</v>
      </c>
      <c r="D3605" s="517"/>
      <c r="E3605" s="517"/>
      <c r="F3605" s="517"/>
      <c r="G3605" s="517">
        <f t="shared" si="56"/>
        <v>12.5933374179435</v>
      </c>
      <c r="H3605" s="518"/>
    </row>
    <row r="3606" spans="2:8" ht="11.5" customHeight="1">
      <c r="B3606" s="515">
        <v>44322</v>
      </c>
      <c r="C3606" s="519">
        <v>13.544617089885</v>
      </c>
      <c r="D3606" s="520"/>
      <c r="E3606" s="520"/>
      <c r="F3606" s="520"/>
      <c r="G3606" s="520">
        <f t="shared" si="56"/>
        <v>12.5933374179435</v>
      </c>
      <c r="H3606" s="521"/>
    </row>
    <row r="3607" spans="2:8" ht="11.5" customHeight="1">
      <c r="B3607" s="515">
        <v>44323</v>
      </c>
      <c r="C3607" s="516">
        <v>13.6907202340232</v>
      </c>
      <c r="D3607" s="517"/>
      <c r="E3607" s="517"/>
      <c r="F3607" s="517"/>
      <c r="G3607" s="517">
        <f t="shared" si="56"/>
        <v>12.5933374179435</v>
      </c>
      <c r="H3607" s="518"/>
    </row>
    <row r="3608" spans="2:8" ht="11.5" customHeight="1">
      <c r="B3608" s="515">
        <v>44324</v>
      </c>
      <c r="C3608" s="519">
        <v>13.6907202340232</v>
      </c>
      <c r="D3608" s="520"/>
      <c r="E3608" s="520"/>
      <c r="F3608" s="520"/>
      <c r="G3608" s="520">
        <f t="shared" si="56"/>
        <v>12.5933374179435</v>
      </c>
      <c r="H3608" s="521"/>
    </row>
    <row r="3609" spans="2:8" ht="11.5" customHeight="1">
      <c r="B3609" s="515">
        <v>44325</v>
      </c>
      <c r="C3609" s="516">
        <v>13.6907202340232</v>
      </c>
      <c r="D3609" s="517"/>
      <c r="E3609" s="517"/>
      <c r="F3609" s="517"/>
      <c r="G3609" s="517">
        <f t="shared" si="56"/>
        <v>12.5933374179435</v>
      </c>
      <c r="H3609" s="518"/>
    </row>
    <row r="3610" spans="2:8" ht="11.5" customHeight="1">
      <c r="B3610" s="515">
        <v>44326</v>
      </c>
      <c r="C3610" s="519">
        <v>13.123961479366701</v>
      </c>
      <c r="D3610" s="520"/>
      <c r="E3610" s="520"/>
      <c r="F3610" s="520"/>
      <c r="G3610" s="520">
        <f t="shared" si="56"/>
        <v>12.5933374179435</v>
      </c>
      <c r="H3610" s="521"/>
    </row>
    <row r="3611" spans="2:8" ht="11.5" customHeight="1">
      <c r="B3611" s="515">
        <v>44327</v>
      </c>
      <c r="C3611" s="516">
        <v>13.4853106876204</v>
      </c>
      <c r="D3611" s="517"/>
      <c r="E3611" s="517"/>
      <c r="F3611" s="517"/>
      <c r="G3611" s="517">
        <f t="shared" si="56"/>
        <v>12.5933374179435</v>
      </c>
      <c r="H3611" s="518"/>
    </row>
    <row r="3612" spans="2:8" ht="11.5" customHeight="1">
      <c r="B3612" s="515">
        <v>44328</v>
      </c>
      <c r="C3612" s="519">
        <v>13.051549379089099</v>
      </c>
      <c r="D3612" s="520"/>
      <c r="E3612" s="520"/>
      <c r="F3612" s="520"/>
      <c r="G3612" s="520">
        <f t="shared" si="56"/>
        <v>12.5933374179435</v>
      </c>
      <c r="H3612" s="521"/>
    </row>
    <row r="3613" spans="2:8" ht="11.5" customHeight="1">
      <c r="B3613" s="515">
        <v>44329</v>
      </c>
      <c r="C3613" s="516">
        <v>12.555994745472301</v>
      </c>
      <c r="D3613" s="517"/>
      <c r="E3613" s="517"/>
      <c r="F3613" s="517"/>
      <c r="G3613" s="517">
        <f t="shared" si="56"/>
        <v>12.5933374179435</v>
      </c>
      <c r="H3613" s="518"/>
    </row>
    <row r="3614" spans="2:8" ht="11.5" customHeight="1">
      <c r="B3614" s="515">
        <v>44330</v>
      </c>
      <c r="C3614" s="519">
        <v>13.5104993931773</v>
      </c>
      <c r="D3614" s="520"/>
      <c r="E3614" s="520"/>
      <c r="F3614" s="520"/>
      <c r="G3614" s="520">
        <f t="shared" si="56"/>
        <v>12.5933374179435</v>
      </c>
      <c r="H3614" s="521"/>
    </row>
    <row r="3615" spans="2:8" ht="11.5" customHeight="1">
      <c r="B3615" s="515">
        <v>44331</v>
      </c>
      <c r="C3615" s="516">
        <v>13.5104993931773</v>
      </c>
      <c r="D3615" s="517"/>
      <c r="E3615" s="517"/>
      <c r="F3615" s="517"/>
      <c r="G3615" s="517">
        <f t="shared" si="56"/>
        <v>12.5933374179435</v>
      </c>
      <c r="H3615" s="518"/>
    </row>
    <row r="3616" spans="2:8" ht="11.5" customHeight="1">
      <c r="B3616" s="515">
        <v>44332</v>
      </c>
      <c r="C3616" s="519">
        <v>13.5104993931773</v>
      </c>
      <c r="D3616" s="520"/>
      <c r="E3616" s="520"/>
      <c r="F3616" s="520"/>
      <c r="G3616" s="520">
        <f t="shared" si="56"/>
        <v>12.5933374179435</v>
      </c>
      <c r="H3616" s="521"/>
    </row>
    <row r="3617" spans="2:8" ht="11.5" customHeight="1">
      <c r="B3617" s="515">
        <v>44333</v>
      </c>
      <c r="C3617" s="516">
        <v>13.4658382983524</v>
      </c>
      <c r="D3617" s="517"/>
      <c r="E3617" s="517"/>
      <c r="F3617" s="517"/>
      <c r="G3617" s="517">
        <f t="shared" si="56"/>
        <v>12.5933374179435</v>
      </c>
      <c r="H3617" s="518"/>
    </row>
    <row r="3618" spans="2:8" ht="11.5" customHeight="1">
      <c r="B3618" s="515">
        <v>44334</v>
      </c>
      <c r="C3618" s="519">
        <v>13.845032783399001</v>
      </c>
      <c r="D3618" s="520"/>
      <c r="E3618" s="520"/>
      <c r="F3618" s="520"/>
      <c r="G3618" s="520">
        <f t="shared" si="56"/>
        <v>12.5933374179435</v>
      </c>
      <c r="H3618" s="521"/>
    </row>
    <row r="3619" spans="2:8" ht="11.5" customHeight="1">
      <c r="B3619" s="515">
        <v>44335</v>
      </c>
      <c r="C3619" s="516">
        <v>13.8758031435829</v>
      </c>
      <c r="D3619" s="517"/>
      <c r="E3619" s="517"/>
      <c r="F3619" s="517"/>
      <c r="G3619" s="517">
        <f t="shared" si="56"/>
        <v>12.5933374179435</v>
      </c>
      <c r="H3619" s="518"/>
    </row>
    <row r="3620" spans="2:8" ht="11.5" customHeight="1">
      <c r="B3620" s="515">
        <v>44336</v>
      </c>
      <c r="C3620" s="519">
        <v>14.201885770418301</v>
      </c>
      <c r="D3620" s="520"/>
      <c r="E3620" s="520"/>
      <c r="F3620" s="520"/>
      <c r="G3620" s="520">
        <f t="shared" si="56"/>
        <v>12.5933374179435</v>
      </c>
      <c r="H3620" s="521"/>
    </row>
    <row r="3621" spans="2:8" ht="11.5" customHeight="1">
      <c r="B3621" s="515">
        <v>44337</v>
      </c>
      <c r="C3621" s="516">
        <v>14.227490330928701</v>
      </c>
      <c r="D3621" s="517"/>
      <c r="E3621" s="517"/>
      <c r="F3621" s="517"/>
      <c r="G3621" s="517">
        <f t="shared" si="56"/>
        <v>12.5933374179435</v>
      </c>
      <c r="H3621" s="518"/>
    </row>
    <row r="3622" spans="2:8" ht="11.5" customHeight="1">
      <c r="B3622" s="515">
        <v>44338</v>
      </c>
      <c r="C3622" s="519">
        <v>14.227490330928701</v>
      </c>
      <c r="D3622" s="520"/>
      <c r="E3622" s="520"/>
      <c r="F3622" s="520"/>
      <c r="G3622" s="520">
        <f t="shared" si="56"/>
        <v>12.5933374179435</v>
      </c>
      <c r="H3622" s="521"/>
    </row>
    <row r="3623" spans="2:8" ht="11.5" customHeight="1">
      <c r="B3623" s="515">
        <v>44339</v>
      </c>
      <c r="C3623" s="516">
        <v>14.227490330928701</v>
      </c>
      <c r="D3623" s="517"/>
      <c r="E3623" s="517"/>
      <c r="F3623" s="517"/>
      <c r="G3623" s="517">
        <f t="shared" si="56"/>
        <v>12.5933374179435</v>
      </c>
      <c r="H3623" s="518"/>
    </row>
    <row r="3624" spans="2:8" ht="11.5" customHeight="1">
      <c r="B3624" s="515">
        <v>44340</v>
      </c>
      <c r="C3624" s="519">
        <v>14.466170685314101</v>
      </c>
      <c r="D3624" s="520"/>
      <c r="E3624" s="520"/>
      <c r="F3624" s="520"/>
      <c r="G3624" s="520">
        <f t="shared" si="56"/>
        <v>12.5933374179435</v>
      </c>
      <c r="H3624" s="521"/>
    </row>
    <row r="3625" spans="2:8" ht="11.5" customHeight="1">
      <c r="B3625" s="515">
        <v>44341</v>
      </c>
      <c r="C3625" s="516">
        <v>14.432382965512501</v>
      </c>
      <c r="D3625" s="517"/>
      <c r="E3625" s="517"/>
      <c r="F3625" s="517"/>
      <c r="G3625" s="517">
        <f t="shared" si="56"/>
        <v>12.5933374179435</v>
      </c>
      <c r="H3625" s="518"/>
    </row>
    <row r="3626" spans="2:8" ht="11.5" customHeight="1">
      <c r="B3626" s="515">
        <v>44342</v>
      </c>
      <c r="C3626" s="519">
        <v>14.8184146048147</v>
      </c>
      <c r="D3626" s="520"/>
      <c r="E3626" s="520"/>
      <c r="F3626" s="520"/>
      <c r="G3626" s="520">
        <f t="shared" si="56"/>
        <v>12.5933374179435</v>
      </c>
      <c r="H3626" s="521"/>
    </row>
    <row r="3627" spans="2:8" ht="11.5" customHeight="1">
      <c r="B3627" s="515">
        <v>44343</v>
      </c>
      <c r="C3627" s="516">
        <v>15.051307075698301</v>
      </c>
      <c r="D3627" s="517"/>
      <c r="E3627" s="517"/>
      <c r="F3627" s="517"/>
      <c r="G3627" s="517">
        <f t="shared" si="56"/>
        <v>12.5933374179435</v>
      </c>
      <c r="H3627" s="518"/>
    </row>
    <row r="3628" spans="2:8" ht="11.5" customHeight="1">
      <c r="B3628" s="515">
        <v>44344</v>
      </c>
      <c r="C3628" s="519">
        <v>14.975796886087</v>
      </c>
      <c r="D3628" s="520"/>
      <c r="E3628" s="520"/>
      <c r="F3628" s="520"/>
      <c r="G3628" s="520">
        <f t="shared" si="56"/>
        <v>12.5933374179435</v>
      </c>
      <c r="H3628" s="521"/>
    </row>
    <row r="3629" spans="2:8" ht="11.5" customHeight="1">
      <c r="B3629" s="515">
        <v>44345</v>
      </c>
      <c r="C3629" s="516">
        <v>14.975796886087</v>
      </c>
      <c r="D3629" s="517"/>
      <c r="E3629" s="517"/>
      <c r="F3629" s="517"/>
      <c r="G3629" s="517">
        <f t="shared" si="56"/>
        <v>12.5933374179435</v>
      </c>
      <c r="H3629" s="518"/>
    </row>
    <row r="3630" spans="2:8" ht="11.5" customHeight="1">
      <c r="B3630" s="515">
        <v>44346</v>
      </c>
      <c r="C3630" s="519">
        <v>14.975796886087</v>
      </c>
      <c r="D3630" s="520"/>
      <c r="E3630" s="520"/>
      <c r="F3630" s="520"/>
      <c r="G3630" s="520">
        <f t="shared" ref="G3630:G3693" si="57">$G$3115</f>
        <v>12.5933374179435</v>
      </c>
      <c r="H3630" s="521"/>
    </row>
    <row r="3631" spans="2:8" ht="11.5" customHeight="1">
      <c r="B3631" s="515">
        <v>44347</v>
      </c>
      <c r="C3631" s="516">
        <v>14.975184992470201</v>
      </c>
      <c r="D3631" s="517"/>
      <c r="E3631" s="517"/>
      <c r="F3631" s="517"/>
      <c r="G3631" s="517">
        <f t="shared" si="57"/>
        <v>12.5933374179435</v>
      </c>
      <c r="H3631" s="518"/>
    </row>
    <row r="3632" spans="2:8" ht="11.5" customHeight="1">
      <c r="B3632" s="515">
        <v>44348</v>
      </c>
      <c r="C3632" s="519">
        <v>15.148300760818399</v>
      </c>
      <c r="D3632" s="520"/>
      <c r="E3632" s="520"/>
      <c r="F3632" s="520"/>
      <c r="G3632" s="520">
        <f t="shared" si="57"/>
        <v>12.5933374179435</v>
      </c>
      <c r="H3632" s="521"/>
    </row>
    <row r="3633" spans="2:8" ht="11.5" customHeight="1">
      <c r="B3633" s="515">
        <v>44349</v>
      </c>
      <c r="C3633" s="516">
        <v>15.2008229492738</v>
      </c>
      <c r="D3633" s="517"/>
      <c r="E3633" s="517"/>
      <c r="F3633" s="517"/>
      <c r="G3633" s="517">
        <f t="shared" si="57"/>
        <v>12.5933374179435</v>
      </c>
      <c r="H3633" s="518"/>
    </row>
    <row r="3634" spans="2:8" ht="11.5" customHeight="1">
      <c r="B3634" s="515">
        <v>44350</v>
      </c>
      <c r="C3634" s="519">
        <v>14.718350650495699</v>
      </c>
      <c r="D3634" s="520"/>
      <c r="E3634" s="520"/>
      <c r="F3634" s="520"/>
      <c r="G3634" s="520">
        <f t="shared" si="57"/>
        <v>12.5933374179435</v>
      </c>
      <c r="H3634" s="521"/>
    </row>
    <row r="3635" spans="2:8" ht="11.5" customHeight="1">
      <c r="B3635" s="515">
        <v>44351</v>
      </c>
      <c r="C3635" s="516">
        <v>14.9444067329521</v>
      </c>
      <c r="D3635" s="517"/>
      <c r="E3635" s="517"/>
      <c r="F3635" s="517"/>
      <c r="G3635" s="517">
        <f t="shared" si="57"/>
        <v>12.5933374179435</v>
      </c>
      <c r="H3635" s="518"/>
    </row>
    <row r="3636" spans="2:8" ht="11.5" customHeight="1">
      <c r="B3636" s="515">
        <v>44352</v>
      </c>
      <c r="C3636" s="519">
        <v>14.9444067329521</v>
      </c>
      <c r="D3636" s="520"/>
      <c r="E3636" s="520"/>
      <c r="F3636" s="520"/>
      <c r="G3636" s="520">
        <f t="shared" si="57"/>
        <v>12.5933374179435</v>
      </c>
      <c r="H3636" s="521"/>
    </row>
    <row r="3637" spans="2:8" ht="11.5" customHeight="1">
      <c r="B3637" s="515">
        <v>44353</v>
      </c>
      <c r="C3637" s="516">
        <v>14.9444067329521</v>
      </c>
      <c r="D3637" s="517"/>
      <c r="E3637" s="517"/>
      <c r="F3637" s="517"/>
      <c r="G3637" s="517">
        <f t="shared" si="57"/>
        <v>12.5933374179435</v>
      </c>
      <c r="H3637" s="518"/>
    </row>
    <row r="3638" spans="2:8" ht="11.5" customHeight="1">
      <c r="B3638" s="515">
        <v>44354</v>
      </c>
      <c r="C3638" s="519">
        <v>15.0640700600642</v>
      </c>
      <c r="D3638" s="520"/>
      <c r="E3638" s="520"/>
      <c r="F3638" s="520"/>
      <c r="G3638" s="520">
        <f t="shared" si="57"/>
        <v>12.5933374179435</v>
      </c>
      <c r="H3638" s="521"/>
    </row>
    <row r="3639" spans="2:8" ht="11.5" customHeight="1">
      <c r="B3639" s="515">
        <v>44355</v>
      </c>
      <c r="C3639" s="516">
        <v>15.371255908873801</v>
      </c>
      <c r="D3639" s="517"/>
      <c r="E3639" s="517"/>
      <c r="F3639" s="517"/>
      <c r="G3639" s="517">
        <f t="shared" si="57"/>
        <v>12.5933374179435</v>
      </c>
      <c r="H3639" s="518"/>
    </row>
    <row r="3640" spans="2:8" ht="11.5" customHeight="1">
      <c r="B3640" s="515">
        <v>44356</v>
      </c>
      <c r="C3640" s="519">
        <v>15.1917151317624</v>
      </c>
      <c r="D3640" s="520"/>
      <c r="E3640" s="520"/>
      <c r="F3640" s="520"/>
      <c r="G3640" s="520">
        <f t="shared" si="57"/>
        <v>12.5933374179435</v>
      </c>
      <c r="H3640" s="521"/>
    </row>
    <row r="3641" spans="2:8" ht="11.5" customHeight="1">
      <c r="B3641" s="515">
        <v>44357</v>
      </c>
      <c r="C3641" s="516">
        <v>15.4082040900044</v>
      </c>
      <c r="D3641" s="517"/>
      <c r="E3641" s="517"/>
      <c r="F3641" s="517"/>
      <c r="G3641" s="517">
        <f t="shared" si="57"/>
        <v>12.5933374179435</v>
      </c>
      <c r="H3641" s="518"/>
    </row>
    <row r="3642" spans="2:8" ht="11.5" customHeight="1">
      <c r="B3642" s="515">
        <v>44358</v>
      </c>
      <c r="C3642" s="519">
        <v>15.679876529086</v>
      </c>
      <c r="D3642" s="520"/>
      <c r="E3642" s="520"/>
      <c r="F3642" s="520"/>
      <c r="G3642" s="520">
        <f t="shared" si="57"/>
        <v>12.5933374179435</v>
      </c>
      <c r="H3642" s="521"/>
    </row>
    <row r="3643" spans="2:8" ht="11.5" customHeight="1">
      <c r="B3643" s="515">
        <v>44359</v>
      </c>
      <c r="C3643" s="516">
        <v>15.679876529086</v>
      </c>
      <c r="D3643" s="517"/>
      <c r="E3643" s="517"/>
      <c r="F3643" s="517"/>
      <c r="G3643" s="517">
        <f t="shared" si="57"/>
        <v>12.5933374179435</v>
      </c>
      <c r="H3643" s="518"/>
    </row>
    <row r="3644" spans="2:8" ht="11.5" customHeight="1">
      <c r="B3644" s="515">
        <v>44360</v>
      </c>
      <c r="C3644" s="519">
        <v>15.679876529086</v>
      </c>
      <c r="D3644" s="520"/>
      <c r="E3644" s="520"/>
      <c r="F3644" s="520"/>
      <c r="G3644" s="520">
        <f t="shared" si="57"/>
        <v>12.5933374179435</v>
      </c>
      <c r="H3644" s="521"/>
    </row>
    <row r="3645" spans="2:8" ht="11.5" customHeight="1">
      <c r="B3645" s="515">
        <v>44361</v>
      </c>
      <c r="C3645" s="516">
        <v>15.828688698195499</v>
      </c>
      <c r="D3645" s="517"/>
      <c r="E3645" s="517"/>
      <c r="F3645" s="517"/>
      <c r="G3645" s="517">
        <f t="shared" si="57"/>
        <v>12.5933374179435</v>
      </c>
      <c r="H3645" s="518"/>
    </row>
    <row r="3646" spans="2:8" ht="11.5" customHeight="1">
      <c r="B3646" s="515">
        <v>44362</v>
      </c>
      <c r="C3646" s="519">
        <v>15.597567141992799</v>
      </c>
      <c r="D3646" s="520"/>
      <c r="E3646" s="520"/>
      <c r="F3646" s="520"/>
      <c r="G3646" s="520">
        <f t="shared" si="57"/>
        <v>12.5933374179435</v>
      </c>
      <c r="H3646" s="521"/>
    </row>
    <row r="3647" spans="2:8" ht="11.5" customHeight="1">
      <c r="B3647" s="515">
        <v>44363</v>
      </c>
      <c r="C3647" s="516">
        <v>15.5530942939684</v>
      </c>
      <c r="D3647" s="517"/>
      <c r="E3647" s="517"/>
      <c r="F3647" s="517"/>
      <c r="G3647" s="517">
        <f t="shared" si="57"/>
        <v>12.5933374179435</v>
      </c>
      <c r="H3647" s="518"/>
    </row>
    <row r="3648" spans="2:8" ht="11.5" customHeight="1">
      <c r="B3648" s="515">
        <v>44364</v>
      </c>
      <c r="C3648" s="519">
        <v>16.0023899202791</v>
      </c>
      <c r="D3648" s="520"/>
      <c r="E3648" s="520"/>
      <c r="F3648" s="520"/>
      <c r="G3648" s="520">
        <f t="shared" si="57"/>
        <v>12.5933374179435</v>
      </c>
      <c r="H3648" s="521"/>
    </row>
    <row r="3649" spans="2:8" ht="11.5" customHeight="1">
      <c r="B3649" s="515">
        <v>44365</v>
      </c>
      <c r="C3649" s="516">
        <v>16.0719401961492</v>
      </c>
      <c r="D3649" s="517"/>
      <c r="E3649" s="517"/>
      <c r="F3649" s="517"/>
      <c r="G3649" s="517">
        <f t="shared" si="57"/>
        <v>12.5933374179435</v>
      </c>
      <c r="H3649" s="518"/>
    </row>
    <row r="3650" spans="2:8" ht="11.5" customHeight="1">
      <c r="B3650" s="515">
        <v>44366</v>
      </c>
      <c r="C3650" s="519">
        <v>16.0719401961492</v>
      </c>
      <c r="D3650" s="520"/>
      <c r="E3650" s="520"/>
      <c r="F3650" s="520"/>
      <c r="G3650" s="520">
        <f t="shared" si="57"/>
        <v>12.5933374179435</v>
      </c>
      <c r="H3650" s="521"/>
    </row>
    <row r="3651" spans="2:8" ht="11.5" customHeight="1">
      <c r="B3651" s="515">
        <v>44367</v>
      </c>
      <c r="C3651" s="516">
        <v>16.0719401961492</v>
      </c>
      <c r="D3651" s="517"/>
      <c r="E3651" s="517"/>
      <c r="F3651" s="517"/>
      <c r="G3651" s="517">
        <f t="shared" si="57"/>
        <v>12.5933374179435</v>
      </c>
      <c r="H3651" s="518"/>
    </row>
    <row r="3652" spans="2:8" ht="11.5" customHeight="1">
      <c r="B3652" s="515">
        <v>44368</v>
      </c>
      <c r="C3652" s="519">
        <v>16.0415384190689</v>
      </c>
      <c r="D3652" s="520"/>
      <c r="E3652" s="520"/>
      <c r="F3652" s="520"/>
      <c r="G3652" s="520">
        <f t="shared" si="57"/>
        <v>12.5933374179435</v>
      </c>
      <c r="H3652" s="521"/>
    </row>
    <row r="3653" spans="2:8" ht="11.5" customHeight="1">
      <c r="B3653" s="515">
        <v>44369</v>
      </c>
      <c r="C3653" s="516">
        <v>16.244322151929001</v>
      </c>
      <c r="D3653" s="517"/>
      <c r="E3653" s="517"/>
      <c r="F3653" s="517"/>
      <c r="G3653" s="517">
        <f t="shared" si="57"/>
        <v>12.5933374179435</v>
      </c>
      <c r="H3653" s="518"/>
    </row>
    <row r="3654" spans="2:8" ht="11.5" customHeight="1">
      <c r="B3654" s="515">
        <v>44370</v>
      </c>
      <c r="C3654" s="519">
        <v>16.461453809135101</v>
      </c>
      <c r="D3654" s="520"/>
      <c r="E3654" s="520"/>
      <c r="F3654" s="520"/>
      <c r="G3654" s="520">
        <f t="shared" si="57"/>
        <v>12.5933374179435</v>
      </c>
      <c r="H3654" s="521"/>
    </row>
    <row r="3655" spans="2:8" ht="11.5" customHeight="1">
      <c r="B3655" s="515">
        <v>44371</v>
      </c>
      <c r="C3655" s="516">
        <v>16.598883017102601</v>
      </c>
      <c r="D3655" s="517"/>
      <c r="E3655" s="517"/>
      <c r="F3655" s="517"/>
      <c r="G3655" s="517">
        <f t="shared" si="57"/>
        <v>12.5933374179435</v>
      </c>
      <c r="H3655" s="518"/>
    </row>
    <row r="3656" spans="2:8" ht="11.5" customHeight="1">
      <c r="B3656" s="515">
        <v>44372</v>
      </c>
      <c r="C3656" s="519">
        <v>16.600623248674001</v>
      </c>
      <c r="D3656" s="520"/>
      <c r="E3656" s="520"/>
      <c r="F3656" s="520"/>
      <c r="G3656" s="520">
        <f t="shared" si="57"/>
        <v>12.5933374179435</v>
      </c>
      <c r="H3656" s="521"/>
    </row>
    <row r="3657" spans="2:8" ht="11.5" customHeight="1">
      <c r="B3657" s="515">
        <v>44373</v>
      </c>
      <c r="C3657" s="516">
        <v>16.600623248674001</v>
      </c>
      <c r="D3657" s="517"/>
      <c r="E3657" s="517"/>
      <c r="F3657" s="517"/>
      <c r="G3657" s="517">
        <f t="shared" si="57"/>
        <v>12.5933374179435</v>
      </c>
      <c r="H3657" s="518"/>
    </row>
    <row r="3658" spans="2:8" ht="11.5" customHeight="1">
      <c r="B3658" s="515">
        <v>44374</v>
      </c>
      <c r="C3658" s="519">
        <v>16.600623248674001</v>
      </c>
      <c r="D3658" s="520"/>
      <c r="E3658" s="520"/>
      <c r="F3658" s="520"/>
      <c r="G3658" s="520">
        <f t="shared" si="57"/>
        <v>12.5933374179435</v>
      </c>
      <c r="H3658" s="521"/>
    </row>
    <row r="3659" spans="2:8" ht="11.5" customHeight="1">
      <c r="B3659" s="515">
        <v>44375</v>
      </c>
      <c r="C3659" s="516">
        <v>16.843763391399399</v>
      </c>
      <c r="D3659" s="517"/>
      <c r="E3659" s="517"/>
      <c r="F3659" s="517"/>
      <c r="G3659" s="517">
        <f t="shared" si="57"/>
        <v>12.5933374179435</v>
      </c>
      <c r="H3659" s="518"/>
    </row>
    <row r="3660" spans="2:8" ht="11.5" customHeight="1">
      <c r="B3660" s="515">
        <v>44376</v>
      </c>
      <c r="C3660" s="519">
        <v>16.914512431043399</v>
      </c>
      <c r="D3660" s="520"/>
      <c r="E3660" s="520"/>
      <c r="F3660" s="520"/>
      <c r="G3660" s="520">
        <f t="shared" si="57"/>
        <v>12.5933374179435</v>
      </c>
      <c r="H3660" s="521"/>
    </row>
    <row r="3661" spans="2:8" ht="11.5" customHeight="1">
      <c r="B3661" s="515">
        <v>44377</v>
      </c>
      <c r="C3661" s="516">
        <v>13.930983835760101</v>
      </c>
      <c r="D3661" s="517"/>
      <c r="E3661" s="517"/>
      <c r="F3661" s="517"/>
      <c r="G3661" s="517">
        <f t="shared" si="57"/>
        <v>12.5933374179435</v>
      </c>
      <c r="H3661" s="518"/>
    </row>
    <row r="3662" spans="2:8" ht="11.5" customHeight="1">
      <c r="B3662" s="515">
        <v>44378</v>
      </c>
      <c r="C3662" s="519">
        <v>13.606693959372199</v>
      </c>
      <c r="D3662" s="520"/>
      <c r="E3662" s="520"/>
      <c r="F3662" s="520"/>
      <c r="G3662" s="520">
        <f t="shared" si="57"/>
        <v>12.5933374179435</v>
      </c>
      <c r="H3662" s="521"/>
    </row>
    <row r="3663" spans="2:8" ht="11.5" customHeight="1">
      <c r="B3663" s="515">
        <v>44379</v>
      </c>
      <c r="C3663" s="516">
        <v>13.4900337030051</v>
      </c>
      <c r="D3663" s="517"/>
      <c r="E3663" s="517"/>
      <c r="F3663" s="517"/>
      <c r="G3663" s="517">
        <f t="shared" si="57"/>
        <v>12.5933374179435</v>
      </c>
      <c r="H3663" s="518"/>
    </row>
    <row r="3664" spans="2:8" ht="11.5" customHeight="1">
      <c r="B3664" s="515">
        <v>44380</v>
      </c>
      <c r="C3664" s="519">
        <v>13.4900337030051</v>
      </c>
      <c r="D3664" s="520"/>
      <c r="E3664" s="520"/>
      <c r="F3664" s="520"/>
      <c r="G3664" s="520">
        <f t="shared" si="57"/>
        <v>12.5933374179435</v>
      </c>
      <c r="H3664" s="521"/>
    </row>
    <row r="3665" spans="2:8" ht="11.5" customHeight="1">
      <c r="B3665" s="515">
        <v>44381</v>
      </c>
      <c r="C3665" s="516">
        <v>13.4900337030051</v>
      </c>
      <c r="D3665" s="517"/>
      <c r="E3665" s="517"/>
      <c r="F3665" s="517"/>
      <c r="G3665" s="517">
        <f t="shared" si="57"/>
        <v>12.5933374179435</v>
      </c>
      <c r="H3665" s="518"/>
    </row>
    <row r="3666" spans="2:8" ht="11.5" customHeight="1">
      <c r="B3666" s="515">
        <v>44382</v>
      </c>
      <c r="C3666" s="519">
        <v>13.488403576908301</v>
      </c>
      <c r="D3666" s="520"/>
      <c r="E3666" s="520"/>
      <c r="F3666" s="520"/>
      <c r="G3666" s="520">
        <f t="shared" si="57"/>
        <v>12.5933374179435</v>
      </c>
      <c r="H3666" s="521"/>
    </row>
    <row r="3667" spans="2:8" ht="11.5" customHeight="1">
      <c r="B3667" s="515">
        <v>44383</v>
      </c>
      <c r="C3667" s="516">
        <v>13.3266451353898</v>
      </c>
      <c r="D3667" s="517"/>
      <c r="E3667" s="517"/>
      <c r="F3667" s="517"/>
      <c r="G3667" s="517">
        <f t="shared" si="57"/>
        <v>12.5933374179435</v>
      </c>
      <c r="H3667" s="518"/>
    </row>
    <row r="3668" spans="2:8" ht="11.5" customHeight="1">
      <c r="B3668" s="515">
        <v>44384</v>
      </c>
      <c r="C3668" s="519">
        <v>13.1568825962924</v>
      </c>
      <c r="D3668" s="520"/>
      <c r="E3668" s="520"/>
      <c r="F3668" s="520"/>
      <c r="G3668" s="520">
        <f t="shared" si="57"/>
        <v>12.5933374179435</v>
      </c>
      <c r="H3668" s="521"/>
    </row>
    <row r="3669" spans="2:8" ht="11.5" customHeight="1">
      <c r="B3669" s="515">
        <v>44385</v>
      </c>
      <c r="C3669" s="516">
        <v>13.0377565030275</v>
      </c>
      <c r="D3669" s="517"/>
      <c r="E3669" s="517"/>
      <c r="F3669" s="517"/>
      <c r="G3669" s="517">
        <f t="shared" si="57"/>
        <v>12.5933374179435</v>
      </c>
      <c r="H3669" s="518"/>
    </row>
    <row r="3670" spans="2:8" ht="11.5" customHeight="1">
      <c r="B3670" s="515">
        <v>44386</v>
      </c>
      <c r="C3670" s="519">
        <v>13.379198794874799</v>
      </c>
      <c r="D3670" s="520"/>
      <c r="E3670" s="520"/>
      <c r="F3670" s="520"/>
      <c r="G3670" s="520">
        <f t="shared" si="57"/>
        <v>12.5933374179435</v>
      </c>
      <c r="H3670" s="521"/>
    </row>
    <row r="3671" spans="2:8" ht="11.5" customHeight="1">
      <c r="B3671" s="515">
        <v>44387</v>
      </c>
      <c r="C3671" s="516">
        <v>13.379198794874799</v>
      </c>
      <c r="D3671" s="517"/>
      <c r="E3671" s="517"/>
      <c r="F3671" s="517"/>
      <c r="G3671" s="517">
        <f t="shared" si="57"/>
        <v>12.5933374179435</v>
      </c>
      <c r="H3671" s="518"/>
    </row>
    <row r="3672" spans="2:8" ht="11.5" customHeight="1">
      <c r="B3672" s="515">
        <v>44388</v>
      </c>
      <c r="C3672" s="519">
        <v>13.379198794874799</v>
      </c>
      <c r="D3672" s="520"/>
      <c r="E3672" s="520"/>
      <c r="F3672" s="520"/>
      <c r="G3672" s="520">
        <f t="shared" si="57"/>
        <v>12.5933374179435</v>
      </c>
      <c r="H3672" s="521"/>
    </row>
    <row r="3673" spans="2:8" ht="11.5" customHeight="1">
      <c r="B3673" s="515">
        <v>44389</v>
      </c>
      <c r="C3673" s="516">
        <v>13.2467169859947</v>
      </c>
      <c r="D3673" s="517"/>
      <c r="E3673" s="517"/>
      <c r="F3673" s="517"/>
      <c r="G3673" s="517">
        <f t="shared" si="57"/>
        <v>12.5933374179435</v>
      </c>
      <c r="H3673" s="518"/>
    </row>
    <row r="3674" spans="2:8" ht="11.5" customHeight="1">
      <c r="B3674" s="515">
        <v>44390</v>
      </c>
      <c r="C3674" s="519">
        <v>13.1583793080604</v>
      </c>
      <c r="D3674" s="520"/>
      <c r="E3674" s="520"/>
      <c r="F3674" s="520"/>
      <c r="G3674" s="520">
        <f t="shared" si="57"/>
        <v>12.5933374179435</v>
      </c>
      <c r="H3674" s="521"/>
    </row>
    <row r="3675" spans="2:8" ht="11.5" customHeight="1">
      <c r="B3675" s="515">
        <v>44391</v>
      </c>
      <c r="C3675" s="516">
        <v>13.016453331715001</v>
      </c>
      <c r="D3675" s="517"/>
      <c r="E3675" s="517"/>
      <c r="F3675" s="517"/>
      <c r="G3675" s="517">
        <f t="shared" si="57"/>
        <v>12.5933374179435</v>
      </c>
      <c r="H3675" s="518"/>
    </row>
    <row r="3676" spans="2:8" ht="11.5" customHeight="1">
      <c r="B3676" s="515">
        <v>44392</v>
      </c>
      <c r="C3676" s="519">
        <v>12.827260459028</v>
      </c>
      <c r="D3676" s="520"/>
      <c r="E3676" s="520"/>
      <c r="F3676" s="520"/>
      <c r="G3676" s="520">
        <f t="shared" si="57"/>
        <v>12.5933374179435</v>
      </c>
      <c r="H3676" s="521"/>
    </row>
    <row r="3677" spans="2:8" ht="11.5" customHeight="1">
      <c r="B3677" s="515">
        <v>44393</v>
      </c>
      <c r="C3677" s="516">
        <v>12.720545597340999</v>
      </c>
      <c r="D3677" s="517"/>
      <c r="E3677" s="517"/>
      <c r="F3677" s="517"/>
      <c r="G3677" s="517">
        <f t="shared" si="57"/>
        <v>12.5933374179435</v>
      </c>
      <c r="H3677" s="518"/>
    </row>
    <row r="3678" spans="2:8" ht="11.5" customHeight="1">
      <c r="B3678" s="515">
        <v>44394</v>
      </c>
      <c r="C3678" s="519">
        <v>12.720545597340999</v>
      </c>
      <c r="D3678" s="520"/>
      <c r="E3678" s="520"/>
      <c r="F3678" s="520"/>
      <c r="G3678" s="520">
        <f t="shared" si="57"/>
        <v>12.5933374179435</v>
      </c>
      <c r="H3678" s="521"/>
    </row>
    <row r="3679" spans="2:8" ht="11.5" customHeight="1">
      <c r="B3679" s="515">
        <v>44395</v>
      </c>
      <c r="C3679" s="516">
        <v>12.720545597340999</v>
      </c>
      <c r="D3679" s="517"/>
      <c r="E3679" s="517"/>
      <c r="F3679" s="517"/>
      <c r="G3679" s="517">
        <f t="shared" si="57"/>
        <v>12.5933374179435</v>
      </c>
      <c r="H3679" s="518"/>
    </row>
    <row r="3680" spans="2:8" ht="11.5" customHeight="1">
      <c r="B3680" s="515">
        <v>44396</v>
      </c>
      <c r="C3680" s="519">
        <v>12.7959500511841</v>
      </c>
      <c r="D3680" s="520"/>
      <c r="E3680" s="520"/>
      <c r="F3680" s="520"/>
      <c r="G3680" s="520">
        <f t="shared" si="57"/>
        <v>12.5933374179435</v>
      </c>
      <c r="H3680" s="521"/>
    </row>
    <row r="3681" spans="2:8" ht="11.5" customHeight="1">
      <c r="B3681" s="515">
        <v>44397</v>
      </c>
      <c r="C3681" s="516">
        <v>12.7810073290822</v>
      </c>
      <c r="D3681" s="517"/>
      <c r="E3681" s="517"/>
      <c r="F3681" s="517"/>
      <c r="G3681" s="517">
        <f t="shared" si="57"/>
        <v>12.5933374179435</v>
      </c>
      <c r="H3681" s="518"/>
    </row>
    <row r="3682" spans="2:8" ht="11.5" customHeight="1">
      <c r="B3682" s="515">
        <v>44398</v>
      </c>
      <c r="C3682" s="519">
        <v>12.982434028675801</v>
      </c>
      <c r="D3682" s="520"/>
      <c r="E3682" s="520"/>
      <c r="F3682" s="520"/>
      <c r="G3682" s="520">
        <f t="shared" si="57"/>
        <v>12.5933374179435</v>
      </c>
      <c r="H3682" s="521"/>
    </row>
    <row r="3683" spans="2:8" ht="11.5" customHeight="1">
      <c r="B3683" s="515">
        <v>44399</v>
      </c>
      <c r="C3683" s="516">
        <v>13.0122173278872</v>
      </c>
      <c r="D3683" s="517"/>
      <c r="E3683" s="517"/>
      <c r="F3683" s="517"/>
      <c r="G3683" s="517">
        <f t="shared" si="57"/>
        <v>12.5933374179435</v>
      </c>
      <c r="H3683" s="518"/>
    </row>
    <row r="3684" spans="2:8" ht="11.5" customHeight="1">
      <c r="B3684" s="515">
        <v>44400</v>
      </c>
      <c r="C3684" s="519">
        <v>12.8337344124123</v>
      </c>
      <c r="D3684" s="520"/>
      <c r="E3684" s="520"/>
      <c r="F3684" s="520"/>
      <c r="G3684" s="520">
        <f t="shared" si="57"/>
        <v>12.5933374179435</v>
      </c>
      <c r="H3684" s="521"/>
    </row>
    <row r="3685" spans="2:8" ht="11.5" customHeight="1">
      <c r="B3685" s="515">
        <v>44401</v>
      </c>
      <c r="C3685" s="516">
        <v>12.8337344124123</v>
      </c>
      <c r="D3685" s="517"/>
      <c r="E3685" s="517"/>
      <c r="F3685" s="517"/>
      <c r="G3685" s="517">
        <f t="shared" si="57"/>
        <v>12.5933374179435</v>
      </c>
      <c r="H3685" s="518"/>
    </row>
    <row r="3686" spans="2:8" ht="11.5" customHeight="1">
      <c r="B3686" s="515">
        <v>44402</v>
      </c>
      <c r="C3686" s="519">
        <v>12.8337344124123</v>
      </c>
      <c r="D3686" s="520"/>
      <c r="E3686" s="520"/>
      <c r="F3686" s="520"/>
      <c r="G3686" s="520">
        <f t="shared" si="57"/>
        <v>12.5933374179435</v>
      </c>
      <c r="H3686" s="521"/>
    </row>
    <row r="3687" spans="2:8" ht="11.5" customHeight="1">
      <c r="B3687" s="515">
        <v>44403</v>
      </c>
      <c r="C3687" s="516">
        <v>12.5382654170823</v>
      </c>
      <c r="D3687" s="517"/>
      <c r="E3687" s="517"/>
      <c r="F3687" s="517"/>
      <c r="G3687" s="517">
        <f t="shared" si="57"/>
        <v>12.5933374179435</v>
      </c>
      <c r="H3687" s="518"/>
    </row>
    <row r="3688" spans="2:8" ht="11.5" customHeight="1">
      <c r="B3688" s="515">
        <v>44404</v>
      </c>
      <c r="C3688" s="519">
        <v>12.267483287730901</v>
      </c>
      <c r="D3688" s="520"/>
      <c r="E3688" s="520"/>
      <c r="F3688" s="520"/>
      <c r="G3688" s="520">
        <f t="shared" si="57"/>
        <v>12.5933374179435</v>
      </c>
      <c r="H3688" s="521"/>
    </row>
    <row r="3689" spans="2:8" ht="11.5" customHeight="1">
      <c r="B3689" s="515">
        <v>44405</v>
      </c>
      <c r="C3689" s="516">
        <v>12.701262213830899</v>
      </c>
      <c r="D3689" s="517"/>
      <c r="E3689" s="517"/>
      <c r="F3689" s="517"/>
      <c r="G3689" s="517">
        <f t="shared" si="57"/>
        <v>12.5933374179435</v>
      </c>
      <c r="H3689" s="518"/>
    </row>
    <row r="3690" spans="2:8" ht="11.5" customHeight="1">
      <c r="B3690" s="515">
        <v>44406</v>
      </c>
      <c r="C3690" s="519">
        <v>12.5765880524637</v>
      </c>
      <c r="D3690" s="520"/>
      <c r="E3690" s="520"/>
      <c r="F3690" s="520"/>
      <c r="G3690" s="520">
        <f t="shared" si="57"/>
        <v>12.5933374179435</v>
      </c>
      <c r="H3690" s="521"/>
    </row>
    <row r="3691" spans="2:8" ht="11.5" customHeight="1">
      <c r="B3691" s="515">
        <v>44407</v>
      </c>
      <c r="C3691" s="516">
        <v>12.423137941955799</v>
      </c>
      <c r="D3691" s="517"/>
      <c r="E3691" s="517"/>
      <c r="F3691" s="517"/>
      <c r="G3691" s="517">
        <f t="shared" si="57"/>
        <v>12.5933374179435</v>
      </c>
      <c r="H3691" s="518"/>
    </row>
    <row r="3692" spans="2:8" ht="11.5" customHeight="1">
      <c r="B3692" s="515">
        <v>44408</v>
      </c>
      <c r="C3692" s="519">
        <v>12.423137941955799</v>
      </c>
      <c r="D3692" s="520"/>
      <c r="E3692" s="520"/>
      <c r="F3692" s="520"/>
      <c r="G3692" s="520">
        <f t="shared" si="57"/>
        <v>12.5933374179435</v>
      </c>
      <c r="H3692" s="521"/>
    </row>
    <row r="3693" spans="2:8" ht="11.5" customHeight="1">
      <c r="B3693" s="515">
        <v>44409</v>
      </c>
      <c r="C3693" s="516">
        <v>12.423137941955799</v>
      </c>
      <c r="D3693" s="517"/>
      <c r="E3693" s="517"/>
      <c r="F3693" s="517"/>
      <c r="G3693" s="517">
        <f t="shared" si="57"/>
        <v>12.5933374179435</v>
      </c>
      <c r="H3693" s="518"/>
    </row>
    <row r="3694" spans="2:8" ht="11.5" customHeight="1">
      <c r="B3694" s="515">
        <v>44410</v>
      </c>
      <c r="C3694" s="519">
        <v>12.625174414518099</v>
      </c>
      <c r="D3694" s="520"/>
      <c r="E3694" s="520"/>
      <c r="F3694" s="520"/>
      <c r="G3694" s="520">
        <f t="shared" ref="G3694:G3757" si="58">$G$3115</f>
        <v>12.5933374179435</v>
      </c>
      <c r="H3694" s="521"/>
    </row>
    <row r="3695" spans="2:8" ht="11.5" customHeight="1">
      <c r="B3695" s="515">
        <v>44411</v>
      </c>
      <c r="C3695" s="516">
        <v>12.6027022697522</v>
      </c>
      <c r="D3695" s="517"/>
      <c r="E3695" s="517"/>
      <c r="F3695" s="517"/>
      <c r="G3695" s="517">
        <f t="shared" si="58"/>
        <v>12.5933374179435</v>
      </c>
      <c r="H3695" s="518"/>
    </row>
    <row r="3696" spans="2:8" ht="11.5" customHeight="1">
      <c r="B3696" s="515">
        <v>44412</v>
      </c>
      <c r="C3696" s="519">
        <v>12.695770758823301</v>
      </c>
      <c r="D3696" s="520"/>
      <c r="E3696" s="520"/>
      <c r="F3696" s="520"/>
      <c r="G3696" s="520">
        <f t="shared" si="58"/>
        <v>12.5933374179435</v>
      </c>
      <c r="H3696" s="521"/>
    </row>
    <row r="3697" spans="2:8" ht="11.5" customHeight="1">
      <c r="B3697" s="515">
        <v>44413</v>
      </c>
      <c r="C3697" s="516">
        <v>12.876512834066</v>
      </c>
      <c r="D3697" s="517"/>
      <c r="E3697" s="517"/>
      <c r="F3697" s="517"/>
      <c r="G3697" s="517">
        <f t="shared" si="58"/>
        <v>12.5933374179435</v>
      </c>
      <c r="H3697" s="518"/>
    </row>
    <row r="3698" spans="2:8" ht="11.5" customHeight="1">
      <c r="B3698" s="515">
        <v>44414</v>
      </c>
      <c r="C3698" s="519">
        <v>12.6847047807214</v>
      </c>
      <c r="D3698" s="520"/>
      <c r="E3698" s="520"/>
      <c r="F3698" s="520"/>
      <c r="G3698" s="520">
        <f t="shared" si="58"/>
        <v>12.5933374179435</v>
      </c>
      <c r="H3698" s="521"/>
    </row>
    <row r="3699" spans="2:8" ht="11.5" customHeight="1">
      <c r="B3699" s="515">
        <v>44415</v>
      </c>
      <c r="C3699" s="516">
        <v>12.6847047807214</v>
      </c>
      <c r="D3699" s="517"/>
      <c r="E3699" s="517"/>
      <c r="F3699" s="517"/>
      <c r="G3699" s="517">
        <f t="shared" si="58"/>
        <v>12.5933374179435</v>
      </c>
      <c r="H3699" s="518"/>
    </row>
    <row r="3700" spans="2:8" ht="11.5" customHeight="1">
      <c r="B3700" s="515">
        <v>44416</v>
      </c>
      <c r="C3700" s="519">
        <v>12.6847047807214</v>
      </c>
      <c r="D3700" s="520"/>
      <c r="E3700" s="520"/>
      <c r="F3700" s="520"/>
      <c r="G3700" s="520">
        <f t="shared" si="58"/>
        <v>12.5933374179435</v>
      </c>
      <c r="H3700" s="521"/>
    </row>
    <row r="3701" spans="2:8" ht="11.5" customHeight="1">
      <c r="B3701" s="515">
        <v>44417</v>
      </c>
      <c r="C3701" s="516">
        <v>13.0292965217307</v>
      </c>
      <c r="D3701" s="517"/>
      <c r="E3701" s="517"/>
      <c r="F3701" s="517"/>
      <c r="G3701" s="517">
        <f t="shared" si="58"/>
        <v>12.5933374179435</v>
      </c>
      <c r="H3701" s="518"/>
    </row>
    <row r="3702" spans="2:8" ht="11.5" customHeight="1">
      <c r="B3702" s="515">
        <v>44418</v>
      </c>
      <c r="C3702" s="519">
        <v>12.8824355902064</v>
      </c>
      <c r="D3702" s="520"/>
      <c r="E3702" s="520"/>
      <c r="F3702" s="520"/>
      <c r="G3702" s="520">
        <f t="shared" si="58"/>
        <v>12.5933374179435</v>
      </c>
      <c r="H3702" s="521"/>
    </row>
    <row r="3703" spans="2:8" ht="11.5" customHeight="1">
      <c r="B3703" s="515">
        <v>44419</v>
      </c>
      <c r="C3703" s="516">
        <v>12.948279065526799</v>
      </c>
      <c r="D3703" s="517"/>
      <c r="E3703" s="517"/>
      <c r="F3703" s="517"/>
      <c r="G3703" s="517">
        <f t="shared" si="58"/>
        <v>12.5933374179435</v>
      </c>
      <c r="H3703" s="518"/>
    </row>
    <row r="3704" spans="2:8" ht="11.5" customHeight="1">
      <c r="B3704" s="515">
        <v>44420</v>
      </c>
      <c r="C3704" s="519">
        <v>13.085475435862399</v>
      </c>
      <c r="D3704" s="520"/>
      <c r="E3704" s="520"/>
      <c r="F3704" s="520"/>
      <c r="G3704" s="520">
        <f t="shared" si="58"/>
        <v>12.5933374179435</v>
      </c>
      <c r="H3704" s="521"/>
    </row>
    <row r="3705" spans="2:8" ht="11.5" customHeight="1">
      <c r="B3705" s="515">
        <v>44421</v>
      </c>
      <c r="C3705" s="516">
        <v>13.0343248582294</v>
      </c>
      <c r="D3705" s="517"/>
      <c r="E3705" s="517"/>
      <c r="F3705" s="517"/>
      <c r="G3705" s="517">
        <f t="shared" si="58"/>
        <v>12.5933374179435</v>
      </c>
      <c r="H3705" s="518"/>
    </row>
    <row r="3706" spans="2:8" ht="11.5" customHeight="1">
      <c r="B3706" s="515">
        <v>44422</v>
      </c>
      <c r="C3706" s="519">
        <v>13.0343248582294</v>
      </c>
      <c r="D3706" s="520"/>
      <c r="E3706" s="520"/>
      <c r="F3706" s="520"/>
      <c r="G3706" s="520">
        <f t="shared" si="58"/>
        <v>12.5933374179435</v>
      </c>
      <c r="H3706" s="521"/>
    </row>
    <row r="3707" spans="2:8" ht="11.5" customHeight="1">
      <c r="B3707" s="515">
        <v>44423</v>
      </c>
      <c r="C3707" s="516">
        <v>13.0343248582294</v>
      </c>
      <c r="D3707" s="517"/>
      <c r="E3707" s="517"/>
      <c r="F3707" s="517"/>
      <c r="G3707" s="517">
        <f t="shared" si="58"/>
        <v>12.5933374179435</v>
      </c>
      <c r="H3707" s="518"/>
    </row>
    <row r="3708" spans="2:8" ht="11.5" customHeight="1">
      <c r="B3708" s="515">
        <v>44424</v>
      </c>
      <c r="C3708" s="519">
        <v>12.620119378740799</v>
      </c>
      <c r="D3708" s="520"/>
      <c r="E3708" s="520"/>
      <c r="F3708" s="520"/>
      <c r="G3708" s="520">
        <f t="shared" si="58"/>
        <v>12.5933374179435</v>
      </c>
      <c r="H3708" s="521"/>
    </row>
    <row r="3709" spans="2:8" ht="11.5" customHeight="1">
      <c r="B3709" s="515">
        <v>44425</v>
      </c>
      <c r="C3709" s="516">
        <v>12.549876276070901</v>
      </c>
      <c r="D3709" s="517"/>
      <c r="E3709" s="517"/>
      <c r="F3709" s="517"/>
      <c r="G3709" s="517">
        <f t="shared" si="58"/>
        <v>12.5933374179435</v>
      </c>
      <c r="H3709" s="518"/>
    </row>
    <row r="3710" spans="2:8" ht="11.5" customHeight="1">
      <c r="B3710" s="515">
        <v>44426</v>
      </c>
      <c r="C3710" s="519">
        <v>12.391466812478299</v>
      </c>
      <c r="D3710" s="520"/>
      <c r="E3710" s="520"/>
      <c r="F3710" s="520"/>
      <c r="G3710" s="520">
        <f t="shared" si="58"/>
        <v>12.5933374179435</v>
      </c>
      <c r="H3710" s="521"/>
    </row>
    <row r="3711" spans="2:8" ht="11.5" customHeight="1">
      <c r="B3711" s="515">
        <v>44427</v>
      </c>
      <c r="C3711" s="516">
        <v>12.1587625135534</v>
      </c>
      <c r="D3711" s="517"/>
      <c r="E3711" s="517"/>
      <c r="F3711" s="517"/>
      <c r="G3711" s="517">
        <f t="shared" si="58"/>
        <v>12.5933374179435</v>
      </c>
      <c r="H3711" s="518"/>
    </row>
    <row r="3712" spans="2:8" ht="11.5" customHeight="1">
      <c r="B3712" s="515">
        <v>44428</v>
      </c>
      <c r="C3712" s="519">
        <v>12.2208686044623</v>
      </c>
      <c r="D3712" s="520"/>
      <c r="E3712" s="520"/>
      <c r="F3712" s="520"/>
      <c r="G3712" s="520">
        <f t="shared" si="58"/>
        <v>12.5933374179435</v>
      </c>
      <c r="H3712" s="521"/>
    </row>
    <row r="3713" spans="2:8" ht="11.5" customHeight="1">
      <c r="B3713" s="515">
        <v>44429</v>
      </c>
      <c r="C3713" s="516">
        <v>12.2208686044623</v>
      </c>
      <c r="D3713" s="517"/>
      <c r="E3713" s="517"/>
      <c r="F3713" s="517"/>
      <c r="G3713" s="517">
        <f t="shared" si="58"/>
        <v>12.5933374179435</v>
      </c>
      <c r="H3713" s="518"/>
    </row>
    <row r="3714" spans="2:8" ht="11.5" customHeight="1">
      <c r="B3714" s="515">
        <v>44430</v>
      </c>
      <c r="C3714" s="519">
        <v>12.2208686044623</v>
      </c>
      <c r="D3714" s="520"/>
      <c r="E3714" s="520"/>
      <c r="F3714" s="520"/>
      <c r="G3714" s="520">
        <f t="shared" si="58"/>
        <v>12.5933374179435</v>
      </c>
      <c r="H3714" s="521"/>
    </row>
    <row r="3715" spans="2:8" ht="11.5" customHeight="1">
      <c r="B3715" s="515">
        <v>44431</v>
      </c>
      <c r="C3715" s="516">
        <v>12.463526751720201</v>
      </c>
      <c r="D3715" s="517"/>
      <c r="E3715" s="517"/>
      <c r="F3715" s="517"/>
      <c r="G3715" s="517">
        <f t="shared" si="58"/>
        <v>12.5933374179435</v>
      </c>
      <c r="H3715" s="518"/>
    </row>
    <row r="3716" spans="2:8" ht="11.5" customHeight="1">
      <c r="B3716" s="515">
        <v>44432</v>
      </c>
      <c r="C3716" s="519">
        <v>12.811718888315999</v>
      </c>
      <c r="D3716" s="520"/>
      <c r="E3716" s="520"/>
      <c r="F3716" s="520"/>
      <c r="G3716" s="520">
        <f t="shared" si="58"/>
        <v>12.5933374179435</v>
      </c>
      <c r="H3716" s="521"/>
    </row>
    <row r="3717" spans="2:8" ht="11.5" customHeight="1">
      <c r="B3717" s="515">
        <v>44433</v>
      </c>
      <c r="C3717" s="516">
        <v>12.840372502752</v>
      </c>
      <c r="D3717" s="517"/>
      <c r="E3717" s="517"/>
      <c r="F3717" s="517"/>
      <c r="G3717" s="517">
        <f t="shared" si="58"/>
        <v>12.5933374179435</v>
      </c>
      <c r="H3717" s="518"/>
    </row>
    <row r="3718" spans="2:8" ht="11.5" customHeight="1">
      <c r="B3718" s="515">
        <v>44434</v>
      </c>
      <c r="C3718" s="519">
        <v>12.781472119678501</v>
      </c>
      <c r="D3718" s="520"/>
      <c r="E3718" s="520"/>
      <c r="F3718" s="520"/>
      <c r="G3718" s="520">
        <f t="shared" si="58"/>
        <v>12.5933374179435</v>
      </c>
      <c r="H3718" s="521"/>
    </row>
    <row r="3719" spans="2:8" ht="11.5" customHeight="1">
      <c r="B3719" s="515">
        <v>44435</v>
      </c>
      <c r="C3719" s="516">
        <v>12.9562138300406</v>
      </c>
      <c r="D3719" s="517"/>
      <c r="E3719" s="517"/>
      <c r="F3719" s="517"/>
      <c r="G3719" s="517">
        <f t="shared" si="58"/>
        <v>12.5933374179435</v>
      </c>
      <c r="H3719" s="518"/>
    </row>
    <row r="3720" spans="2:8" ht="11.5" customHeight="1">
      <c r="B3720" s="515">
        <v>44436</v>
      </c>
      <c r="C3720" s="519">
        <v>12.9562138300406</v>
      </c>
      <c r="D3720" s="520"/>
      <c r="E3720" s="520"/>
      <c r="F3720" s="520"/>
      <c r="G3720" s="520">
        <f t="shared" si="58"/>
        <v>12.5933374179435</v>
      </c>
      <c r="H3720" s="521"/>
    </row>
    <row r="3721" spans="2:8" ht="11.5" customHeight="1">
      <c r="B3721" s="515">
        <v>44437</v>
      </c>
      <c r="C3721" s="516">
        <v>12.9562138300406</v>
      </c>
      <c r="D3721" s="517"/>
      <c r="E3721" s="517"/>
      <c r="F3721" s="517"/>
      <c r="G3721" s="517">
        <f t="shared" si="58"/>
        <v>12.5933374179435</v>
      </c>
      <c r="H3721" s="518"/>
    </row>
    <row r="3722" spans="2:8" ht="11.5" customHeight="1">
      <c r="B3722" s="515">
        <v>44438</v>
      </c>
      <c r="C3722" s="519">
        <v>13.0696022072794</v>
      </c>
      <c r="D3722" s="520"/>
      <c r="E3722" s="520"/>
      <c r="F3722" s="520"/>
      <c r="G3722" s="520">
        <f t="shared" si="58"/>
        <v>12.5933374179435</v>
      </c>
      <c r="H3722" s="521"/>
    </row>
    <row r="3723" spans="2:8" ht="11.5" customHeight="1">
      <c r="B3723" s="515">
        <v>44439</v>
      </c>
      <c r="C3723" s="516">
        <v>13.1098552424384</v>
      </c>
      <c r="D3723" s="517"/>
      <c r="E3723" s="517"/>
      <c r="F3723" s="517"/>
      <c r="G3723" s="517">
        <f t="shared" si="58"/>
        <v>12.5933374179435</v>
      </c>
      <c r="H3723" s="518"/>
    </row>
    <row r="3724" spans="2:8" ht="11.5" customHeight="1">
      <c r="B3724" s="515">
        <v>44440</v>
      </c>
      <c r="C3724" s="519">
        <v>13.352256231993699</v>
      </c>
      <c r="D3724" s="520"/>
      <c r="E3724" s="520"/>
      <c r="F3724" s="520"/>
      <c r="G3724" s="520">
        <f t="shared" si="58"/>
        <v>12.5933374179435</v>
      </c>
      <c r="H3724" s="521"/>
    </row>
    <row r="3725" spans="2:8" ht="11.5" customHeight="1">
      <c r="B3725" s="515">
        <v>44441</v>
      </c>
      <c r="C3725" s="516">
        <v>13.4881559342298</v>
      </c>
      <c r="D3725" s="517"/>
      <c r="E3725" s="517"/>
      <c r="F3725" s="517"/>
      <c r="G3725" s="517">
        <f t="shared" si="58"/>
        <v>12.5933374179435</v>
      </c>
      <c r="H3725" s="518"/>
    </row>
    <row r="3726" spans="2:8" ht="11.5" customHeight="1">
      <c r="B3726" s="515">
        <v>44442</v>
      </c>
      <c r="C3726" s="519">
        <v>13.5459658464314</v>
      </c>
      <c r="D3726" s="520"/>
      <c r="E3726" s="520"/>
      <c r="F3726" s="520"/>
      <c r="G3726" s="520">
        <f t="shared" si="58"/>
        <v>12.5933374179435</v>
      </c>
      <c r="H3726" s="521"/>
    </row>
    <row r="3727" spans="2:8" ht="11.5" customHeight="1">
      <c r="B3727" s="515">
        <v>44443</v>
      </c>
      <c r="C3727" s="516">
        <v>13.5459658464314</v>
      </c>
      <c r="D3727" s="517"/>
      <c r="E3727" s="517"/>
      <c r="F3727" s="517"/>
      <c r="G3727" s="517">
        <f t="shared" si="58"/>
        <v>12.5933374179435</v>
      </c>
      <c r="H3727" s="518"/>
    </row>
    <row r="3728" spans="2:8" ht="11.5" customHeight="1">
      <c r="B3728" s="515">
        <v>44444</v>
      </c>
      <c r="C3728" s="519">
        <v>13.5459658464314</v>
      </c>
      <c r="D3728" s="520"/>
      <c r="E3728" s="520"/>
      <c r="F3728" s="520"/>
      <c r="G3728" s="520">
        <f t="shared" si="58"/>
        <v>12.5933374179435</v>
      </c>
      <c r="H3728" s="521"/>
    </row>
    <row r="3729" spans="2:8" ht="11.5" customHeight="1">
      <c r="B3729" s="515">
        <v>44445</v>
      </c>
      <c r="C3729" s="516">
        <v>13.5400241523584</v>
      </c>
      <c r="D3729" s="517"/>
      <c r="E3729" s="517"/>
      <c r="F3729" s="517"/>
      <c r="G3729" s="517">
        <f t="shared" si="58"/>
        <v>12.5933374179435</v>
      </c>
      <c r="H3729" s="518"/>
    </row>
    <row r="3730" spans="2:8" ht="11.5" customHeight="1">
      <c r="B3730" s="515">
        <v>44446</v>
      </c>
      <c r="C3730" s="519">
        <v>13.699059843345401</v>
      </c>
      <c r="D3730" s="520"/>
      <c r="E3730" s="520"/>
      <c r="F3730" s="520"/>
      <c r="G3730" s="520">
        <f t="shared" si="58"/>
        <v>12.5933374179435</v>
      </c>
      <c r="H3730" s="521"/>
    </row>
    <row r="3731" spans="2:8" ht="11.5" customHeight="1">
      <c r="B3731" s="515">
        <v>44447</v>
      </c>
      <c r="C3731" s="516">
        <v>13.4597338246778</v>
      </c>
      <c r="D3731" s="517"/>
      <c r="E3731" s="517"/>
      <c r="F3731" s="517"/>
      <c r="G3731" s="517">
        <f t="shared" si="58"/>
        <v>12.5933374179435</v>
      </c>
      <c r="H3731" s="518"/>
    </row>
    <row r="3732" spans="2:8" ht="11.5" customHeight="1">
      <c r="B3732" s="515">
        <v>44448</v>
      </c>
      <c r="C3732" s="519">
        <v>13.5787704875112</v>
      </c>
      <c r="D3732" s="520"/>
      <c r="E3732" s="520"/>
      <c r="F3732" s="520"/>
      <c r="G3732" s="520">
        <f t="shared" si="58"/>
        <v>12.5933374179435</v>
      </c>
      <c r="H3732" s="521"/>
    </row>
    <row r="3733" spans="2:8" ht="11.5" customHeight="1">
      <c r="B3733" s="515">
        <v>44449</v>
      </c>
      <c r="C3733" s="516">
        <v>13.5971757105885</v>
      </c>
      <c r="D3733" s="517"/>
      <c r="E3733" s="517"/>
      <c r="F3733" s="517"/>
      <c r="G3733" s="517">
        <f t="shared" si="58"/>
        <v>12.5933374179435</v>
      </c>
      <c r="H3733" s="518"/>
    </row>
    <row r="3734" spans="2:8" ht="11.5" customHeight="1">
      <c r="B3734" s="515">
        <v>44450</v>
      </c>
      <c r="C3734" s="519">
        <v>13.5971757105885</v>
      </c>
      <c r="D3734" s="520"/>
      <c r="E3734" s="520"/>
      <c r="F3734" s="520"/>
      <c r="G3734" s="520">
        <f t="shared" si="58"/>
        <v>12.5933374179435</v>
      </c>
      <c r="H3734" s="521"/>
    </row>
    <row r="3735" spans="2:8" ht="11.5" customHeight="1">
      <c r="B3735" s="515">
        <v>44451</v>
      </c>
      <c r="C3735" s="516">
        <v>13.5971757105885</v>
      </c>
      <c r="D3735" s="517"/>
      <c r="E3735" s="517"/>
      <c r="F3735" s="517"/>
      <c r="G3735" s="517">
        <f t="shared" si="58"/>
        <v>12.5933374179435</v>
      </c>
      <c r="H3735" s="518"/>
    </row>
    <row r="3736" spans="2:8" ht="11.5" customHeight="1">
      <c r="B3736" s="515">
        <v>44452</v>
      </c>
      <c r="C3736" s="519">
        <v>13.353709292622</v>
      </c>
      <c r="D3736" s="520"/>
      <c r="E3736" s="520"/>
      <c r="F3736" s="520"/>
      <c r="G3736" s="520">
        <f t="shared" si="58"/>
        <v>12.5933374179435</v>
      </c>
      <c r="H3736" s="521"/>
    </row>
    <row r="3737" spans="2:8" ht="11.5" customHeight="1">
      <c r="B3737" s="515">
        <v>44453</v>
      </c>
      <c r="C3737" s="516">
        <v>13.300834312515899</v>
      </c>
      <c r="D3737" s="517"/>
      <c r="E3737" s="517"/>
      <c r="F3737" s="517"/>
      <c r="G3737" s="517">
        <f t="shared" si="58"/>
        <v>12.5933374179435</v>
      </c>
      <c r="H3737" s="518"/>
    </row>
    <row r="3738" spans="2:8" ht="11.5" customHeight="1">
      <c r="B3738" s="515">
        <v>44454</v>
      </c>
      <c r="C3738" s="519">
        <v>13.4112141565196</v>
      </c>
      <c r="D3738" s="520"/>
      <c r="E3738" s="520"/>
      <c r="F3738" s="520"/>
      <c r="G3738" s="520">
        <f t="shared" si="58"/>
        <v>12.5933374179435</v>
      </c>
      <c r="H3738" s="521"/>
    </row>
    <row r="3739" spans="2:8" ht="11.5" customHeight="1">
      <c r="B3739" s="515">
        <v>44455</v>
      </c>
      <c r="C3739" s="516">
        <v>13.623288682555501</v>
      </c>
      <c r="D3739" s="517"/>
      <c r="E3739" s="517"/>
      <c r="F3739" s="517"/>
      <c r="G3739" s="517">
        <f t="shared" si="58"/>
        <v>12.5933374179435</v>
      </c>
      <c r="H3739" s="518"/>
    </row>
    <row r="3740" spans="2:8" ht="11.5" customHeight="1">
      <c r="B3740" s="515">
        <v>44456</v>
      </c>
      <c r="C3740" s="519">
        <v>13.630538423949099</v>
      </c>
      <c r="D3740" s="520"/>
      <c r="E3740" s="520"/>
      <c r="F3740" s="520"/>
      <c r="G3740" s="520">
        <f t="shared" si="58"/>
        <v>12.5933374179435</v>
      </c>
      <c r="H3740" s="521"/>
    </row>
    <row r="3741" spans="2:8" ht="11.5" customHeight="1">
      <c r="B3741" s="515">
        <v>44457</v>
      </c>
      <c r="C3741" s="516">
        <v>13.630538423949099</v>
      </c>
      <c r="D3741" s="517"/>
      <c r="E3741" s="517"/>
      <c r="F3741" s="517"/>
      <c r="G3741" s="517">
        <f t="shared" si="58"/>
        <v>12.5933374179435</v>
      </c>
      <c r="H3741" s="518"/>
    </row>
    <row r="3742" spans="2:8" ht="11.5" customHeight="1">
      <c r="B3742" s="515">
        <v>44458</v>
      </c>
      <c r="C3742" s="519">
        <v>13.630538423949099</v>
      </c>
      <c r="D3742" s="520"/>
      <c r="E3742" s="520"/>
      <c r="F3742" s="520"/>
      <c r="G3742" s="520">
        <f t="shared" si="58"/>
        <v>12.5933374179435</v>
      </c>
      <c r="H3742" s="521"/>
    </row>
    <row r="3743" spans="2:8" ht="11.5" customHeight="1">
      <c r="B3743" s="515">
        <v>44459</v>
      </c>
      <c r="C3743" s="516">
        <v>13.0658152628135</v>
      </c>
      <c r="D3743" s="517"/>
      <c r="E3743" s="517"/>
      <c r="F3743" s="517"/>
      <c r="G3743" s="517">
        <f t="shared" si="58"/>
        <v>12.5933374179435</v>
      </c>
      <c r="H3743" s="518"/>
    </row>
    <row r="3744" spans="2:8" ht="11.5" customHeight="1">
      <c r="B3744" s="515">
        <v>44460</v>
      </c>
      <c r="C3744" s="519">
        <v>13.143519640719701</v>
      </c>
      <c r="D3744" s="520"/>
      <c r="E3744" s="520"/>
      <c r="F3744" s="520"/>
      <c r="G3744" s="520">
        <f t="shared" si="58"/>
        <v>12.5933374179435</v>
      </c>
      <c r="H3744" s="521"/>
    </row>
    <row r="3745" spans="2:8" ht="11.5" customHeight="1">
      <c r="B3745" s="515">
        <v>44461</v>
      </c>
      <c r="C3745" s="516">
        <v>13.2981654273229</v>
      </c>
      <c r="D3745" s="517"/>
      <c r="E3745" s="517"/>
      <c r="F3745" s="517"/>
      <c r="G3745" s="517">
        <f t="shared" si="58"/>
        <v>12.5933374179435</v>
      </c>
      <c r="H3745" s="518"/>
    </row>
    <row r="3746" spans="2:8" ht="11.5" customHeight="1">
      <c r="B3746" s="515">
        <v>44462</v>
      </c>
      <c r="C3746" s="519">
        <v>13.549079189801301</v>
      </c>
      <c r="D3746" s="520"/>
      <c r="E3746" s="520"/>
      <c r="F3746" s="520"/>
      <c r="G3746" s="520">
        <f t="shared" si="58"/>
        <v>12.5933374179435</v>
      </c>
      <c r="H3746" s="521"/>
    </row>
    <row r="3747" spans="2:8" ht="11.5" customHeight="1">
      <c r="B3747" s="515">
        <v>44463</v>
      </c>
      <c r="C3747" s="516">
        <v>13.3723023884985</v>
      </c>
      <c r="D3747" s="517"/>
      <c r="E3747" s="517"/>
      <c r="F3747" s="517"/>
      <c r="G3747" s="517">
        <f t="shared" si="58"/>
        <v>12.5933374179435</v>
      </c>
      <c r="H3747" s="518"/>
    </row>
    <row r="3748" spans="2:8" ht="11.5" customHeight="1">
      <c r="B3748" s="515">
        <v>44464</v>
      </c>
      <c r="C3748" s="519">
        <v>13.3723023884985</v>
      </c>
      <c r="D3748" s="520"/>
      <c r="E3748" s="520"/>
      <c r="F3748" s="520"/>
      <c r="G3748" s="520">
        <f t="shared" si="58"/>
        <v>12.5933374179435</v>
      </c>
      <c r="H3748" s="521"/>
    </row>
    <row r="3749" spans="2:8" ht="11.5" customHeight="1">
      <c r="B3749" s="515">
        <v>44465</v>
      </c>
      <c r="C3749" s="516">
        <v>13.3723023884985</v>
      </c>
      <c r="D3749" s="517"/>
      <c r="E3749" s="517"/>
      <c r="F3749" s="517"/>
      <c r="G3749" s="517">
        <f t="shared" si="58"/>
        <v>12.5933374179435</v>
      </c>
      <c r="H3749" s="518"/>
    </row>
    <row r="3750" spans="2:8" ht="11.5" customHeight="1">
      <c r="B3750" s="515">
        <v>44466</v>
      </c>
      <c r="C3750" s="519">
        <v>13.2200710076105</v>
      </c>
      <c r="D3750" s="520"/>
      <c r="E3750" s="520"/>
      <c r="F3750" s="520"/>
      <c r="G3750" s="520">
        <f t="shared" si="58"/>
        <v>12.5933374179435</v>
      </c>
      <c r="H3750" s="521"/>
    </row>
    <row r="3751" spans="2:8" ht="11.5" customHeight="1">
      <c r="B3751" s="515">
        <v>44467</v>
      </c>
      <c r="C3751" s="516">
        <v>12.5885941083021</v>
      </c>
      <c r="D3751" s="517"/>
      <c r="E3751" s="517"/>
      <c r="F3751" s="517"/>
      <c r="G3751" s="517">
        <f t="shared" si="58"/>
        <v>12.5933374179435</v>
      </c>
      <c r="H3751" s="518"/>
    </row>
    <row r="3752" spans="2:8" ht="11.5" customHeight="1">
      <c r="B3752" s="515">
        <v>44468</v>
      </c>
      <c r="C3752" s="519">
        <v>12.4419722802865</v>
      </c>
      <c r="D3752" s="520"/>
      <c r="E3752" s="520"/>
      <c r="F3752" s="520"/>
      <c r="G3752" s="520">
        <f t="shared" si="58"/>
        <v>12.5933374179435</v>
      </c>
      <c r="H3752" s="521"/>
    </row>
    <row r="3753" spans="2:8" ht="11.5" customHeight="1">
      <c r="B3753" s="515">
        <v>44469</v>
      </c>
      <c r="C3753" s="516">
        <v>11.2797298507019</v>
      </c>
      <c r="D3753" s="517"/>
      <c r="E3753" s="517"/>
      <c r="F3753" s="517"/>
      <c r="G3753" s="517">
        <f t="shared" si="58"/>
        <v>12.5933374179435</v>
      </c>
      <c r="H3753" s="518"/>
    </row>
    <row r="3754" spans="2:8" ht="11.5" customHeight="1">
      <c r="B3754" s="515">
        <v>44470</v>
      </c>
      <c r="C3754" s="519">
        <v>11.327565735735</v>
      </c>
      <c r="D3754" s="520"/>
      <c r="E3754" s="520"/>
      <c r="F3754" s="520"/>
      <c r="G3754" s="520">
        <f t="shared" si="58"/>
        <v>12.5933374179435</v>
      </c>
      <c r="H3754" s="521"/>
    </row>
    <row r="3755" spans="2:8" ht="11.5" customHeight="1">
      <c r="B3755" s="515">
        <v>44471</v>
      </c>
      <c r="C3755" s="516">
        <v>11.327565735735</v>
      </c>
      <c r="D3755" s="517"/>
      <c r="E3755" s="517"/>
      <c r="F3755" s="517"/>
      <c r="G3755" s="517">
        <f t="shared" si="58"/>
        <v>12.5933374179435</v>
      </c>
      <c r="H3755" s="518"/>
    </row>
    <row r="3756" spans="2:8" ht="11.5" customHeight="1">
      <c r="B3756" s="515">
        <v>44472</v>
      </c>
      <c r="C3756" s="519">
        <v>11.327565735735</v>
      </c>
      <c r="D3756" s="520"/>
      <c r="E3756" s="520"/>
      <c r="F3756" s="520"/>
      <c r="G3756" s="520">
        <f t="shared" si="58"/>
        <v>12.5933374179435</v>
      </c>
      <c r="H3756" s="521"/>
    </row>
    <row r="3757" spans="2:8" ht="11.5" customHeight="1">
      <c r="B3757" s="515">
        <v>44473</v>
      </c>
      <c r="C3757" s="516">
        <v>10.932292715651499</v>
      </c>
      <c r="D3757" s="517"/>
      <c r="E3757" s="517"/>
      <c r="F3757" s="517"/>
      <c r="G3757" s="517">
        <f t="shared" si="58"/>
        <v>12.5933374179435</v>
      </c>
      <c r="H3757" s="518"/>
    </row>
    <row r="3758" spans="2:8" ht="11.5" customHeight="1">
      <c r="B3758" s="515">
        <v>44474</v>
      </c>
      <c r="C3758" s="519">
        <v>11.0707133064735</v>
      </c>
      <c r="D3758" s="520"/>
      <c r="E3758" s="520"/>
      <c r="F3758" s="520"/>
      <c r="G3758" s="520">
        <f t="shared" ref="G3758:G3821" si="59">$G$3115</f>
        <v>12.5933374179435</v>
      </c>
      <c r="H3758" s="521"/>
    </row>
    <row r="3759" spans="2:8" ht="11.5" customHeight="1">
      <c r="B3759" s="515">
        <v>44475</v>
      </c>
      <c r="C3759" s="516">
        <v>11.297673292571799</v>
      </c>
      <c r="D3759" s="517"/>
      <c r="E3759" s="517"/>
      <c r="F3759" s="517"/>
      <c r="G3759" s="517">
        <f t="shared" si="59"/>
        <v>12.5933374179435</v>
      </c>
      <c r="H3759" s="518"/>
    </row>
    <row r="3760" spans="2:8" ht="11.5" customHeight="1">
      <c r="B3760" s="515">
        <v>44476</v>
      </c>
      <c r="C3760" s="519">
        <v>11.544328344545001</v>
      </c>
      <c r="D3760" s="520"/>
      <c r="E3760" s="520"/>
      <c r="F3760" s="520"/>
      <c r="G3760" s="520">
        <f t="shared" si="59"/>
        <v>12.5933374179435</v>
      </c>
      <c r="H3760" s="521"/>
    </row>
    <row r="3761" spans="2:8" ht="11.5" customHeight="1">
      <c r="B3761" s="515">
        <v>44477</v>
      </c>
      <c r="C3761" s="516">
        <v>11.459321674258501</v>
      </c>
      <c r="D3761" s="517"/>
      <c r="E3761" s="517"/>
      <c r="F3761" s="517"/>
      <c r="G3761" s="517">
        <f t="shared" si="59"/>
        <v>12.5933374179435</v>
      </c>
      <c r="H3761" s="518"/>
    </row>
    <row r="3762" spans="2:8" ht="11.5" customHeight="1">
      <c r="B3762" s="515">
        <v>44478</v>
      </c>
      <c r="C3762" s="519">
        <v>11.459321674258501</v>
      </c>
      <c r="D3762" s="520"/>
      <c r="E3762" s="520"/>
      <c r="F3762" s="520"/>
      <c r="G3762" s="520">
        <f t="shared" si="59"/>
        <v>12.5933374179435</v>
      </c>
      <c r="H3762" s="521"/>
    </row>
    <row r="3763" spans="2:8" ht="11.5" customHeight="1">
      <c r="B3763" s="515">
        <v>44479</v>
      </c>
      <c r="C3763" s="516">
        <v>11.459321674258501</v>
      </c>
      <c r="D3763" s="517"/>
      <c r="E3763" s="517"/>
      <c r="F3763" s="517"/>
      <c r="G3763" s="517">
        <f t="shared" si="59"/>
        <v>12.5933374179435</v>
      </c>
      <c r="H3763" s="518"/>
    </row>
    <row r="3764" spans="2:8" ht="11.5" customHeight="1">
      <c r="B3764" s="515">
        <v>44480</v>
      </c>
      <c r="C3764" s="519">
        <v>11.2774385044212</v>
      </c>
      <c r="D3764" s="520"/>
      <c r="E3764" s="520"/>
      <c r="F3764" s="520"/>
      <c r="G3764" s="520">
        <f t="shared" si="59"/>
        <v>12.5933374179435</v>
      </c>
      <c r="H3764" s="521"/>
    </row>
    <row r="3765" spans="2:8" ht="11.5" customHeight="1">
      <c r="B3765" s="515">
        <v>44481</v>
      </c>
      <c r="C3765" s="516">
        <v>11.3821749981926</v>
      </c>
      <c r="D3765" s="517"/>
      <c r="E3765" s="517"/>
      <c r="F3765" s="517"/>
      <c r="G3765" s="517">
        <f t="shared" si="59"/>
        <v>12.5933374179435</v>
      </c>
      <c r="H3765" s="518"/>
    </row>
    <row r="3766" spans="2:8" ht="11.5" customHeight="1">
      <c r="B3766" s="515">
        <v>44482</v>
      </c>
      <c r="C3766" s="519">
        <v>11.733910447225201</v>
      </c>
      <c r="D3766" s="520"/>
      <c r="E3766" s="520"/>
      <c r="F3766" s="520"/>
      <c r="G3766" s="520">
        <f t="shared" si="59"/>
        <v>12.5933374179435</v>
      </c>
      <c r="H3766" s="521"/>
    </row>
    <row r="3767" spans="2:8" ht="11.5" customHeight="1">
      <c r="B3767" s="515">
        <v>44483</v>
      </c>
      <c r="C3767" s="516">
        <v>11.8801768079928</v>
      </c>
      <c r="D3767" s="517"/>
      <c r="E3767" s="517"/>
      <c r="F3767" s="517"/>
      <c r="G3767" s="517">
        <f t="shared" si="59"/>
        <v>12.5933374179435</v>
      </c>
      <c r="H3767" s="518"/>
    </row>
    <row r="3768" spans="2:8" ht="11.5" customHeight="1">
      <c r="B3768" s="515">
        <v>44484</v>
      </c>
      <c r="C3768" s="519">
        <v>11.968714751032801</v>
      </c>
      <c r="D3768" s="520"/>
      <c r="E3768" s="520"/>
      <c r="F3768" s="520"/>
      <c r="G3768" s="520">
        <f t="shared" si="59"/>
        <v>12.5933374179435</v>
      </c>
      <c r="H3768" s="521"/>
    </row>
    <row r="3769" spans="2:8" ht="11.5" customHeight="1">
      <c r="B3769" s="515">
        <v>44485</v>
      </c>
      <c r="C3769" s="516">
        <v>11.968714751032801</v>
      </c>
      <c r="D3769" s="517"/>
      <c r="E3769" s="517"/>
      <c r="F3769" s="517"/>
      <c r="G3769" s="517">
        <f t="shared" si="59"/>
        <v>12.5933374179435</v>
      </c>
      <c r="H3769" s="518"/>
    </row>
    <row r="3770" spans="2:8" ht="11.5" customHeight="1">
      <c r="B3770" s="515">
        <v>44486</v>
      </c>
      <c r="C3770" s="519">
        <v>11.968714751032801</v>
      </c>
      <c r="D3770" s="520"/>
      <c r="E3770" s="520"/>
      <c r="F3770" s="520"/>
      <c r="G3770" s="520">
        <f t="shared" si="59"/>
        <v>12.5933374179435</v>
      </c>
      <c r="H3770" s="521"/>
    </row>
    <row r="3771" spans="2:8" ht="11.5" customHeight="1">
      <c r="B3771" s="515">
        <v>44487</v>
      </c>
      <c r="C3771" s="516">
        <v>12.091201779922301</v>
      </c>
      <c r="D3771" s="517"/>
      <c r="E3771" s="517"/>
      <c r="F3771" s="517"/>
      <c r="G3771" s="517">
        <f t="shared" si="59"/>
        <v>12.5933374179435</v>
      </c>
      <c r="H3771" s="518"/>
    </row>
    <row r="3772" spans="2:8" ht="11.5" customHeight="1">
      <c r="B3772" s="515">
        <v>44488</v>
      </c>
      <c r="C3772" s="519">
        <v>12.279984810431101</v>
      </c>
      <c r="D3772" s="520"/>
      <c r="E3772" s="520"/>
      <c r="F3772" s="520"/>
      <c r="G3772" s="520">
        <f t="shared" si="59"/>
        <v>12.5933374179435</v>
      </c>
      <c r="H3772" s="521"/>
    </row>
    <row r="3773" spans="2:8" ht="11.5" customHeight="1">
      <c r="B3773" s="515">
        <v>44489</v>
      </c>
      <c r="C3773" s="516">
        <v>12.3235374812221</v>
      </c>
      <c r="D3773" s="517"/>
      <c r="E3773" s="517"/>
      <c r="F3773" s="517"/>
      <c r="G3773" s="517">
        <f t="shared" si="59"/>
        <v>12.5933374179435</v>
      </c>
      <c r="H3773" s="518"/>
    </row>
    <row r="3774" spans="2:8" ht="11.5" customHeight="1">
      <c r="B3774" s="515">
        <v>44490</v>
      </c>
      <c r="C3774" s="519">
        <v>12.498782855918201</v>
      </c>
      <c r="D3774" s="520"/>
      <c r="E3774" s="520"/>
      <c r="F3774" s="520"/>
      <c r="G3774" s="520">
        <f t="shared" si="59"/>
        <v>12.5933374179435</v>
      </c>
      <c r="H3774" s="521"/>
    </row>
    <row r="3775" spans="2:8" ht="11.5" customHeight="1">
      <c r="B3775" s="515">
        <v>44491</v>
      </c>
      <c r="C3775" s="516">
        <v>12.3426399827585</v>
      </c>
      <c r="D3775" s="517"/>
      <c r="E3775" s="517"/>
      <c r="F3775" s="517"/>
      <c r="G3775" s="517">
        <f t="shared" si="59"/>
        <v>12.5933374179435</v>
      </c>
      <c r="H3775" s="518"/>
    </row>
    <row r="3776" spans="2:8" ht="11.5" customHeight="1">
      <c r="B3776" s="515">
        <v>44492</v>
      </c>
      <c r="C3776" s="519">
        <v>12.3426399827585</v>
      </c>
      <c r="D3776" s="520"/>
      <c r="E3776" s="520"/>
      <c r="F3776" s="520"/>
      <c r="G3776" s="520">
        <f t="shared" si="59"/>
        <v>12.5933374179435</v>
      </c>
      <c r="H3776" s="521"/>
    </row>
    <row r="3777" spans="2:8" ht="11.5" customHeight="1">
      <c r="B3777" s="515">
        <v>44493</v>
      </c>
      <c r="C3777" s="516">
        <v>12.3426399827585</v>
      </c>
      <c r="D3777" s="517"/>
      <c r="E3777" s="517"/>
      <c r="F3777" s="517"/>
      <c r="G3777" s="517">
        <f t="shared" si="59"/>
        <v>12.5933374179435</v>
      </c>
      <c r="H3777" s="518"/>
    </row>
    <row r="3778" spans="2:8" ht="11.5" customHeight="1">
      <c r="B3778" s="515">
        <v>44494</v>
      </c>
      <c r="C3778" s="519">
        <v>12.5591777383499</v>
      </c>
      <c r="D3778" s="520"/>
      <c r="E3778" s="520"/>
      <c r="F3778" s="520"/>
      <c r="G3778" s="520">
        <f t="shared" si="59"/>
        <v>12.5933374179435</v>
      </c>
      <c r="H3778" s="521"/>
    </row>
    <row r="3779" spans="2:8" ht="11.5" customHeight="1">
      <c r="B3779" s="515">
        <v>44495</v>
      </c>
      <c r="C3779" s="516">
        <v>12.449885072753601</v>
      </c>
      <c r="D3779" s="517"/>
      <c r="E3779" s="517"/>
      <c r="F3779" s="517"/>
      <c r="G3779" s="517">
        <f t="shared" si="59"/>
        <v>12.5933374179435</v>
      </c>
      <c r="H3779" s="518"/>
    </row>
    <row r="3780" spans="2:8" ht="11.5" customHeight="1">
      <c r="B3780" s="515">
        <v>44496</v>
      </c>
      <c r="C3780" s="519">
        <v>12.182109863012</v>
      </c>
      <c r="D3780" s="520"/>
      <c r="E3780" s="520"/>
      <c r="F3780" s="520"/>
      <c r="G3780" s="520">
        <f t="shared" si="59"/>
        <v>12.5933374179435</v>
      </c>
      <c r="H3780" s="521"/>
    </row>
    <row r="3781" spans="2:8" ht="11.5" customHeight="1">
      <c r="B3781" s="515">
        <v>44497</v>
      </c>
      <c r="C3781" s="516">
        <v>12.325798598148699</v>
      </c>
      <c r="D3781" s="517"/>
      <c r="E3781" s="517"/>
      <c r="F3781" s="517"/>
      <c r="G3781" s="517">
        <f t="shared" si="59"/>
        <v>12.5933374179435</v>
      </c>
      <c r="H3781" s="518"/>
    </row>
    <row r="3782" spans="2:8" ht="11.5" customHeight="1">
      <c r="B3782" s="515">
        <v>44498</v>
      </c>
      <c r="C3782" s="519">
        <v>12.3489295272619</v>
      </c>
      <c r="D3782" s="520"/>
      <c r="E3782" s="520"/>
      <c r="F3782" s="520"/>
      <c r="G3782" s="520">
        <f t="shared" si="59"/>
        <v>12.5933374179435</v>
      </c>
      <c r="H3782" s="521"/>
    </row>
    <row r="3783" spans="2:8" ht="11.5" customHeight="1">
      <c r="B3783" s="515">
        <v>44499</v>
      </c>
      <c r="C3783" s="516">
        <v>12.3489295272619</v>
      </c>
      <c r="D3783" s="517"/>
      <c r="E3783" s="517"/>
      <c r="F3783" s="517"/>
      <c r="G3783" s="517">
        <f t="shared" si="59"/>
        <v>12.5933374179435</v>
      </c>
      <c r="H3783" s="518"/>
    </row>
    <row r="3784" spans="2:8" ht="11.5" customHeight="1">
      <c r="B3784" s="515">
        <v>44500</v>
      </c>
      <c r="C3784" s="519">
        <v>12.3489295272619</v>
      </c>
      <c r="D3784" s="520"/>
      <c r="E3784" s="520"/>
      <c r="F3784" s="520"/>
      <c r="G3784" s="520">
        <f t="shared" si="59"/>
        <v>12.5933374179435</v>
      </c>
      <c r="H3784" s="521"/>
    </row>
    <row r="3785" spans="2:8" ht="11.5" customHeight="1">
      <c r="B3785" s="515">
        <v>44501</v>
      </c>
      <c r="C3785" s="516">
        <v>12.545517062490401</v>
      </c>
      <c r="D3785" s="517"/>
      <c r="E3785" s="517"/>
      <c r="F3785" s="517"/>
      <c r="G3785" s="517">
        <f t="shared" si="59"/>
        <v>12.5933374179435</v>
      </c>
      <c r="H3785" s="518"/>
    </row>
    <row r="3786" spans="2:8" ht="11.5" customHeight="1">
      <c r="B3786" s="515">
        <v>44502</v>
      </c>
      <c r="C3786" s="519">
        <v>12.5008811485942</v>
      </c>
      <c r="D3786" s="520"/>
      <c r="E3786" s="520"/>
      <c r="F3786" s="520"/>
      <c r="G3786" s="520">
        <f t="shared" si="59"/>
        <v>12.5933374179435</v>
      </c>
      <c r="H3786" s="521"/>
    </row>
    <row r="3787" spans="2:8" ht="11.5" customHeight="1">
      <c r="B3787" s="515">
        <v>44503</v>
      </c>
      <c r="C3787" s="516">
        <v>12.5831425295563</v>
      </c>
      <c r="D3787" s="517"/>
      <c r="E3787" s="517"/>
      <c r="F3787" s="517"/>
      <c r="G3787" s="517">
        <f t="shared" si="59"/>
        <v>12.5933374179435</v>
      </c>
      <c r="H3787" s="518"/>
    </row>
    <row r="3788" spans="2:8" ht="11.5" customHeight="1">
      <c r="B3788" s="515">
        <v>44504</v>
      </c>
      <c r="C3788" s="519">
        <v>12.654407495853601</v>
      </c>
      <c r="D3788" s="520"/>
      <c r="E3788" s="520"/>
      <c r="F3788" s="520"/>
      <c r="G3788" s="520">
        <f t="shared" si="59"/>
        <v>12.5933374179435</v>
      </c>
      <c r="H3788" s="521"/>
    </row>
    <row r="3789" spans="2:8" ht="11.5" customHeight="1">
      <c r="B3789" s="515">
        <v>44505</v>
      </c>
      <c r="C3789" s="516">
        <v>12.5933374179435</v>
      </c>
      <c r="D3789" s="517"/>
      <c r="E3789" s="517"/>
      <c r="F3789" s="517"/>
      <c r="G3789" s="517">
        <f t="shared" si="59"/>
        <v>12.5933374179435</v>
      </c>
      <c r="H3789" s="518"/>
    </row>
    <row r="3790" spans="2:8" ht="11.5" customHeight="1">
      <c r="B3790" s="515">
        <v>44506</v>
      </c>
      <c r="C3790" s="519">
        <v>12.5933374179435</v>
      </c>
      <c r="D3790" s="520"/>
      <c r="E3790" s="520"/>
      <c r="F3790" s="520"/>
      <c r="G3790" s="520">
        <f t="shared" si="59"/>
        <v>12.5933374179435</v>
      </c>
      <c r="H3790" s="521"/>
    </row>
    <row r="3791" spans="2:8" ht="11.5" customHeight="1">
      <c r="B3791" s="515">
        <v>44507</v>
      </c>
      <c r="C3791" s="516">
        <v>12.5933374179435</v>
      </c>
      <c r="D3791" s="517"/>
      <c r="E3791" s="517"/>
      <c r="F3791" s="517"/>
      <c r="G3791" s="517">
        <f t="shared" si="59"/>
        <v>12.5933374179435</v>
      </c>
      <c r="H3791" s="518"/>
    </row>
    <row r="3792" spans="2:8" ht="11.5" customHeight="1">
      <c r="B3792" s="515">
        <v>44508</v>
      </c>
      <c r="C3792" s="519">
        <v>12.7590142637995</v>
      </c>
      <c r="D3792" s="520"/>
      <c r="E3792" s="520"/>
      <c r="F3792" s="520"/>
      <c r="G3792" s="520">
        <f t="shared" si="59"/>
        <v>12.5933374179435</v>
      </c>
      <c r="H3792" s="521"/>
    </row>
    <row r="3793" spans="2:8" ht="11.5" customHeight="1">
      <c r="B3793" s="515">
        <v>44509</v>
      </c>
      <c r="C3793" s="516">
        <v>13.0902678355984</v>
      </c>
      <c r="D3793" s="517"/>
      <c r="E3793" s="517"/>
      <c r="F3793" s="517"/>
      <c r="G3793" s="517">
        <f t="shared" si="59"/>
        <v>12.5933374179435</v>
      </c>
      <c r="H3793" s="518"/>
    </row>
    <row r="3794" spans="2:8" ht="11.5" customHeight="1">
      <c r="B3794" s="515">
        <v>44510</v>
      </c>
      <c r="C3794" s="519">
        <v>12.5693829631177</v>
      </c>
      <c r="D3794" s="520"/>
      <c r="E3794" s="520"/>
      <c r="F3794" s="520"/>
      <c r="G3794" s="520">
        <f t="shared" si="59"/>
        <v>12.5933374179435</v>
      </c>
      <c r="H3794" s="521"/>
    </row>
    <row r="3795" spans="2:8" ht="11.5" customHeight="1">
      <c r="B3795" s="515">
        <v>44511</v>
      </c>
      <c r="C3795" s="516">
        <v>12.7759118037413</v>
      </c>
      <c r="D3795" s="517"/>
      <c r="E3795" s="517"/>
      <c r="F3795" s="517"/>
      <c r="G3795" s="517">
        <f t="shared" si="59"/>
        <v>12.5933374179435</v>
      </c>
      <c r="H3795" s="518"/>
    </row>
    <row r="3796" spans="2:8" ht="11.5" customHeight="1">
      <c r="B3796" s="515">
        <v>44512</v>
      </c>
      <c r="C3796" s="519">
        <v>13.104960576358801</v>
      </c>
      <c r="D3796" s="520"/>
      <c r="E3796" s="520"/>
      <c r="F3796" s="520"/>
      <c r="G3796" s="520">
        <f t="shared" si="59"/>
        <v>12.5933374179435</v>
      </c>
      <c r="H3796" s="521"/>
    </row>
    <row r="3797" spans="2:8" ht="11.5" customHeight="1">
      <c r="B3797" s="515">
        <v>44513</v>
      </c>
      <c r="C3797" s="516">
        <v>13.104960576358801</v>
      </c>
      <c r="D3797" s="517"/>
      <c r="E3797" s="517"/>
      <c r="F3797" s="517"/>
      <c r="G3797" s="517">
        <f t="shared" si="59"/>
        <v>12.5933374179435</v>
      </c>
      <c r="H3797" s="518"/>
    </row>
    <row r="3798" spans="2:8" ht="11.5" customHeight="1">
      <c r="B3798" s="515">
        <v>44514</v>
      </c>
      <c r="C3798" s="519">
        <v>13.104960576358801</v>
      </c>
      <c r="D3798" s="520"/>
      <c r="E3798" s="520"/>
      <c r="F3798" s="520"/>
      <c r="G3798" s="520">
        <f t="shared" si="59"/>
        <v>12.5933374179435</v>
      </c>
      <c r="H3798" s="521"/>
    </row>
    <row r="3799" spans="2:8" ht="11.5" customHeight="1">
      <c r="B3799" s="515">
        <v>44515</v>
      </c>
      <c r="C3799" s="516">
        <v>13.043181682544899</v>
      </c>
      <c r="D3799" s="517"/>
      <c r="E3799" s="517"/>
      <c r="F3799" s="517"/>
      <c r="G3799" s="517">
        <f t="shared" si="59"/>
        <v>12.5933374179435</v>
      </c>
      <c r="H3799" s="518"/>
    </row>
    <row r="3800" spans="2:8" ht="11.5" customHeight="1">
      <c r="B3800" s="515">
        <v>44516</v>
      </c>
      <c r="C3800" s="519">
        <v>13.214742496382099</v>
      </c>
      <c r="D3800" s="520"/>
      <c r="E3800" s="520"/>
      <c r="F3800" s="520"/>
      <c r="G3800" s="520">
        <f t="shared" si="59"/>
        <v>12.5933374179435</v>
      </c>
      <c r="H3800" s="521"/>
    </row>
    <row r="3801" spans="2:8" ht="11.5" customHeight="1">
      <c r="B3801" s="515">
        <v>44517</v>
      </c>
      <c r="C3801" s="516">
        <v>13.0871335665333</v>
      </c>
      <c r="D3801" s="517"/>
      <c r="E3801" s="517"/>
      <c r="F3801" s="517"/>
      <c r="G3801" s="517">
        <f t="shared" si="59"/>
        <v>12.5933374179435</v>
      </c>
      <c r="H3801" s="518"/>
    </row>
    <row r="3802" spans="2:8" ht="11.5" customHeight="1">
      <c r="B3802" s="515">
        <v>44518</v>
      </c>
      <c r="C3802" s="519">
        <v>12.745547468474401</v>
      </c>
      <c r="D3802" s="520"/>
      <c r="E3802" s="520"/>
      <c r="F3802" s="520"/>
      <c r="G3802" s="520">
        <f t="shared" si="59"/>
        <v>12.5933374179435</v>
      </c>
      <c r="H3802" s="521"/>
    </row>
    <row r="3803" spans="2:8" ht="11.5" customHeight="1">
      <c r="B3803" s="515">
        <v>44519</v>
      </c>
      <c r="C3803" s="516">
        <v>12.6355995073502</v>
      </c>
      <c r="D3803" s="517"/>
      <c r="E3803" s="517"/>
      <c r="F3803" s="517"/>
      <c r="G3803" s="517">
        <f t="shared" si="59"/>
        <v>12.5933374179435</v>
      </c>
      <c r="H3803" s="518"/>
    </row>
    <row r="3804" spans="2:8" ht="11.5" customHeight="1">
      <c r="B3804" s="515">
        <v>44520</v>
      </c>
      <c r="C3804" s="519">
        <v>12.6355995073502</v>
      </c>
      <c r="D3804" s="520"/>
      <c r="E3804" s="520"/>
      <c r="F3804" s="520"/>
      <c r="G3804" s="520">
        <f t="shared" si="59"/>
        <v>12.5933374179435</v>
      </c>
      <c r="H3804" s="521"/>
    </row>
    <row r="3805" spans="2:8" ht="11.5" customHeight="1">
      <c r="B3805" s="515">
        <v>44521</v>
      </c>
      <c r="C3805" s="516">
        <v>12.6355995073502</v>
      </c>
      <c r="D3805" s="517"/>
      <c r="E3805" s="517"/>
      <c r="F3805" s="517"/>
      <c r="G3805" s="517">
        <f t="shared" si="59"/>
        <v>12.5933374179435</v>
      </c>
      <c r="H3805" s="518"/>
    </row>
    <row r="3806" spans="2:8" ht="11.5" customHeight="1">
      <c r="B3806" s="515">
        <v>44522</v>
      </c>
      <c r="C3806" s="519">
        <v>11.8472459648138</v>
      </c>
      <c r="D3806" s="520"/>
      <c r="E3806" s="520"/>
      <c r="F3806" s="520"/>
      <c r="G3806" s="520">
        <f t="shared" si="59"/>
        <v>12.5933374179435</v>
      </c>
      <c r="H3806" s="521"/>
    </row>
    <row r="3807" spans="2:8" ht="11.5" customHeight="1">
      <c r="B3807" s="515">
        <v>44523</v>
      </c>
      <c r="C3807" s="516">
        <v>11.553405171941399</v>
      </c>
      <c r="D3807" s="517"/>
      <c r="E3807" s="517"/>
      <c r="F3807" s="517"/>
      <c r="G3807" s="517">
        <f t="shared" si="59"/>
        <v>12.5933374179435</v>
      </c>
      <c r="H3807" s="518"/>
    </row>
    <row r="3808" spans="2:8" ht="11.5" customHeight="1">
      <c r="B3808" s="515">
        <v>44524</v>
      </c>
      <c r="C3808" s="519">
        <v>11.917903127044299</v>
      </c>
      <c r="D3808" s="520"/>
      <c r="E3808" s="520"/>
      <c r="F3808" s="520"/>
      <c r="G3808" s="520">
        <f t="shared" si="59"/>
        <v>12.5933374179435</v>
      </c>
      <c r="H3808" s="521"/>
    </row>
    <row r="3809" spans="2:8" ht="11.5" customHeight="1">
      <c r="B3809" s="515">
        <v>44525</v>
      </c>
      <c r="C3809" s="516">
        <v>11.9314335963325</v>
      </c>
      <c r="D3809" s="517"/>
      <c r="E3809" s="517"/>
      <c r="F3809" s="517"/>
      <c r="G3809" s="517">
        <f t="shared" si="59"/>
        <v>12.5933374179435</v>
      </c>
      <c r="H3809" s="518"/>
    </row>
    <row r="3810" spans="2:8" ht="11.5" customHeight="1">
      <c r="B3810" s="515">
        <v>44526</v>
      </c>
      <c r="C3810" s="519">
        <v>11.8685468522335</v>
      </c>
      <c r="D3810" s="520"/>
      <c r="E3810" s="520"/>
      <c r="F3810" s="520"/>
      <c r="G3810" s="520">
        <f t="shared" si="59"/>
        <v>12.5933374179435</v>
      </c>
      <c r="H3810" s="521"/>
    </row>
    <row r="3811" spans="2:8" ht="11.5" customHeight="1">
      <c r="B3811" s="515">
        <v>44527</v>
      </c>
      <c r="C3811" s="516">
        <v>11.8685468522335</v>
      </c>
      <c r="D3811" s="517"/>
      <c r="E3811" s="517"/>
      <c r="F3811" s="517"/>
      <c r="G3811" s="517">
        <f t="shared" si="59"/>
        <v>12.5933374179435</v>
      </c>
      <c r="H3811" s="518"/>
    </row>
    <row r="3812" spans="2:8" ht="11.5" customHeight="1">
      <c r="B3812" s="515">
        <v>44528</v>
      </c>
      <c r="C3812" s="519">
        <v>11.8685468522335</v>
      </c>
      <c r="D3812" s="520"/>
      <c r="E3812" s="520"/>
      <c r="F3812" s="520"/>
      <c r="G3812" s="520">
        <f t="shared" si="59"/>
        <v>12.5933374179435</v>
      </c>
      <c r="H3812" s="521"/>
    </row>
    <row r="3813" spans="2:8" ht="11.5" customHeight="1">
      <c r="B3813" s="515">
        <v>44529</v>
      </c>
      <c r="C3813" s="516">
        <v>11.916897472754201</v>
      </c>
      <c r="D3813" s="517"/>
      <c r="E3813" s="517"/>
      <c r="F3813" s="517"/>
      <c r="G3813" s="517">
        <f t="shared" si="59"/>
        <v>12.5933374179435</v>
      </c>
      <c r="H3813" s="518"/>
    </row>
    <row r="3814" spans="2:8" ht="11.5" customHeight="1">
      <c r="B3814" s="515">
        <v>44530</v>
      </c>
      <c r="C3814" s="519">
        <v>11.5435465564788</v>
      </c>
      <c r="D3814" s="520"/>
      <c r="E3814" s="520"/>
      <c r="F3814" s="520"/>
      <c r="G3814" s="520">
        <f t="shared" si="59"/>
        <v>12.5933374179435</v>
      </c>
      <c r="H3814" s="521"/>
    </row>
    <row r="3815" spans="2:8" ht="11.5" customHeight="1">
      <c r="B3815" s="515">
        <v>44531</v>
      </c>
      <c r="C3815" s="516">
        <v>10.815511000881999</v>
      </c>
      <c r="D3815" s="517"/>
      <c r="E3815" s="517"/>
      <c r="F3815" s="517"/>
      <c r="G3815" s="517">
        <f t="shared" si="59"/>
        <v>12.5933374179435</v>
      </c>
      <c r="H3815" s="518"/>
    </row>
    <row r="3816" spans="2:8" ht="11.5" customHeight="1">
      <c r="B3816" s="515">
        <v>44532</v>
      </c>
      <c r="C3816" s="519">
        <v>11.042756959536399</v>
      </c>
      <c r="D3816" s="520"/>
      <c r="E3816" s="520"/>
      <c r="F3816" s="520"/>
      <c r="G3816" s="520">
        <f t="shared" si="59"/>
        <v>12.5933374179435</v>
      </c>
      <c r="H3816" s="521"/>
    </row>
    <row r="3817" spans="2:8" ht="11.5" customHeight="1">
      <c r="B3817" s="515">
        <v>44533</v>
      </c>
      <c r="C3817" s="516">
        <v>10.471398477945099</v>
      </c>
      <c r="D3817" s="517"/>
      <c r="E3817" s="517"/>
      <c r="F3817" s="517"/>
      <c r="G3817" s="517">
        <f t="shared" si="59"/>
        <v>12.5933374179435</v>
      </c>
      <c r="H3817" s="518"/>
    </row>
    <row r="3818" spans="2:8" ht="11.5" customHeight="1">
      <c r="B3818" s="515">
        <v>44534</v>
      </c>
      <c r="C3818" s="519">
        <v>10.471398477945099</v>
      </c>
      <c r="D3818" s="520"/>
      <c r="E3818" s="520"/>
      <c r="F3818" s="520"/>
      <c r="G3818" s="520">
        <f t="shared" si="59"/>
        <v>12.5933374179435</v>
      </c>
      <c r="H3818" s="521"/>
    </row>
    <row r="3819" spans="2:8" ht="11.5" customHeight="1">
      <c r="B3819" s="515">
        <v>44535</v>
      </c>
      <c r="C3819" s="516">
        <v>10.471398477945099</v>
      </c>
      <c r="D3819" s="517"/>
      <c r="E3819" s="517"/>
      <c r="F3819" s="517"/>
      <c r="G3819" s="517">
        <f t="shared" si="59"/>
        <v>12.5933374179435</v>
      </c>
      <c r="H3819" s="518"/>
    </row>
    <row r="3820" spans="2:8" ht="11.5" customHeight="1">
      <c r="B3820" s="515">
        <v>44536</v>
      </c>
      <c r="C3820" s="519">
        <v>10.4460219205</v>
      </c>
      <c r="D3820" s="520"/>
      <c r="E3820" s="520"/>
      <c r="F3820" s="520"/>
      <c r="G3820" s="520">
        <f t="shared" si="59"/>
        <v>12.5933374179435</v>
      </c>
      <c r="H3820" s="521"/>
    </row>
    <row r="3821" spans="2:8" ht="11.5" customHeight="1">
      <c r="B3821" s="515">
        <v>44537</v>
      </c>
      <c r="C3821" s="516">
        <v>11.0182384221329</v>
      </c>
      <c r="D3821" s="517"/>
      <c r="E3821" s="517"/>
      <c r="F3821" s="517"/>
      <c r="G3821" s="517">
        <f t="shared" si="59"/>
        <v>12.5933374179435</v>
      </c>
      <c r="H3821" s="518"/>
    </row>
    <row r="3822" spans="2:8" ht="11.5" customHeight="1">
      <c r="B3822" s="515">
        <v>44538</v>
      </c>
      <c r="C3822" s="519">
        <v>11.2804129373976</v>
      </c>
      <c r="D3822" s="520"/>
      <c r="E3822" s="520"/>
      <c r="F3822" s="520"/>
      <c r="G3822" s="520">
        <f t="shared" ref="G3822:G3845" si="60">$G$3115</f>
        <v>12.5933374179435</v>
      </c>
      <c r="H3822" s="521"/>
    </row>
    <row r="3823" spans="2:8" ht="11.5" customHeight="1">
      <c r="B3823" s="515">
        <v>44539</v>
      </c>
      <c r="C3823" s="516">
        <v>10.8278569218371</v>
      </c>
      <c r="D3823" s="517"/>
      <c r="E3823" s="517"/>
      <c r="F3823" s="517"/>
      <c r="G3823" s="517">
        <f t="shared" si="60"/>
        <v>12.5933374179435</v>
      </c>
      <c r="H3823" s="518"/>
    </row>
    <row r="3824" spans="2:8" ht="11.5" customHeight="1">
      <c r="B3824" s="515">
        <v>44540</v>
      </c>
      <c r="C3824" s="519">
        <v>10.653867786543101</v>
      </c>
      <c r="D3824" s="520"/>
      <c r="E3824" s="520"/>
      <c r="F3824" s="520"/>
      <c r="G3824" s="520">
        <f t="shared" si="60"/>
        <v>12.5933374179435</v>
      </c>
      <c r="H3824" s="521"/>
    </row>
    <row r="3825" spans="2:8" ht="11.5" customHeight="1">
      <c r="B3825" s="515">
        <v>44541</v>
      </c>
      <c r="C3825" s="516">
        <v>10.653867786543101</v>
      </c>
      <c r="D3825" s="517"/>
      <c r="E3825" s="517"/>
      <c r="F3825" s="517"/>
      <c r="G3825" s="517">
        <f t="shared" si="60"/>
        <v>12.5933374179435</v>
      </c>
      <c r="H3825" s="518"/>
    </row>
    <row r="3826" spans="2:8" ht="11.5" customHeight="1">
      <c r="B3826" s="515">
        <v>44542</v>
      </c>
      <c r="C3826" s="519">
        <v>10.653867786543101</v>
      </c>
      <c r="D3826" s="520"/>
      <c r="E3826" s="520"/>
      <c r="F3826" s="520"/>
      <c r="G3826" s="520">
        <f t="shared" si="60"/>
        <v>12.5933374179435</v>
      </c>
      <c r="H3826" s="521"/>
    </row>
    <row r="3827" spans="2:8" ht="11.5" customHeight="1">
      <c r="B3827" s="515">
        <v>44543</v>
      </c>
      <c r="C3827" s="516">
        <v>10.385196427998</v>
      </c>
      <c r="D3827" s="517"/>
      <c r="E3827" s="517"/>
      <c r="F3827" s="517"/>
      <c r="G3827" s="517">
        <f t="shared" si="60"/>
        <v>12.5933374179435</v>
      </c>
      <c r="H3827" s="518"/>
    </row>
    <row r="3828" spans="2:8" ht="11.5" customHeight="1">
      <c r="B3828" s="515">
        <v>44544</v>
      </c>
      <c r="C3828" s="519">
        <v>10.238639539499401</v>
      </c>
      <c r="D3828" s="520"/>
      <c r="E3828" s="520"/>
      <c r="F3828" s="520"/>
      <c r="G3828" s="520">
        <f t="shared" si="60"/>
        <v>12.5933374179435</v>
      </c>
      <c r="H3828" s="521"/>
    </row>
    <row r="3829" spans="2:8" ht="11.5" customHeight="1">
      <c r="B3829" s="515">
        <v>44545</v>
      </c>
      <c r="C3829" s="516">
        <v>10.268756664491301</v>
      </c>
      <c r="D3829" s="517"/>
      <c r="E3829" s="517"/>
      <c r="F3829" s="517"/>
      <c r="G3829" s="517">
        <f t="shared" si="60"/>
        <v>12.5933374179435</v>
      </c>
      <c r="H3829" s="518"/>
    </row>
    <row r="3830" spans="2:8" ht="11.5" customHeight="1">
      <c r="B3830" s="515">
        <v>44546</v>
      </c>
      <c r="C3830" s="519">
        <v>9.7757481377981907</v>
      </c>
      <c r="D3830" s="520"/>
      <c r="E3830" s="520"/>
      <c r="F3830" s="520"/>
      <c r="G3830" s="520">
        <f t="shared" si="60"/>
        <v>12.5933374179435</v>
      </c>
      <c r="H3830" s="521"/>
    </row>
    <row r="3831" spans="2:8" ht="11.5" customHeight="1">
      <c r="B3831" s="515">
        <v>44547</v>
      </c>
      <c r="C3831" s="516">
        <v>10.066267986773701</v>
      </c>
      <c r="D3831" s="517"/>
      <c r="E3831" s="517"/>
      <c r="F3831" s="517"/>
      <c r="G3831" s="517">
        <f t="shared" si="60"/>
        <v>12.5933374179435</v>
      </c>
      <c r="H3831" s="518"/>
    </row>
    <row r="3832" spans="2:8" ht="11.5" customHeight="1">
      <c r="B3832" s="515">
        <v>44548</v>
      </c>
      <c r="C3832" s="519">
        <v>10.066267986773701</v>
      </c>
      <c r="D3832" s="520"/>
      <c r="E3832" s="520"/>
      <c r="F3832" s="520"/>
      <c r="G3832" s="520">
        <f t="shared" si="60"/>
        <v>12.5933374179435</v>
      </c>
      <c r="H3832" s="521"/>
    </row>
    <row r="3833" spans="2:8" ht="11.5" customHeight="1">
      <c r="B3833" s="515">
        <v>44549</v>
      </c>
      <c r="C3833" s="516">
        <v>10.066267986773701</v>
      </c>
      <c r="D3833" s="517"/>
      <c r="E3833" s="517"/>
      <c r="F3833" s="517"/>
      <c r="G3833" s="517">
        <f t="shared" si="60"/>
        <v>12.5933374179435</v>
      </c>
      <c r="H3833" s="518"/>
    </row>
    <row r="3834" spans="2:8" ht="11.5" customHeight="1">
      <c r="B3834" s="515">
        <v>44550</v>
      </c>
      <c r="C3834" s="519">
        <v>9.8150507215337495</v>
      </c>
      <c r="D3834" s="520"/>
      <c r="E3834" s="520"/>
      <c r="F3834" s="520"/>
      <c r="G3834" s="520">
        <f t="shared" si="60"/>
        <v>12.5933374179435</v>
      </c>
      <c r="H3834" s="521"/>
    </row>
    <row r="3835" spans="2:8" ht="11.5" customHeight="1">
      <c r="B3835" s="515">
        <v>44551</v>
      </c>
      <c r="C3835" s="516">
        <v>10.335913719995601</v>
      </c>
      <c r="D3835" s="517"/>
      <c r="E3835" s="517"/>
      <c r="F3835" s="517"/>
      <c r="G3835" s="517">
        <f t="shared" si="60"/>
        <v>12.5933374179435</v>
      </c>
      <c r="H3835" s="518"/>
    </row>
    <row r="3836" spans="2:8" ht="11.5" customHeight="1">
      <c r="B3836" s="515">
        <v>44552</v>
      </c>
      <c r="C3836" s="519">
        <v>10.3630628049625</v>
      </c>
      <c r="D3836" s="520"/>
      <c r="E3836" s="520"/>
      <c r="F3836" s="520"/>
      <c r="G3836" s="520">
        <f t="shared" si="60"/>
        <v>12.5933374179435</v>
      </c>
      <c r="H3836" s="521"/>
    </row>
    <row r="3837" spans="2:8" ht="11.5" customHeight="1">
      <c r="B3837" s="515">
        <v>44553</v>
      </c>
      <c r="C3837" s="516">
        <v>10.4622259015343</v>
      </c>
      <c r="D3837" s="517"/>
      <c r="E3837" s="517"/>
      <c r="F3837" s="517"/>
      <c r="G3837" s="517">
        <f t="shared" si="60"/>
        <v>12.5933374179435</v>
      </c>
      <c r="H3837" s="518"/>
    </row>
    <row r="3838" spans="2:8" ht="11.5" customHeight="1">
      <c r="B3838" s="515">
        <v>44554</v>
      </c>
      <c r="C3838" s="519">
        <v>10.459433701160201</v>
      </c>
      <c r="D3838" s="520"/>
      <c r="E3838" s="520"/>
      <c r="F3838" s="520"/>
      <c r="G3838" s="520">
        <f t="shared" si="60"/>
        <v>12.5933374179435</v>
      </c>
      <c r="H3838" s="521"/>
    </row>
    <row r="3839" spans="2:8" ht="11.5" customHeight="1">
      <c r="B3839" s="515">
        <v>44555</v>
      </c>
      <c r="C3839" s="516">
        <v>10.459433701160201</v>
      </c>
      <c r="D3839" s="517"/>
      <c r="E3839" s="517"/>
      <c r="F3839" s="517"/>
      <c r="G3839" s="517">
        <f t="shared" si="60"/>
        <v>12.5933374179435</v>
      </c>
      <c r="H3839" s="518"/>
    </row>
    <row r="3840" spans="2:8" ht="11.5" customHeight="1">
      <c r="B3840" s="515">
        <v>44556</v>
      </c>
      <c r="C3840" s="519">
        <v>10.459433701160201</v>
      </c>
      <c r="D3840" s="520"/>
      <c r="E3840" s="520"/>
      <c r="F3840" s="520"/>
      <c r="G3840" s="520">
        <f t="shared" si="60"/>
        <v>12.5933374179435</v>
      </c>
      <c r="H3840" s="521"/>
    </row>
    <row r="3841" spans="2:8" ht="11.5" customHeight="1">
      <c r="B3841" s="515">
        <v>44557</v>
      </c>
      <c r="C3841" s="516">
        <v>10.5446551547341</v>
      </c>
      <c r="D3841" s="517"/>
      <c r="E3841" s="517"/>
      <c r="F3841" s="517"/>
      <c r="G3841" s="517">
        <f t="shared" si="60"/>
        <v>12.5933374179435</v>
      </c>
      <c r="H3841" s="518"/>
    </row>
    <row r="3842" spans="2:8" ht="11.5" customHeight="1">
      <c r="B3842" s="515">
        <v>44558</v>
      </c>
      <c r="C3842" s="519">
        <v>10.264635652260401</v>
      </c>
      <c r="D3842" s="520"/>
      <c r="E3842" s="520"/>
      <c r="F3842" s="520"/>
      <c r="G3842" s="520">
        <f t="shared" si="60"/>
        <v>12.5933374179435</v>
      </c>
      <c r="H3842" s="521"/>
    </row>
    <row r="3843" spans="2:8" ht="11.5" customHeight="1">
      <c r="B3843" s="515">
        <v>44559</v>
      </c>
      <c r="C3843" s="516">
        <v>10.116799003076499</v>
      </c>
      <c r="D3843" s="517"/>
      <c r="E3843" s="517"/>
      <c r="F3843" s="517"/>
      <c r="G3843" s="517">
        <f t="shared" si="60"/>
        <v>12.5933374179435</v>
      </c>
      <c r="H3843" s="518"/>
    </row>
    <row r="3844" spans="2:8" ht="11.5" customHeight="1">
      <c r="B3844" s="515">
        <v>44560</v>
      </c>
      <c r="C3844" s="519">
        <v>10.359296676176999</v>
      </c>
      <c r="D3844" s="520"/>
      <c r="E3844" s="520"/>
      <c r="F3844" s="520"/>
      <c r="G3844" s="520">
        <f t="shared" si="60"/>
        <v>12.5933374179435</v>
      </c>
      <c r="H3844" s="521"/>
    </row>
    <row r="3845" spans="2:8" ht="11.5" customHeight="1">
      <c r="B3845" s="515">
        <v>44561</v>
      </c>
      <c r="C3845" s="516">
        <v>10.5195726184633</v>
      </c>
      <c r="D3845" s="517"/>
      <c r="E3845" s="517"/>
      <c r="F3845" s="517"/>
      <c r="G3845" s="517">
        <f t="shared" si="60"/>
        <v>12.5933374179435</v>
      </c>
      <c r="H3845" s="518"/>
    </row>
    <row r="3846" spans="2:8" ht="11.5" customHeight="1">
      <c r="B3846" s="515">
        <v>44562</v>
      </c>
      <c r="C3846" s="519">
        <v>10.5195726184633</v>
      </c>
      <c r="D3846" s="520"/>
      <c r="E3846" s="520"/>
      <c r="F3846" s="520"/>
      <c r="G3846" s="520"/>
      <c r="H3846" s="521">
        <f>MEDIAN($C$3846:$C$4755)</f>
        <v>4.8732232522994652</v>
      </c>
    </row>
    <row r="3847" spans="2:8" ht="11.5" customHeight="1">
      <c r="B3847" s="515">
        <v>44563</v>
      </c>
      <c r="C3847" s="516">
        <v>10.5195726184633</v>
      </c>
      <c r="D3847" s="517"/>
      <c r="E3847" s="517"/>
      <c r="F3847" s="517"/>
      <c r="G3847" s="517"/>
      <c r="H3847" s="518">
        <f>$H$3846</f>
        <v>4.8732232522994652</v>
      </c>
    </row>
    <row r="3848" spans="2:8" ht="11.5" customHeight="1">
      <c r="B3848" s="515">
        <v>44564</v>
      </c>
      <c r="C3848" s="519">
        <v>10.4094819924285</v>
      </c>
      <c r="D3848" s="520"/>
      <c r="E3848" s="520"/>
      <c r="F3848" s="520"/>
      <c r="G3848" s="520"/>
      <c r="H3848" s="521">
        <f>$H$3846</f>
        <v>4.8732232522994652</v>
      </c>
    </row>
    <row r="3849" spans="2:8" ht="11.5" customHeight="1">
      <c r="B3849" s="515">
        <v>44565</v>
      </c>
      <c r="C3849" s="516">
        <v>9.9673981283204203</v>
      </c>
      <c r="D3849" s="517"/>
      <c r="E3849" s="517"/>
      <c r="F3849" s="517"/>
      <c r="G3849" s="517"/>
      <c r="H3849" s="518">
        <f t="shared" ref="H3849:H3912" si="61">$H$3846</f>
        <v>4.8732232522994652</v>
      </c>
    </row>
    <row r="3850" spans="2:8" ht="11.5" customHeight="1">
      <c r="B3850" s="515">
        <v>44566</v>
      </c>
      <c r="C3850" s="519">
        <v>9.2258805687578391</v>
      </c>
      <c r="D3850" s="520"/>
      <c r="E3850" s="520"/>
      <c r="F3850" s="520"/>
      <c r="G3850" s="520"/>
      <c r="H3850" s="521">
        <f t="shared" si="61"/>
        <v>4.8732232522994652</v>
      </c>
    </row>
    <row r="3851" spans="2:8" ht="11.5" customHeight="1">
      <c r="B3851" s="515">
        <v>44567</v>
      </c>
      <c r="C3851" s="516">
        <v>9.2827317530685303</v>
      </c>
      <c r="D3851" s="517"/>
      <c r="E3851" s="517"/>
      <c r="F3851" s="517"/>
      <c r="G3851" s="517"/>
      <c r="H3851" s="518">
        <f t="shared" si="61"/>
        <v>4.8732232522994652</v>
      </c>
    </row>
    <row r="3852" spans="2:8" ht="11.5" customHeight="1">
      <c r="B3852" s="515">
        <v>44568</v>
      </c>
      <c r="C3852" s="519">
        <v>9.2658841729286294</v>
      </c>
      <c r="D3852" s="520"/>
      <c r="E3852" s="520"/>
      <c r="F3852" s="520"/>
      <c r="G3852" s="520"/>
      <c r="H3852" s="521">
        <f t="shared" si="61"/>
        <v>4.8732232522994652</v>
      </c>
    </row>
    <row r="3853" spans="2:8" ht="11.5" customHeight="1">
      <c r="B3853" s="515">
        <v>44569</v>
      </c>
      <c r="C3853" s="516">
        <v>9.2658841729286294</v>
      </c>
      <c r="D3853" s="517"/>
      <c r="E3853" s="517"/>
      <c r="F3853" s="517"/>
      <c r="G3853" s="517"/>
      <c r="H3853" s="518">
        <f t="shared" si="61"/>
        <v>4.8732232522994652</v>
      </c>
    </row>
    <row r="3854" spans="2:8" ht="11.5" customHeight="1">
      <c r="B3854" s="515">
        <v>44570</v>
      </c>
      <c r="C3854" s="519">
        <v>9.2658841729286294</v>
      </c>
      <c r="D3854" s="520"/>
      <c r="E3854" s="520"/>
      <c r="F3854" s="520"/>
      <c r="G3854" s="520"/>
      <c r="H3854" s="521">
        <f t="shared" si="61"/>
        <v>4.8732232522994652</v>
      </c>
    </row>
    <row r="3855" spans="2:8" ht="11.5" customHeight="1">
      <c r="B3855" s="515">
        <v>44571</v>
      </c>
      <c r="C3855" s="516">
        <v>9.1874620991492293</v>
      </c>
      <c r="D3855" s="517"/>
      <c r="E3855" s="517"/>
      <c r="F3855" s="517"/>
      <c r="G3855" s="517"/>
      <c r="H3855" s="518">
        <f t="shared" si="61"/>
        <v>4.8732232522994652</v>
      </c>
    </row>
    <row r="3856" spans="2:8" ht="11.5" customHeight="1">
      <c r="B3856" s="515">
        <v>44572</v>
      </c>
      <c r="C3856" s="519">
        <v>9.4634142755627106</v>
      </c>
      <c r="D3856" s="520"/>
      <c r="E3856" s="520"/>
      <c r="F3856" s="520"/>
      <c r="G3856" s="520"/>
      <c r="H3856" s="521">
        <f t="shared" si="61"/>
        <v>4.8732232522994652</v>
      </c>
    </row>
    <row r="3857" spans="2:8" ht="11.5" customHeight="1">
      <c r="B3857" s="515">
        <v>44573</v>
      </c>
      <c r="C3857" s="516">
        <v>9.4199217178127199</v>
      </c>
      <c r="D3857" s="517"/>
      <c r="E3857" s="517"/>
      <c r="F3857" s="517"/>
      <c r="G3857" s="517"/>
      <c r="H3857" s="518">
        <f t="shared" si="61"/>
        <v>4.8732232522994652</v>
      </c>
    </row>
    <row r="3858" spans="2:8" ht="11.5" customHeight="1">
      <c r="B3858" s="515">
        <v>44574</v>
      </c>
      <c r="C3858" s="519">
        <v>8.8859106185826295</v>
      </c>
      <c r="D3858" s="520"/>
      <c r="E3858" s="520"/>
      <c r="F3858" s="520"/>
      <c r="G3858" s="520"/>
      <c r="H3858" s="521">
        <f t="shared" si="61"/>
        <v>4.8732232522994652</v>
      </c>
    </row>
    <row r="3859" spans="2:8" ht="11.5" customHeight="1">
      <c r="B3859" s="515">
        <v>44575</v>
      </c>
      <c r="C3859" s="516">
        <v>8.8004228205085706</v>
      </c>
      <c r="D3859" s="517"/>
      <c r="E3859" s="517"/>
      <c r="F3859" s="517"/>
      <c r="G3859" s="517"/>
      <c r="H3859" s="518">
        <f t="shared" si="61"/>
        <v>4.8732232522994652</v>
      </c>
    </row>
    <row r="3860" spans="2:8" ht="11.5" customHeight="1">
      <c r="B3860" s="515">
        <v>44576</v>
      </c>
      <c r="C3860" s="519">
        <v>8.8004228205085706</v>
      </c>
      <c r="D3860" s="520"/>
      <c r="E3860" s="520"/>
      <c r="F3860" s="520"/>
      <c r="G3860" s="520"/>
      <c r="H3860" s="521">
        <f t="shared" si="61"/>
        <v>4.8732232522994652</v>
      </c>
    </row>
    <row r="3861" spans="2:8" ht="11.5" customHeight="1">
      <c r="B3861" s="515">
        <v>44577</v>
      </c>
      <c r="C3861" s="516">
        <v>8.8004228205085706</v>
      </c>
      <c r="D3861" s="517"/>
      <c r="E3861" s="517"/>
      <c r="F3861" s="517"/>
      <c r="G3861" s="517"/>
      <c r="H3861" s="518">
        <f t="shared" si="61"/>
        <v>4.8732232522994652</v>
      </c>
    </row>
    <row r="3862" spans="2:8" ht="11.5" customHeight="1">
      <c r="B3862" s="515">
        <v>44578</v>
      </c>
      <c r="C3862" s="519">
        <v>8.8097657977371497</v>
      </c>
      <c r="D3862" s="520"/>
      <c r="E3862" s="520"/>
      <c r="F3862" s="520"/>
      <c r="G3862" s="520"/>
      <c r="H3862" s="521">
        <f t="shared" si="61"/>
        <v>4.8732232522994652</v>
      </c>
    </row>
    <row r="3863" spans="2:8" ht="11.5" customHeight="1">
      <c r="B3863" s="515">
        <v>44579</v>
      </c>
      <c r="C3863" s="516">
        <v>8.4723697608308992</v>
      </c>
      <c r="D3863" s="517"/>
      <c r="E3863" s="517"/>
      <c r="F3863" s="517"/>
      <c r="G3863" s="517"/>
      <c r="H3863" s="518">
        <f t="shared" si="61"/>
        <v>4.8732232522994652</v>
      </c>
    </row>
    <row r="3864" spans="2:8" ht="11.5" customHeight="1">
      <c r="B3864" s="515">
        <v>44580</v>
      </c>
      <c r="C3864" s="519">
        <v>8.3650314357655997</v>
      </c>
      <c r="D3864" s="520"/>
      <c r="E3864" s="520"/>
      <c r="F3864" s="520"/>
      <c r="G3864" s="520"/>
      <c r="H3864" s="521">
        <f t="shared" si="61"/>
        <v>4.8732232522994652</v>
      </c>
    </row>
    <row r="3865" spans="2:8" ht="11.5" customHeight="1">
      <c r="B3865" s="515">
        <v>44581</v>
      </c>
      <c r="C3865" s="516">
        <v>8.2798813635324393</v>
      </c>
      <c r="D3865" s="517"/>
      <c r="E3865" s="517"/>
      <c r="F3865" s="517"/>
      <c r="G3865" s="517"/>
      <c r="H3865" s="518">
        <f t="shared" si="61"/>
        <v>4.8732232522994652</v>
      </c>
    </row>
    <row r="3866" spans="2:8" ht="11.5" customHeight="1">
      <c r="B3866" s="515">
        <v>44582</v>
      </c>
      <c r="C3866" s="519">
        <v>7.8551004862888698</v>
      </c>
      <c r="D3866" s="520"/>
      <c r="E3866" s="520"/>
      <c r="F3866" s="520"/>
      <c r="G3866" s="520"/>
      <c r="H3866" s="521">
        <f t="shared" si="61"/>
        <v>4.8732232522994652</v>
      </c>
    </row>
    <row r="3867" spans="2:8" ht="11.5" customHeight="1">
      <c r="B3867" s="515">
        <v>44583</v>
      </c>
      <c r="C3867" s="516">
        <v>7.8551004862888698</v>
      </c>
      <c r="D3867" s="517"/>
      <c r="E3867" s="517"/>
      <c r="F3867" s="517"/>
      <c r="G3867" s="517"/>
      <c r="H3867" s="518">
        <f t="shared" si="61"/>
        <v>4.8732232522994652</v>
      </c>
    </row>
    <row r="3868" spans="2:8" ht="11.5" customHeight="1">
      <c r="B3868" s="515">
        <v>44584</v>
      </c>
      <c r="C3868" s="519">
        <v>7.8551004862888698</v>
      </c>
      <c r="D3868" s="520"/>
      <c r="E3868" s="520"/>
      <c r="F3868" s="520"/>
      <c r="G3868" s="520"/>
      <c r="H3868" s="521">
        <f t="shared" si="61"/>
        <v>4.8732232522994652</v>
      </c>
    </row>
    <row r="3869" spans="2:8" ht="11.5" customHeight="1">
      <c r="B3869" s="515">
        <v>44585</v>
      </c>
      <c r="C3869" s="516">
        <v>7.9524181511788203</v>
      </c>
      <c r="D3869" s="517"/>
      <c r="E3869" s="517"/>
      <c r="F3869" s="517"/>
      <c r="G3869" s="517"/>
      <c r="H3869" s="518">
        <f t="shared" si="61"/>
        <v>4.8732232522994652</v>
      </c>
    </row>
    <row r="3870" spans="2:8" ht="11.5" customHeight="1">
      <c r="B3870" s="515">
        <v>44586</v>
      </c>
      <c r="C3870" s="519">
        <v>7.5908070464332296</v>
      </c>
      <c r="D3870" s="520"/>
      <c r="E3870" s="520"/>
      <c r="F3870" s="520"/>
      <c r="G3870" s="520"/>
      <c r="H3870" s="521">
        <f t="shared" si="61"/>
        <v>4.8732232522994652</v>
      </c>
    </row>
    <row r="3871" spans="2:8" ht="11.5" customHeight="1">
      <c r="B3871" s="515">
        <v>44587</v>
      </c>
      <c r="C3871" s="516">
        <v>7.4126894272864101</v>
      </c>
      <c r="D3871" s="517"/>
      <c r="E3871" s="517"/>
      <c r="F3871" s="517"/>
      <c r="G3871" s="517"/>
      <c r="H3871" s="518">
        <f t="shared" si="61"/>
        <v>4.8732232522994652</v>
      </c>
    </row>
    <row r="3872" spans="2:8" ht="11.5" customHeight="1">
      <c r="B3872" s="515">
        <v>44588</v>
      </c>
      <c r="C3872" s="519">
        <v>7.08818082038984</v>
      </c>
      <c r="D3872" s="520"/>
      <c r="E3872" s="520"/>
      <c r="F3872" s="520"/>
      <c r="G3872" s="520"/>
      <c r="H3872" s="521">
        <f t="shared" si="61"/>
        <v>4.8732232522994652</v>
      </c>
    </row>
    <row r="3873" spans="2:8" ht="11.5" customHeight="1">
      <c r="B3873" s="515">
        <v>44589</v>
      </c>
      <c r="C3873" s="516">
        <v>7.2932756834270398</v>
      </c>
      <c r="D3873" s="517"/>
      <c r="E3873" s="517"/>
      <c r="F3873" s="517"/>
      <c r="G3873" s="517"/>
      <c r="H3873" s="518">
        <f t="shared" si="61"/>
        <v>4.8732232522994652</v>
      </c>
    </row>
    <row r="3874" spans="2:8" ht="11.5" customHeight="1">
      <c r="B3874" s="515">
        <v>44590</v>
      </c>
      <c r="C3874" s="519">
        <v>7.2932756834270398</v>
      </c>
      <c r="D3874" s="520"/>
      <c r="E3874" s="520"/>
      <c r="F3874" s="520"/>
      <c r="G3874" s="520"/>
      <c r="H3874" s="521">
        <f t="shared" si="61"/>
        <v>4.8732232522994652</v>
      </c>
    </row>
    <row r="3875" spans="2:8" ht="11.5" customHeight="1">
      <c r="B3875" s="515">
        <v>44591</v>
      </c>
      <c r="C3875" s="516">
        <v>7.2932756834270398</v>
      </c>
      <c r="D3875" s="517"/>
      <c r="E3875" s="517"/>
      <c r="F3875" s="517"/>
      <c r="G3875" s="517"/>
      <c r="H3875" s="518">
        <f t="shared" si="61"/>
        <v>4.8732232522994652</v>
      </c>
    </row>
    <row r="3876" spans="2:8" ht="11.5" customHeight="1">
      <c r="B3876" s="515">
        <v>44592</v>
      </c>
      <c r="C3876" s="519">
        <v>7.9462284119242499</v>
      </c>
      <c r="D3876" s="520"/>
      <c r="E3876" s="520"/>
      <c r="F3876" s="520"/>
      <c r="G3876" s="520"/>
      <c r="H3876" s="521">
        <f t="shared" si="61"/>
        <v>4.8732232522994652</v>
      </c>
    </row>
    <row r="3877" spans="2:8" ht="11.5" customHeight="1">
      <c r="B3877" s="515">
        <v>44593</v>
      </c>
      <c r="C3877" s="516">
        <v>8.2115667599978899</v>
      </c>
      <c r="D3877" s="517"/>
      <c r="E3877" s="517"/>
      <c r="F3877" s="517"/>
      <c r="G3877" s="517"/>
      <c r="H3877" s="518">
        <f t="shared" si="61"/>
        <v>4.8732232522994652</v>
      </c>
    </row>
    <row r="3878" spans="2:8" ht="11.5" customHeight="1">
      <c r="B3878" s="515">
        <v>44594</v>
      </c>
      <c r="C3878" s="519">
        <v>7.7954363282491199</v>
      </c>
      <c r="D3878" s="520"/>
      <c r="E3878" s="520"/>
      <c r="F3878" s="520"/>
      <c r="G3878" s="520"/>
      <c r="H3878" s="521">
        <f t="shared" si="61"/>
        <v>4.8732232522994652</v>
      </c>
    </row>
    <row r="3879" spans="2:8" ht="11.5" customHeight="1">
      <c r="B3879" s="515">
        <v>44595</v>
      </c>
      <c r="C3879" s="516">
        <v>7.3673270714685497</v>
      </c>
      <c r="D3879" s="517"/>
      <c r="E3879" s="517"/>
      <c r="F3879" s="517"/>
      <c r="G3879" s="517"/>
      <c r="H3879" s="518">
        <f t="shared" si="61"/>
        <v>4.8732232522994652</v>
      </c>
    </row>
    <row r="3880" spans="2:8" ht="11.5" customHeight="1">
      <c r="B3880" s="515">
        <v>44596</v>
      </c>
      <c r="C3880" s="519">
        <v>7.8037977119556503</v>
      </c>
      <c r="D3880" s="520"/>
      <c r="E3880" s="520"/>
      <c r="F3880" s="520"/>
      <c r="G3880" s="520"/>
      <c r="H3880" s="521">
        <f t="shared" si="61"/>
        <v>4.8732232522994652</v>
      </c>
    </row>
    <row r="3881" spans="2:8" ht="11.5" customHeight="1">
      <c r="B3881" s="515">
        <v>44597</v>
      </c>
      <c r="C3881" s="516">
        <v>7.8037977119556503</v>
      </c>
      <c r="D3881" s="517"/>
      <c r="E3881" s="517"/>
      <c r="F3881" s="517"/>
      <c r="G3881" s="517"/>
      <c r="H3881" s="518">
        <f t="shared" si="61"/>
        <v>4.8732232522994652</v>
      </c>
    </row>
    <row r="3882" spans="2:8" ht="11.5" customHeight="1">
      <c r="B3882" s="515">
        <v>44598</v>
      </c>
      <c r="C3882" s="519">
        <v>7.8037977119556503</v>
      </c>
      <c r="D3882" s="520"/>
      <c r="E3882" s="520"/>
      <c r="F3882" s="520"/>
      <c r="G3882" s="520"/>
      <c r="H3882" s="521">
        <f t="shared" si="61"/>
        <v>4.8732232522994652</v>
      </c>
    </row>
    <row r="3883" spans="2:8" ht="11.5" customHeight="1">
      <c r="B3883" s="515">
        <v>44599</v>
      </c>
      <c r="C3883" s="516">
        <v>7.9076361071117498</v>
      </c>
      <c r="D3883" s="517"/>
      <c r="E3883" s="517"/>
      <c r="F3883" s="517"/>
      <c r="G3883" s="517"/>
      <c r="H3883" s="518">
        <f t="shared" si="61"/>
        <v>4.8732232522994652</v>
      </c>
    </row>
    <row r="3884" spans="2:8" ht="11.5" customHeight="1">
      <c r="B3884" s="515">
        <v>44600</v>
      </c>
      <c r="C3884" s="519">
        <v>8.0936903771898194</v>
      </c>
      <c r="D3884" s="520"/>
      <c r="E3884" s="520"/>
      <c r="F3884" s="520"/>
      <c r="G3884" s="520"/>
      <c r="H3884" s="521">
        <f t="shared" si="61"/>
        <v>4.8732232522994652</v>
      </c>
    </row>
    <row r="3885" spans="2:8" ht="11.5" customHeight="1">
      <c r="B3885" s="515">
        <v>44601</v>
      </c>
      <c r="C3885" s="516">
        <v>8.5839159754115606</v>
      </c>
      <c r="D3885" s="517"/>
      <c r="E3885" s="517"/>
      <c r="F3885" s="517"/>
      <c r="G3885" s="517"/>
      <c r="H3885" s="518">
        <f t="shared" si="61"/>
        <v>4.8732232522994652</v>
      </c>
    </row>
    <row r="3886" spans="2:8" ht="11.5" customHeight="1">
      <c r="B3886" s="515">
        <v>44602</v>
      </c>
      <c r="C3886" s="519">
        <v>8.4739027765729702</v>
      </c>
      <c r="D3886" s="520"/>
      <c r="E3886" s="520"/>
      <c r="F3886" s="520"/>
      <c r="G3886" s="520"/>
      <c r="H3886" s="521">
        <f t="shared" si="61"/>
        <v>4.8732232522994652</v>
      </c>
    </row>
    <row r="3887" spans="2:8" ht="11.5" customHeight="1">
      <c r="B3887" s="515">
        <v>44603</v>
      </c>
      <c r="C3887" s="516">
        <v>8.0532178107509598</v>
      </c>
      <c r="D3887" s="517"/>
      <c r="E3887" s="517"/>
      <c r="F3887" s="517"/>
      <c r="G3887" s="517"/>
      <c r="H3887" s="518">
        <f t="shared" si="61"/>
        <v>4.8732232522994652</v>
      </c>
    </row>
    <row r="3888" spans="2:8" ht="11.5" customHeight="1">
      <c r="B3888" s="515">
        <v>44604</v>
      </c>
      <c r="C3888" s="519">
        <v>8.0532178107509598</v>
      </c>
      <c r="D3888" s="520"/>
      <c r="E3888" s="520"/>
      <c r="F3888" s="520"/>
      <c r="G3888" s="520"/>
      <c r="H3888" s="521">
        <f t="shared" si="61"/>
        <v>4.8732232522994652</v>
      </c>
    </row>
    <row r="3889" spans="2:8" ht="11.5" customHeight="1">
      <c r="B3889" s="515">
        <v>44605</v>
      </c>
      <c r="C3889" s="516">
        <v>8.0532178107509598</v>
      </c>
      <c r="D3889" s="517"/>
      <c r="E3889" s="517"/>
      <c r="F3889" s="517"/>
      <c r="G3889" s="517"/>
      <c r="H3889" s="518">
        <f t="shared" si="61"/>
        <v>4.8732232522994652</v>
      </c>
    </row>
    <row r="3890" spans="2:8" ht="11.5" customHeight="1">
      <c r="B3890" s="515">
        <v>44606</v>
      </c>
      <c r="C3890" s="519">
        <v>8.0454457912755704</v>
      </c>
      <c r="D3890" s="520"/>
      <c r="E3890" s="520"/>
      <c r="F3890" s="520"/>
      <c r="G3890" s="520"/>
      <c r="H3890" s="521">
        <f t="shared" si="61"/>
        <v>4.8732232522994652</v>
      </c>
    </row>
    <row r="3891" spans="2:8" ht="11.5" customHeight="1">
      <c r="B3891" s="515">
        <v>44607</v>
      </c>
      <c r="C3891" s="516">
        <v>8.4072382009702107</v>
      </c>
      <c r="D3891" s="517"/>
      <c r="E3891" s="517"/>
      <c r="F3891" s="517"/>
      <c r="G3891" s="517"/>
      <c r="H3891" s="518">
        <f t="shared" si="61"/>
        <v>4.8732232522994652</v>
      </c>
    </row>
    <row r="3892" spans="2:8" ht="11.5" customHeight="1">
      <c r="B3892" s="515">
        <v>44608</v>
      </c>
      <c r="C3892" s="519">
        <v>8.2059179619107301</v>
      </c>
      <c r="D3892" s="520"/>
      <c r="E3892" s="520"/>
      <c r="F3892" s="520"/>
      <c r="G3892" s="520"/>
      <c r="H3892" s="521">
        <f t="shared" si="61"/>
        <v>4.8732232522994652</v>
      </c>
    </row>
    <row r="3893" spans="2:8" ht="11.5" customHeight="1">
      <c r="B3893" s="515">
        <v>44609</v>
      </c>
      <c r="C3893" s="516">
        <v>7.8192519050684597</v>
      </c>
      <c r="D3893" s="517"/>
      <c r="E3893" s="517"/>
      <c r="F3893" s="517"/>
      <c r="G3893" s="517"/>
      <c r="H3893" s="518">
        <f t="shared" si="61"/>
        <v>4.8732232522994652</v>
      </c>
    </row>
    <row r="3894" spans="2:8" ht="11.5" customHeight="1">
      <c r="B3894" s="515">
        <v>44610</v>
      </c>
      <c r="C3894" s="519">
        <v>7.5532945177989799</v>
      </c>
      <c r="D3894" s="520"/>
      <c r="E3894" s="520"/>
      <c r="F3894" s="520"/>
      <c r="G3894" s="520"/>
      <c r="H3894" s="521">
        <f t="shared" si="61"/>
        <v>4.8732232522994652</v>
      </c>
    </row>
    <row r="3895" spans="2:8" ht="11.5" customHeight="1">
      <c r="B3895" s="515">
        <v>44611</v>
      </c>
      <c r="C3895" s="516">
        <v>7.5532945177989799</v>
      </c>
      <c r="D3895" s="517"/>
      <c r="E3895" s="517"/>
      <c r="F3895" s="517"/>
      <c r="G3895" s="517"/>
      <c r="H3895" s="518">
        <f t="shared" si="61"/>
        <v>4.8732232522994652</v>
      </c>
    </row>
    <row r="3896" spans="2:8" ht="11.5" customHeight="1">
      <c r="B3896" s="515">
        <v>44612</v>
      </c>
      <c r="C3896" s="519">
        <v>7.5532945177989799</v>
      </c>
      <c r="D3896" s="520"/>
      <c r="E3896" s="520"/>
      <c r="F3896" s="520"/>
      <c r="G3896" s="520"/>
      <c r="H3896" s="521">
        <f t="shared" si="61"/>
        <v>4.8732232522994652</v>
      </c>
    </row>
    <row r="3897" spans="2:8" ht="11.5" customHeight="1">
      <c r="B3897" s="515">
        <v>44613</v>
      </c>
      <c r="C3897" s="516">
        <v>7.5476086486715497</v>
      </c>
      <c r="D3897" s="517"/>
      <c r="E3897" s="517"/>
      <c r="F3897" s="517"/>
      <c r="G3897" s="517"/>
      <c r="H3897" s="518">
        <f t="shared" si="61"/>
        <v>4.8732232522994652</v>
      </c>
    </row>
    <row r="3898" spans="2:8" ht="11.5" customHeight="1">
      <c r="B3898" s="515">
        <v>44614</v>
      </c>
      <c r="C3898" s="519">
        <v>7.2516462207528196</v>
      </c>
      <c r="D3898" s="520"/>
      <c r="E3898" s="520"/>
      <c r="F3898" s="520"/>
      <c r="G3898" s="520"/>
      <c r="H3898" s="521">
        <f t="shared" si="61"/>
        <v>4.8732232522994652</v>
      </c>
    </row>
    <row r="3899" spans="2:8" ht="11.5" customHeight="1">
      <c r="B3899" s="515">
        <v>44615</v>
      </c>
      <c r="C3899" s="516">
        <v>6.9402316875244097</v>
      </c>
      <c r="D3899" s="517"/>
      <c r="E3899" s="517"/>
      <c r="F3899" s="517"/>
      <c r="G3899" s="517"/>
      <c r="H3899" s="518">
        <f t="shared" si="61"/>
        <v>4.8732232522994652</v>
      </c>
    </row>
    <row r="3900" spans="2:8" ht="11.5" customHeight="1">
      <c r="B3900" s="515">
        <v>44616</v>
      </c>
      <c r="C3900" s="519">
        <v>7.3867112695955202</v>
      </c>
      <c r="D3900" s="520"/>
      <c r="E3900" s="520"/>
      <c r="F3900" s="520"/>
      <c r="G3900" s="520"/>
      <c r="H3900" s="521">
        <f t="shared" si="61"/>
        <v>4.8732232522994652</v>
      </c>
    </row>
    <row r="3901" spans="2:8" ht="11.5" customHeight="1">
      <c r="B3901" s="515">
        <v>44617</v>
      </c>
      <c r="C3901" s="516">
        <v>7.4580962035282701</v>
      </c>
      <c r="D3901" s="517"/>
      <c r="E3901" s="517"/>
      <c r="F3901" s="517"/>
      <c r="G3901" s="517"/>
      <c r="H3901" s="518">
        <f t="shared" si="61"/>
        <v>4.8732232522994652</v>
      </c>
    </row>
    <row r="3902" spans="2:8" ht="11.5" customHeight="1">
      <c r="B3902" s="515">
        <v>44618</v>
      </c>
      <c r="C3902" s="519">
        <v>7.4580962035282701</v>
      </c>
      <c r="D3902" s="520"/>
      <c r="E3902" s="520"/>
      <c r="F3902" s="520"/>
      <c r="G3902" s="520"/>
      <c r="H3902" s="521">
        <f t="shared" si="61"/>
        <v>4.8732232522994652</v>
      </c>
    </row>
    <row r="3903" spans="2:8" ht="11.5" customHeight="1">
      <c r="B3903" s="515">
        <v>44619</v>
      </c>
      <c r="C3903" s="516">
        <v>7.4580962035282701</v>
      </c>
      <c r="D3903" s="517"/>
      <c r="E3903" s="517"/>
      <c r="F3903" s="517"/>
      <c r="G3903" s="517"/>
      <c r="H3903" s="518">
        <f t="shared" si="61"/>
        <v>4.8732232522994652</v>
      </c>
    </row>
    <row r="3904" spans="2:8" ht="11.5" customHeight="1">
      <c r="B3904" s="515">
        <v>44620</v>
      </c>
      <c r="C3904" s="519">
        <v>7.6528820802031596</v>
      </c>
      <c r="D3904" s="520"/>
      <c r="E3904" s="520"/>
      <c r="F3904" s="520"/>
      <c r="G3904" s="520"/>
      <c r="H3904" s="521">
        <f t="shared" si="61"/>
        <v>4.8732232522994652</v>
      </c>
    </row>
    <row r="3905" spans="2:8" ht="11.5" customHeight="1">
      <c r="B3905" s="515">
        <v>44621</v>
      </c>
      <c r="C3905" s="516">
        <v>7.5721635377868299</v>
      </c>
      <c r="D3905" s="517"/>
      <c r="E3905" s="517"/>
      <c r="F3905" s="517"/>
      <c r="G3905" s="517"/>
      <c r="H3905" s="518">
        <f t="shared" si="61"/>
        <v>4.8732232522994652</v>
      </c>
    </row>
    <row r="3906" spans="2:8" ht="11.5" customHeight="1">
      <c r="B3906" s="515">
        <v>44622</v>
      </c>
      <c r="C3906" s="519">
        <v>7.4384811131306297</v>
      </c>
      <c r="D3906" s="520"/>
      <c r="E3906" s="520"/>
      <c r="F3906" s="520"/>
      <c r="G3906" s="520"/>
      <c r="H3906" s="521">
        <f t="shared" si="61"/>
        <v>4.8732232522994652</v>
      </c>
    </row>
    <row r="3907" spans="2:8" ht="11.5" customHeight="1">
      <c r="B3907" s="515">
        <v>44623</v>
      </c>
      <c r="C3907" s="516">
        <v>6.9819882700493503</v>
      </c>
      <c r="D3907" s="517"/>
      <c r="E3907" s="517"/>
      <c r="F3907" s="517"/>
      <c r="G3907" s="517"/>
      <c r="H3907" s="518">
        <f t="shared" si="61"/>
        <v>4.8732232522994652</v>
      </c>
    </row>
    <row r="3908" spans="2:8" ht="11.5" customHeight="1">
      <c r="B3908" s="515">
        <v>44624</v>
      </c>
      <c r="C3908" s="519">
        <v>6.4164077421059096</v>
      </c>
      <c r="D3908" s="520"/>
      <c r="E3908" s="520"/>
      <c r="F3908" s="520"/>
      <c r="G3908" s="520"/>
      <c r="H3908" s="521">
        <f t="shared" si="61"/>
        <v>4.8732232522994652</v>
      </c>
    </row>
    <row r="3909" spans="2:8" ht="11.5" customHeight="1">
      <c r="B3909" s="515">
        <v>44625</v>
      </c>
      <c r="C3909" s="516">
        <v>6.4164077421059096</v>
      </c>
      <c r="D3909" s="517"/>
      <c r="E3909" s="517"/>
      <c r="F3909" s="517"/>
      <c r="G3909" s="517"/>
      <c r="H3909" s="518">
        <f t="shared" si="61"/>
        <v>4.8732232522994652</v>
      </c>
    </row>
    <row r="3910" spans="2:8" ht="11.5" customHeight="1">
      <c r="B3910" s="515">
        <v>44626</v>
      </c>
      <c r="C3910" s="519">
        <v>6.4164077421059096</v>
      </c>
      <c r="D3910" s="520"/>
      <c r="E3910" s="520"/>
      <c r="F3910" s="520"/>
      <c r="G3910" s="520"/>
      <c r="H3910" s="521">
        <f t="shared" si="61"/>
        <v>4.8732232522994652</v>
      </c>
    </row>
    <row r="3911" spans="2:8" ht="11.5" customHeight="1">
      <c r="B3911" s="515">
        <v>44627</v>
      </c>
      <c r="C3911" s="516">
        <v>6.0876811205491004</v>
      </c>
      <c r="D3911" s="517"/>
      <c r="E3911" s="517"/>
      <c r="F3911" s="517"/>
      <c r="G3911" s="517"/>
      <c r="H3911" s="518">
        <f t="shared" si="61"/>
        <v>4.8732232522994652</v>
      </c>
    </row>
    <row r="3912" spans="2:8" ht="11.5" customHeight="1">
      <c r="B3912" s="515">
        <v>44628</v>
      </c>
      <c r="C3912" s="519">
        <v>6.0867276067856304</v>
      </c>
      <c r="D3912" s="520"/>
      <c r="E3912" s="520"/>
      <c r="F3912" s="520"/>
      <c r="G3912" s="520"/>
      <c r="H3912" s="521">
        <f t="shared" si="61"/>
        <v>4.8732232522994652</v>
      </c>
    </row>
    <row r="3913" spans="2:8" ht="11.5" customHeight="1">
      <c r="B3913" s="515">
        <v>44629</v>
      </c>
      <c r="C3913" s="516">
        <v>6.51817687851059</v>
      </c>
      <c r="D3913" s="517"/>
      <c r="E3913" s="517"/>
      <c r="F3913" s="517"/>
      <c r="G3913" s="517"/>
      <c r="H3913" s="518">
        <f t="shared" ref="H3913:H3976" si="62">$H$3846</f>
        <v>4.8732232522994652</v>
      </c>
    </row>
    <row r="3914" spans="2:8" ht="11.5" customHeight="1">
      <c r="B3914" s="515">
        <v>44630</v>
      </c>
      <c r="C3914" s="519">
        <v>6.2173876010542397</v>
      </c>
      <c r="D3914" s="520"/>
      <c r="E3914" s="520"/>
      <c r="F3914" s="520"/>
      <c r="G3914" s="520"/>
      <c r="H3914" s="521">
        <f t="shared" si="62"/>
        <v>4.8732232522994652</v>
      </c>
    </row>
    <row r="3915" spans="2:8" ht="11.5" customHeight="1">
      <c r="B3915" s="515">
        <v>44631</v>
      </c>
      <c r="C3915" s="516">
        <v>5.7807758349301599</v>
      </c>
      <c r="D3915" s="517"/>
      <c r="E3915" s="517"/>
      <c r="F3915" s="517"/>
      <c r="G3915" s="517"/>
      <c r="H3915" s="518">
        <f t="shared" si="62"/>
        <v>4.8732232522994652</v>
      </c>
    </row>
    <row r="3916" spans="2:8" ht="11.5" customHeight="1">
      <c r="B3916" s="515">
        <v>44632</v>
      </c>
      <c r="C3916" s="519">
        <v>5.7807758349301599</v>
      </c>
      <c r="D3916" s="520"/>
      <c r="E3916" s="520"/>
      <c r="F3916" s="520"/>
      <c r="G3916" s="520"/>
      <c r="H3916" s="521">
        <f t="shared" si="62"/>
        <v>4.8732232522994652</v>
      </c>
    </row>
    <row r="3917" spans="2:8" ht="11.5" customHeight="1">
      <c r="B3917" s="515">
        <v>44633</v>
      </c>
      <c r="C3917" s="516">
        <v>5.7807758349301599</v>
      </c>
      <c r="D3917" s="517"/>
      <c r="E3917" s="517"/>
      <c r="F3917" s="517"/>
      <c r="G3917" s="517"/>
      <c r="H3917" s="518">
        <f t="shared" si="62"/>
        <v>4.8732232522994652</v>
      </c>
    </row>
    <row r="3918" spans="2:8" ht="11.5" customHeight="1">
      <c r="B3918" s="515">
        <v>44634</v>
      </c>
      <c r="C3918" s="519">
        <v>5.3932150317207697</v>
      </c>
      <c r="D3918" s="520"/>
      <c r="E3918" s="520"/>
      <c r="F3918" s="520"/>
      <c r="G3918" s="520"/>
      <c r="H3918" s="521">
        <f t="shared" si="62"/>
        <v>4.8732232522994652</v>
      </c>
    </row>
    <row r="3919" spans="2:8" ht="11.5" customHeight="1">
      <c r="B3919" s="515">
        <v>44635</v>
      </c>
      <c r="C3919" s="516">
        <v>5.3920636024324198</v>
      </c>
      <c r="D3919" s="517"/>
      <c r="E3919" s="517"/>
      <c r="F3919" s="517"/>
      <c r="G3919" s="517"/>
      <c r="H3919" s="518">
        <f t="shared" si="62"/>
        <v>4.8732232522994652</v>
      </c>
    </row>
    <row r="3920" spans="2:8" ht="11.5" customHeight="1">
      <c r="B3920" s="515">
        <v>44636</v>
      </c>
      <c r="C3920" s="519">
        <v>6.2150211931049002</v>
      </c>
      <c r="D3920" s="520"/>
      <c r="E3920" s="520"/>
      <c r="F3920" s="520"/>
      <c r="G3920" s="520"/>
      <c r="H3920" s="521">
        <f t="shared" si="62"/>
        <v>4.8732232522994652</v>
      </c>
    </row>
    <row r="3921" spans="2:8" ht="11.5" customHeight="1">
      <c r="B3921" s="515">
        <v>44637</v>
      </c>
      <c r="C3921" s="516">
        <v>6.5013269188048701</v>
      </c>
      <c r="D3921" s="517"/>
      <c r="E3921" s="517"/>
      <c r="F3921" s="517"/>
      <c r="G3921" s="517"/>
      <c r="H3921" s="518">
        <f t="shared" si="62"/>
        <v>4.8732232522994652</v>
      </c>
    </row>
    <row r="3922" spans="2:8" ht="11.5" customHeight="1">
      <c r="B3922" s="515">
        <v>44638</v>
      </c>
      <c r="C3922" s="519">
        <v>6.8831801345864001</v>
      </c>
      <c r="D3922" s="520"/>
      <c r="E3922" s="520"/>
      <c r="F3922" s="520"/>
      <c r="G3922" s="520"/>
      <c r="H3922" s="521">
        <f t="shared" si="62"/>
        <v>4.8732232522994652</v>
      </c>
    </row>
    <row r="3923" spans="2:8" ht="11.5" customHeight="1">
      <c r="B3923" s="515">
        <v>44639</v>
      </c>
      <c r="C3923" s="516">
        <v>6.8831801345864001</v>
      </c>
      <c r="D3923" s="517"/>
      <c r="E3923" s="517"/>
      <c r="F3923" s="517"/>
      <c r="G3923" s="517"/>
      <c r="H3923" s="518">
        <f t="shared" si="62"/>
        <v>4.8732232522994652</v>
      </c>
    </row>
    <row r="3924" spans="2:8" ht="11.5" customHeight="1">
      <c r="B3924" s="515">
        <v>44640</v>
      </c>
      <c r="C3924" s="519">
        <v>6.8831801345864001</v>
      </c>
      <c r="D3924" s="520"/>
      <c r="E3924" s="520"/>
      <c r="F3924" s="520"/>
      <c r="G3924" s="520"/>
      <c r="H3924" s="521">
        <f t="shared" si="62"/>
        <v>4.8732232522994652</v>
      </c>
    </row>
    <row r="3925" spans="2:8" ht="11.5" customHeight="1">
      <c r="B3925" s="515">
        <v>44641</v>
      </c>
      <c r="C3925" s="516">
        <v>6.6755195348074903</v>
      </c>
      <c r="D3925" s="517"/>
      <c r="E3925" s="517"/>
      <c r="F3925" s="517"/>
      <c r="G3925" s="517"/>
      <c r="H3925" s="518">
        <f t="shared" si="62"/>
        <v>4.8732232522994652</v>
      </c>
    </row>
    <row r="3926" spans="2:8" ht="11.5" customHeight="1">
      <c r="B3926" s="515">
        <v>44642</v>
      </c>
      <c r="C3926" s="519">
        <v>6.9755622550065599</v>
      </c>
      <c r="D3926" s="520"/>
      <c r="E3926" s="520"/>
      <c r="F3926" s="520"/>
      <c r="G3926" s="520"/>
      <c r="H3926" s="521">
        <f t="shared" si="62"/>
        <v>4.8732232522994652</v>
      </c>
    </row>
    <row r="3927" spans="2:8" ht="11.5" customHeight="1">
      <c r="B3927" s="515">
        <v>44643</v>
      </c>
      <c r="C3927" s="516">
        <v>6.9532604917202798</v>
      </c>
      <c r="D3927" s="517"/>
      <c r="E3927" s="517"/>
      <c r="F3927" s="517"/>
      <c r="G3927" s="517"/>
      <c r="H3927" s="518">
        <f t="shared" si="62"/>
        <v>4.8732232522994652</v>
      </c>
    </row>
    <row r="3928" spans="2:8" ht="11.5" customHeight="1">
      <c r="B3928" s="515">
        <v>44644</v>
      </c>
      <c r="C3928" s="519">
        <v>7.01978892141726</v>
      </c>
      <c r="D3928" s="520"/>
      <c r="E3928" s="520"/>
      <c r="F3928" s="520"/>
      <c r="G3928" s="520"/>
      <c r="H3928" s="521">
        <f t="shared" si="62"/>
        <v>4.8732232522994652</v>
      </c>
    </row>
    <row r="3929" spans="2:8" ht="11.5" customHeight="1">
      <c r="B3929" s="515">
        <v>44645</v>
      </c>
      <c r="C3929" s="516">
        <v>6.6909167915832501</v>
      </c>
      <c r="D3929" s="517"/>
      <c r="E3929" s="517"/>
      <c r="F3929" s="517"/>
      <c r="G3929" s="517"/>
      <c r="H3929" s="518">
        <f t="shared" si="62"/>
        <v>4.8732232522994652</v>
      </c>
    </row>
    <row r="3930" spans="2:8" ht="11.5" customHeight="1">
      <c r="B3930" s="515">
        <v>44646</v>
      </c>
      <c r="C3930" s="519">
        <v>6.6909167915832501</v>
      </c>
      <c r="D3930" s="520"/>
      <c r="E3930" s="520"/>
      <c r="F3930" s="520"/>
      <c r="G3930" s="520"/>
      <c r="H3930" s="521">
        <f t="shared" si="62"/>
        <v>4.8732232522994652</v>
      </c>
    </row>
    <row r="3931" spans="2:8" ht="11.5" customHeight="1">
      <c r="B3931" s="515">
        <v>44647</v>
      </c>
      <c r="C3931" s="516">
        <v>6.6909167915832501</v>
      </c>
      <c r="D3931" s="517"/>
      <c r="E3931" s="517"/>
      <c r="F3931" s="517"/>
      <c r="G3931" s="517"/>
      <c r="H3931" s="518">
        <f t="shared" si="62"/>
        <v>4.8732232522994652</v>
      </c>
    </row>
    <row r="3932" spans="2:8" ht="11.5" customHeight="1">
      <c r="B3932" s="515">
        <v>44648</v>
      </c>
      <c r="C3932" s="519">
        <v>6.8873164001996496</v>
      </c>
      <c r="D3932" s="520"/>
      <c r="E3932" s="520"/>
      <c r="F3932" s="520"/>
      <c r="G3932" s="520"/>
      <c r="H3932" s="521">
        <f t="shared" si="62"/>
        <v>4.8732232522994652</v>
      </c>
    </row>
    <row r="3933" spans="2:8" ht="11.5" customHeight="1">
      <c r="B3933" s="515">
        <v>44649</v>
      </c>
      <c r="C3933" s="516">
        <v>7.3043076460031502</v>
      </c>
      <c r="D3933" s="517"/>
      <c r="E3933" s="517"/>
      <c r="F3933" s="517"/>
      <c r="G3933" s="517"/>
      <c r="H3933" s="518">
        <f t="shared" si="62"/>
        <v>4.8732232522994652</v>
      </c>
    </row>
    <row r="3934" spans="2:8" ht="11.5" customHeight="1">
      <c r="B3934" s="515">
        <v>44650</v>
      </c>
      <c r="C3934" s="519">
        <v>7.1341388773131804</v>
      </c>
      <c r="D3934" s="520"/>
      <c r="E3934" s="520"/>
      <c r="F3934" s="520"/>
      <c r="G3934" s="520"/>
      <c r="H3934" s="521">
        <f t="shared" si="62"/>
        <v>4.8732232522994652</v>
      </c>
    </row>
    <row r="3935" spans="2:8" ht="11.5" customHeight="1">
      <c r="B3935" s="515">
        <v>44651</v>
      </c>
      <c r="C3935" s="516">
        <v>6.5618115370485102</v>
      </c>
      <c r="D3935" s="517"/>
      <c r="E3935" s="517"/>
      <c r="F3935" s="517"/>
      <c r="G3935" s="517"/>
      <c r="H3935" s="518">
        <f t="shared" si="62"/>
        <v>4.8732232522994652</v>
      </c>
    </row>
    <row r="3936" spans="2:8" ht="11.5" customHeight="1">
      <c r="B3936" s="515">
        <v>44652</v>
      </c>
      <c r="C3936" s="519">
        <v>6.6273241331700001</v>
      </c>
      <c r="D3936" s="520"/>
      <c r="E3936" s="520"/>
      <c r="F3936" s="520"/>
      <c r="G3936" s="520"/>
      <c r="H3936" s="521">
        <f t="shared" si="62"/>
        <v>4.8732232522994652</v>
      </c>
    </row>
    <row r="3937" spans="2:8" ht="11.5" customHeight="1">
      <c r="B3937" s="515">
        <v>44653</v>
      </c>
      <c r="C3937" s="516">
        <v>6.6273241331700001</v>
      </c>
      <c r="D3937" s="517"/>
      <c r="E3937" s="517"/>
      <c r="F3937" s="517"/>
      <c r="G3937" s="517"/>
      <c r="H3937" s="518">
        <f t="shared" si="62"/>
        <v>4.8732232522994652</v>
      </c>
    </row>
    <row r="3938" spans="2:8" ht="11.5" customHeight="1">
      <c r="B3938" s="515">
        <v>44654</v>
      </c>
      <c r="C3938" s="519">
        <v>6.6273241331700001</v>
      </c>
      <c r="D3938" s="520"/>
      <c r="E3938" s="520"/>
      <c r="F3938" s="520"/>
      <c r="G3938" s="520"/>
      <c r="H3938" s="521">
        <f t="shared" si="62"/>
        <v>4.8732232522994652</v>
      </c>
    </row>
    <row r="3939" spans="2:8" ht="11.5" customHeight="1">
      <c r="B3939" s="515">
        <v>44655</v>
      </c>
      <c r="C3939" s="516">
        <v>6.9633220326164498</v>
      </c>
      <c r="D3939" s="517"/>
      <c r="E3939" s="517"/>
      <c r="F3939" s="517"/>
      <c r="G3939" s="517"/>
      <c r="H3939" s="518">
        <f t="shared" si="62"/>
        <v>4.8732232522994652</v>
      </c>
    </row>
    <row r="3940" spans="2:8" ht="11.5" customHeight="1">
      <c r="B3940" s="515">
        <v>44656</v>
      </c>
      <c r="C3940" s="519">
        <v>6.61443420604314</v>
      </c>
      <c r="D3940" s="520"/>
      <c r="E3940" s="520"/>
      <c r="F3940" s="520"/>
      <c r="G3940" s="520"/>
      <c r="H3940" s="521">
        <f t="shared" si="62"/>
        <v>4.8732232522994652</v>
      </c>
    </row>
    <row r="3941" spans="2:8" ht="11.5" customHeight="1">
      <c r="B3941" s="515">
        <v>44657</v>
      </c>
      <c r="C3941" s="516">
        <v>6.3151343121504002</v>
      </c>
      <c r="D3941" s="517"/>
      <c r="E3941" s="517"/>
      <c r="F3941" s="517"/>
      <c r="G3941" s="517"/>
      <c r="H3941" s="518">
        <f t="shared" si="62"/>
        <v>4.8732232522994652</v>
      </c>
    </row>
    <row r="3942" spans="2:8" ht="11.5" customHeight="1">
      <c r="B3942" s="515">
        <v>44658</v>
      </c>
      <c r="C3942" s="519">
        <v>6.2042332997157299</v>
      </c>
      <c r="D3942" s="520"/>
      <c r="E3942" s="520"/>
      <c r="F3942" s="520"/>
      <c r="G3942" s="520"/>
      <c r="H3942" s="521">
        <f t="shared" si="62"/>
        <v>4.8732232522994652</v>
      </c>
    </row>
    <row r="3943" spans="2:8" ht="11.5" customHeight="1">
      <c r="B3943" s="515">
        <v>44659</v>
      </c>
      <c r="C3943" s="516">
        <v>6.0453179503068402</v>
      </c>
      <c r="D3943" s="517"/>
      <c r="E3943" s="517"/>
      <c r="F3943" s="517"/>
      <c r="G3943" s="517"/>
      <c r="H3943" s="518">
        <f t="shared" si="62"/>
        <v>4.8732232522994652</v>
      </c>
    </row>
    <row r="3944" spans="2:8" ht="11.5" customHeight="1">
      <c r="B3944" s="515">
        <v>44660</v>
      </c>
      <c r="C3944" s="519">
        <v>6.0453179503068402</v>
      </c>
      <c r="D3944" s="520"/>
      <c r="E3944" s="520"/>
      <c r="F3944" s="520"/>
      <c r="G3944" s="520"/>
      <c r="H3944" s="521">
        <f t="shared" si="62"/>
        <v>4.8732232522994652</v>
      </c>
    </row>
    <row r="3945" spans="2:8" ht="11.5" customHeight="1">
      <c r="B3945" s="515">
        <v>44661</v>
      </c>
      <c r="C3945" s="516">
        <v>6.0453179503068402</v>
      </c>
      <c r="D3945" s="517"/>
      <c r="E3945" s="517"/>
      <c r="F3945" s="517"/>
      <c r="G3945" s="517"/>
      <c r="H3945" s="518">
        <f t="shared" si="62"/>
        <v>4.8732232522994652</v>
      </c>
    </row>
    <row r="3946" spans="2:8" ht="11.5" customHeight="1">
      <c r="B3946" s="515">
        <v>44662</v>
      </c>
      <c r="C3946" s="519">
        <v>5.97456496174114</v>
      </c>
      <c r="D3946" s="520"/>
      <c r="E3946" s="520"/>
      <c r="F3946" s="520"/>
      <c r="G3946" s="520"/>
      <c r="H3946" s="521">
        <f t="shared" si="62"/>
        <v>4.8732232522994652</v>
      </c>
    </row>
    <row r="3947" spans="2:8" ht="11.5" customHeight="1">
      <c r="B3947" s="515">
        <v>44663</v>
      </c>
      <c r="C3947" s="516">
        <v>5.9549076636876102</v>
      </c>
      <c r="D3947" s="517"/>
      <c r="E3947" s="517"/>
      <c r="F3947" s="517"/>
      <c r="G3947" s="517"/>
      <c r="H3947" s="518">
        <f t="shared" si="62"/>
        <v>4.8732232522994652</v>
      </c>
    </row>
    <row r="3948" spans="2:8" ht="11.5" customHeight="1">
      <c r="B3948" s="515">
        <v>44664</v>
      </c>
      <c r="C3948" s="519">
        <v>6.1714595155015797</v>
      </c>
      <c r="D3948" s="520"/>
      <c r="E3948" s="520"/>
      <c r="F3948" s="520"/>
      <c r="G3948" s="520"/>
      <c r="H3948" s="521">
        <f t="shared" si="62"/>
        <v>4.8732232522994652</v>
      </c>
    </row>
    <row r="3949" spans="2:8" ht="11.5" customHeight="1">
      <c r="B3949" s="515">
        <v>44665</v>
      </c>
      <c r="C3949" s="516">
        <v>5.9822654537318298</v>
      </c>
      <c r="D3949" s="517"/>
      <c r="E3949" s="517"/>
      <c r="F3949" s="517"/>
      <c r="G3949" s="517"/>
      <c r="H3949" s="518">
        <f t="shared" si="62"/>
        <v>4.8732232522994652</v>
      </c>
    </row>
    <row r="3950" spans="2:8" ht="11.5" customHeight="1">
      <c r="B3950" s="515">
        <v>44666</v>
      </c>
      <c r="C3950" s="519">
        <v>5.9818851097154599</v>
      </c>
      <c r="D3950" s="520"/>
      <c r="E3950" s="520"/>
      <c r="F3950" s="520"/>
      <c r="G3950" s="520"/>
      <c r="H3950" s="521">
        <f t="shared" si="62"/>
        <v>4.8732232522994652</v>
      </c>
    </row>
    <row r="3951" spans="2:8" ht="11.5" customHeight="1">
      <c r="B3951" s="515">
        <v>44667</v>
      </c>
      <c r="C3951" s="516">
        <v>5.9818851097154599</v>
      </c>
      <c r="D3951" s="517"/>
      <c r="E3951" s="517"/>
      <c r="F3951" s="517"/>
      <c r="G3951" s="517"/>
      <c r="H3951" s="518">
        <f t="shared" si="62"/>
        <v>4.8732232522994652</v>
      </c>
    </row>
    <row r="3952" spans="2:8" ht="11.5" customHeight="1">
      <c r="B3952" s="515">
        <v>44668</v>
      </c>
      <c r="C3952" s="519">
        <v>5.9818851097154599</v>
      </c>
      <c r="D3952" s="520"/>
      <c r="E3952" s="520"/>
      <c r="F3952" s="520"/>
      <c r="G3952" s="520"/>
      <c r="H3952" s="521">
        <f t="shared" si="62"/>
        <v>4.8732232522994652</v>
      </c>
    </row>
    <row r="3953" spans="2:8" ht="11.5" customHeight="1">
      <c r="B3953" s="515">
        <v>44669</v>
      </c>
      <c r="C3953" s="516">
        <v>5.8104834762800097</v>
      </c>
      <c r="D3953" s="517"/>
      <c r="E3953" s="517"/>
      <c r="F3953" s="517"/>
      <c r="G3953" s="517"/>
      <c r="H3953" s="518">
        <f t="shared" si="62"/>
        <v>4.8732232522994652</v>
      </c>
    </row>
    <row r="3954" spans="2:8" ht="11.5" customHeight="1">
      <c r="B3954" s="515">
        <v>44670</v>
      </c>
      <c r="C3954" s="519">
        <v>6.0191804646630098</v>
      </c>
      <c r="D3954" s="520"/>
      <c r="E3954" s="520"/>
      <c r="F3954" s="520"/>
      <c r="G3954" s="520"/>
      <c r="H3954" s="521">
        <f t="shared" si="62"/>
        <v>4.8732232522994652</v>
      </c>
    </row>
    <row r="3955" spans="2:8" ht="11.5" customHeight="1">
      <c r="B3955" s="515">
        <v>44671</v>
      </c>
      <c r="C3955" s="516">
        <v>5.7462769181345204</v>
      </c>
      <c r="D3955" s="517"/>
      <c r="E3955" s="517"/>
      <c r="F3955" s="517"/>
      <c r="G3955" s="517"/>
      <c r="H3955" s="518">
        <f t="shared" si="62"/>
        <v>4.8732232522994652</v>
      </c>
    </row>
    <row r="3956" spans="2:8" ht="11.5" customHeight="1">
      <c r="B3956" s="515">
        <v>44672</v>
      </c>
      <c r="C3956" s="519">
        <v>5.4328827745589301</v>
      </c>
      <c r="D3956" s="520"/>
      <c r="E3956" s="520"/>
      <c r="F3956" s="520"/>
      <c r="G3956" s="520"/>
      <c r="H3956" s="521">
        <f t="shared" si="62"/>
        <v>4.8732232522994652</v>
      </c>
    </row>
    <row r="3957" spans="2:8" ht="11.5" customHeight="1">
      <c r="B3957" s="515">
        <v>44673</v>
      </c>
      <c r="C3957" s="516">
        <v>5.3087672912280102</v>
      </c>
      <c r="D3957" s="517"/>
      <c r="E3957" s="517"/>
      <c r="F3957" s="517"/>
      <c r="G3957" s="517"/>
      <c r="H3957" s="518">
        <f t="shared" si="62"/>
        <v>4.8732232522994652</v>
      </c>
    </row>
    <row r="3958" spans="2:8" ht="11.5" customHeight="1">
      <c r="B3958" s="515">
        <v>44674</v>
      </c>
      <c r="C3958" s="519">
        <v>5.3087672912280102</v>
      </c>
      <c r="D3958" s="520"/>
      <c r="E3958" s="520"/>
      <c r="F3958" s="520"/>
      <c r="G3958" s="520"/>
      <c r="H3958" s="521">
        <f t="shared" si="62"/>
        <v>4.8732232522994652</v>
      </c>
    </row>
    <row r="3959" spans="2:8" ht="11.5" customHeight="1">
      <c r="B3959" s="515">
        <v>44675</v>
      </c>
      <c r="C3959" s="516">
        <v>5.3087672912280102</v>
      </c>
      <c r="D3959" s="517"/>
      <c r="E3959" s="517"/>
      <c r="F3959" s="517"/>
      <c r="G3959" s="517"/>
      <c r="H3959" s="518">
        <f t="shared" si="62"/>
        <v>4.8732232522994652</v>
      </c>
    </row>
    <row r="3960" spans="2:8" ht="11.5" customHeight="1">
      <c r="B3960" s="515">
        <v>44676</v>
      </c>
      <c r="C3960" s="519">
        <v>5.4578585850071297</v>
      </c>
      <c r="D3960" s="520"/>
      <c r="E3960" s="520"/>
      <c r="F3960" s="520"/>
      <c r="G3960" s="520"/>
      <c r="H3960" s="521">
        <f t="shared" si="62"/>
        <v>4.8732232522994652</v>
      </c>
    </row>
    <row r="3961" spans="2:8" ht="11.5" customHeight="1">
      <c r="B3961" s="515">
        <v>44677</v>
      </c>
      <c r="C3961" s="516">
        <v>5.2134088031028503</v>
      </c>
      <c r="D3961" s="517"/>
      <c r="E3961" s="517"/>
      <c r="F3961" s="517"/>
      <c r="G3961" s="517"/>
      <c r="H3961" s="518">
        <f t="shared" si="62"/>
        <v>4.8732232522994652</v>
      </c>
    </row>
    <row r="3962" spans="2:8" ht="11.5" customHeight="1">
      <c r="B3962" s="515">
        <v>44678</v>
      </c>
      <c r="C3962" s="519">
        <v>5.1336941285083499</v>
      </c>
      <c r="D3962" s="520"/>
      <c r="E3962" s="520"/>
      <c r="F3962" s="520"/>
      <c r="G3962" s="520"/>
      <c r="H3962" s="521">
        <f t="shared" si="62"/>
        <v>4.8732232522994652</v>
      </c>
    </row>
    <row r="3963" spans="2:8" ht="11.5" customHeight="1">
      <c r="B3963" s="515">
        <v>44679</v>
      </c>
      <c r="C3963" s="516">
        <v>5.3211911972785204</v>
      </c>
      <c r="D3963" s="517"/>
      <c r="E3963" s="517"/>
      <c r="F3963" s="517"/>
      <c r="G3963" s="517"/>
      <c r="H3963" s="518">
        <f t="shared" si="62"/>
        <v>4.8732232522994652</v>
      </c>
    </row>
    <row r="3964" spans="2:8" ht="11.5" customHeight="1">
      <c r="B3964" s="515">
        <v>44680</v>
      </c>
      <c r="C3964" s="519">
        <v>5.1193212540000701</v>
      </c>
      <c r="D3964" s="520"/>
      <c r="E3964" s="520"/>
      <c r="F3964" s="520"/>
      <c r="G3964" s="520"/>
      <c r="H3964" s="521">
        <f t="shared" si="62"/>
        <v>4.8732232522994652</v>
      </c>
    </row>
    <row r="3965" spans="2:8" ht="11.5" customHeight="1">
      <c r="B3965" s="515">
        <v>44681</v>
      </c>
      <c r="C3965" s="516">
        <v>5.1193212540000701</v>
      </c>
      <c r="D3965" s="517"/>
      <c r="E3965" s="517"/>
      <c r="F3965" s="517"/>
      <c r="G3965" s="517"/>
      <c r="H3965" s="518">
        <f t="shared" si="62"/>
        <v>4.8732232522994652</v>
      </c>
    </row>
    <row r="3966" spans="2:8" ht="11.5" customHeight="1">
      <c r="B3966" s="515">
        <v>44682</v>
      </c>
      <c r="C3966" s="519">
        <v>5.1193212540000701</v>
      </c>
      <c r="D3966" s="520"/>
      <c r="E3966" s="520"/>
      <c r="F3966" s="520"/>
      <c r="G3966" s="520"/>
      <c r="H3966" s="521">
        <f t="shared" si="62"/>
        <v>4.8732232522994652</v>
      </c>
    </row>
    <row r="3967" spans="2:8" ht="11.5" customHeight="1">
      <c r="B3967" s="515">
        <v>44683</v>
      </c>
      <c r="C3967" s="516">
        <v>5.2911716834578302</v>
      </c>
      <c r="D3967" s="517"/>
      <c r="E3967" s="517"/>
      <c r="F3967" s="517"/>
      <c r="G3967" s="517"/>
      <c r="H3967" s="518">
        <f t="shared" si="62"/>
        <v>4.8732232522994652</v>
      </c>
    </row>
    <row r="3968" spans="2:8" ht="11.5" customHeight="1">
      <c r="B3968" s="515">
        <v>44684</v>
      </c>
      <c r="C3968" s="519">
        <v>5.2079821129123998</v>
      </c>
      <c r="D3968" s="520"/>
      <c r="E3968" s="520"/>
      <c r="F3968" s="520"/>
      <c r="G3968" s="520"/>
      <c r="H3968" s="521">
        <f t="shared" si="62"/>
        <v>4.8732232522994652</v>
      </c>
    </row>
    <row r="3969" spans="2:8" ht="11.5" customHeight="1">
      <c r="B3969" s="515">
        <v>44685</v>
      </c>
      <c r="C3969" s="516">
        <v>5.3749131804378196</v>
      </c>
      <c r="D3969" s="517"/>
      <c r="E3969" s="517"/>
      <c r="F3969" s="517"/>
      <c r="G3969" s="517"/>
      <c r="H3969" s="518">
        <f t="shared" si="62"/>
        <v>4.8732232522994652</v>
      </c>
    </row>
    <row r="3970" spans="2:8" ht="11.5" customHeight="1">
      <c r="B3970" s="515">
        <v>44686</v>
      </c>
      <c r="C3970" s="519">
        <v>4.9217481037288398</v>
      </c>
      <c r="D3970" s="520"/>
      <c r="E3970" s="520"/>
      <c r="F3970" s="520"/>
      <c r="G3970" s="520"/>
      <c r="H3970" s="521">
        <f t="shared" si="62"/>
        <v>4.8732232522994652</v>
      </c>
    </row>
    <row r="3971" spans="2:8" ht="11.5" customHeight="1">
      <c r="B3971" s="515">
        <v>44687</v>
      </c>
      <c r="C3971" s="516">
        <v>4.6135456267550703</v>
      </c>
      <c r="D3971" s="517"/>
      <c r="E3971" s="517"/>
      <c r="F3971" s="517"/>
      <c r="G3971" s="517"/>
      <c r="H3971" s="518">
        <f t="shared" si="62"/>
        <v>4.8732232522994652</v>
      </c>
    </row>
    <row r="3972" spans="2:8" ht="11.5" customHeight="1">
      <c r="B3972" s="515">
        <v>44688</v>
      </c>
      <c r="C3972" s="519">
        <v>4.6135456267550703</v>
      </c>
      <c r="D3972" s="520"/>
      <c r="E3972" s="520"/>
      <c r="F3972" s="520"/>
      <c r="G3972" s="520"/>
      <c r="H3972" s="521">
        <f t="shared" si="62"/>
        <v>4.8732232522994652</v>
      </c>
    </row>
    <row r="3973" spans="2:8" ht="11.5" customHeight="1">
      <c r="B3973" s="515">
        <v>44689</v>
      </c>
      <c r="C3973" s="516">
        <v>4.6135456267550703</v>
      </c>
      <c r="D3973" s="517"/>
      <c r="E3973" s="517"/>
      <c r="F3973" s="517"/>
      <c r="G3973" s="517"/>
      <c r="H3973" s="518">
        <f t="shared" si="62"/>
        <v>4.8732232522994652</v>
      </c>
    </row>
    <row r="3974" spans="2:8" ht="11.5" customHeight="1">
      <c r="B3974" s="515">
        <v>44690</v>
      </c>
      <c r="C3974" s="519">
        <v>4.1030859776155504</v>
      </c>
      <c r="D3974" s="520"/>
      <c r="E3974" s="520"/>
      <c r="F3974" s="520"/>
      <c r="G3974" s="520"/>
      <c r="H3974" s="521">
        <f t="shared" si="62"/>
        <v>4.8732232522994652</v>
      </c>
    </row>
    <row r="3975" spans="2:8" ht="11.5" customHeight="1">
      <c r="B3975" s="515">
        <v>44691</v>
      </c>
      <c r="C3975" s="516">
        <v>4.0259059195358997</v>
      </c>
      <c r="D3975" s="517"/>
      <c r="E3975" s="517"/>
      <c r="F3975" s="517"/>
      <c r="G3975" s="517"/>
      <c r="H3975" s="518">
        <f t="shared" si="62"/>
        <v>4.8732232522994652</v>
      </c>
    </row>
    <row r="3976" spans="2:8" ht="11.5" customHeight="1">
      <c r="B3976" s="515">
        <v>44692</v>
      </c>
      <c r="C3976" s="519">
        <v>3.7042251875487802</v>
      </c>
      <c r="D3976" s="520"/>
      <c r="E3976" s="520"/>
      <c r="F3976" s="520"/>
      <c r="G3976" s="520"/>
      <c r="H3976" s="521">
        <f t="shared" si="62"/>
        <v>4.8732232522994652</v>
      </c>
    </row>
    <row r="3977" spans="2:8" ht="11.5" customHeight="1">
      <c r="B3977" s="515">
        <v>44693</v>
      </c>
      <c r="C3977" s="516">
        <v>3.9586676763353399</v>
      </c>
      <c r="D3977" s="517"/>
      <c r="E3977" s="517"/>
      <c r="F3977" s="517"/>
      <c r="G3977" s="517"/>
      <c r="H3977" s="518">
        <f t="shared" ref="H3977:H4040" si="63">$H$3846</f>
        <v>4.8732232522994652</v>
      </c>
    </row>
    <row r="3978" spans="2:8" ht="11.5" customHeight="1">
      <c r="B3978" s="515">
        <v>44694</v>
      </c>
      <c r="C3978" s="519">
        <v>4.4219377358831702</v>
      </c>
      <c r="D3978" s="520"/>
      <c r="E3978" s="520"/>
      <c r="F3978" s="520"/>
      <c r="G3978" s="520"/>
      <c r="H3978" s="521">
        <f t="shared" si="63"/>
        <v>4.8732232522994652</v>
      </c>
    </row>
    <row r="3979" spans="2:8" ht="11.5" customHeight="1">
      <c r="B3979" s="515">
        <v>44695</v>
      </c>
      <c r="C3979" s="516">
        <v>4.4219377358831702</v>
      </c>
      <c r="D3979" s="517"/>
      <c r="E3979" s="517"/>
      <c r="F3979" s="517"/>
      <c r="G3979" s="517"/>
      <c r="H3979" s="518">
        <f t="shared" si="63"/>
        <v>4.8732232522994652</v>
      </c>
    </row>
    <row r="3980" spans="2:8" ht="11.5" customHeight="1">
      <c r="B3980" s="515">
        <v>44696</v>
      </c>
      <c r="C3980" s="519">
        <v>4.4219377358831702</v>
      </c>
      <c r="D3980" s="520"/>
      <c r="E3980" s="520"/>
      <c r="F3980" s="520"/>
      <c r="G3980" s="520"/>
      <c r="H3980" s="521">
        <f t="shared" si="63"/>
        <v>4.8732232522994652</v>
      </c>
    </row>
    <row r="3981" spans="2:8" ht="11.5" customHeight="1">
      <c r="B3981" s="515">
        <v>44697</v>
      </c>
      <c r="C3981" s="516">
        <v>4.2185377108861504</v>
      </c>
      <c r="D3981" s="517"/>
      <c r="E3981" s="517"/>
      <c r="F3981" s="517"/>
      <c r="G3981" s="517"/>
      <c r="H3981" s="518">
        <f t="shared" si="63"/>
        <v>4.8732232522994652</v>
      </c>
    </row>
    <row r="3982" spans="2:8" ht="11.5" customHeight="1">
      <c r="B3982" s="515">
        <v>44698</v>
      </c>
      <c r="C3982" s="519">
        <v>4.3871209603175902</v>
      </c>
      <c r="D3982" s="520"/>
      <c r="E3982" s="520"/>
      <c r="F3982" s="520"/>
      <c r="G3982" s="520"/>
      <c r="H3982" s="521">
        <f t="shared" si="63"/>
        <v>4.8732232522994652</v>
      </c>
    </row>
    <row r="3983" spans="2:8" ht="11.5" customHeight="1">
      <c r="B3983" s="515">
        <v>44699</v>
      </c>
      <c r="C3983" s="516">
        <v>4.2424732101452296</v>
      </c>
      <c r="D3983" s="517"/>
      <c r="E3983" s="517"/>
      <c r="F3983" s="517"/>
      <c r="G3983" s="517"/>
      <c r="H3983" s="518">
        <f t="shared" si="63"/>
        <v>4.8732232522994652</v>
      </c>
    </row>
    <row r="3984" spans="2:8" ht="11.5" customHeight="1">
      <c r="B3984" s="515">
        <v>44700</v>
      </c>
      <c r="C3984" s="519">
        <v>4.3079851455039604</v>
      </c>
      <c r="D3984" s="520"/>
      <c r="E3984" s="520"/>
      <c r="F3984" s="520"/>
      <c r="G3984" s="520"/>
      <c r="H3984" s="521">
        <f t="shared" si="63"/>
        <v>4.8732232522994652</v>
      </c>
    </row>
    <row r="3985" spans="2:8" ht="11.5" customHeight="1">
      <c r="B3985" s="515">
        <v>44701</v>
      </c>
      <c r="C3985" s="516">
        <v>4.2700720041397799</v>
      </c>
      <c r="D3985" s="517"/>
      <c r="E3985" s="517"/>
      <c r="F3985" s="517"/>
      <c r="G3985" s="517"/>
      <c r="H3985" s="518">
        <f t="shared" si="63"/>
        <v>4.8732232522994652</v>
      </c>
    </row>
    <row r="3986" spans="2:8" ht="11.5" customHeight="1">
      <c r="B3986" s="515">
        <v>44702</v>
      </c>
      <c r="C3986" s="519">
        <v>4.2700720041397799</v>
      </c>
      <c r="D3986" s="520"/>
      <c r="E3986" s="520"/>
      <c r="F3986" s="520"/>
      <c r="G3986" s="520"/>
      <c r="H3986" s="521">
        <f t="shared" si="63"/>
        <v>4.8732232522994652</v>
      </c>
    </row>
    <row r="3987" spans="2:8" ht="11.5" customHeight="1">
      <c r="B3987" s="515">
        <v>44703</v>
      </c>
      <c r="C3987" s="516">
        <v>4.2700720041397799</v>
      </c>
      <c r="D3987" s="517"/>
      <c r="E3987" s="517"/>
      <c r="F3987" s="517"/>
      <c r="G3987" s="517"/>
      <c r="H3987" s="518">
        <f t="shared" si="63"/>
        <v>4.8732232522994652</v>
      </c>
    </row>
    <row r="3988" spans="2:8" ht="11.5" customHeight="1">
      <c r="B3988" s="515">
        <v>44704</v>
      </c>
      <c r="C3988" s="519">
        <v>4.23405076459479</v>
      </c>
      <c r="D3988" s="520"/>
      <c r="E3988" s="520"/>
      <c r="F3988" s="520"/>
      <c r="G3988" s="520"/>
      <c r="H3988" s="521">
        <f t="shared" si="63"/>
        <v>4.8732232522994652</v>
      </c>
    </row>
    <row r="3989" spans="2:8" ht="11.5" customHeight="1">
      <c r="B3989" s="515">
        <v>44705</v>
      </c>
      <c r="C3989" s="516">
        <v>3.9394002072625298</v>
      </c>
      <c r="D3989" s="517"/>
      <c r="E3989" s="517"/>
      <c r="F3989" s="517"/>
      <c r="G3989" s="517"/>
      <c r="H3989" s="518">
        <f t="shared" si="63"/>
        <v>4.8732232522994652</v>
      </c>
    </row>
    <row r="3990" spans="2:8" ht="11.5" customHeight="1">
      <c r="B3990" s="515">
        <v>44706</v>
      </c>
      <c r="C3990" s="519">
        <v>4.1123523393278196</v>
      </c>
      <c r="D3990" s="520"/>
      <c r="E3990" s="520"/>
      <c r="F3990" s="520"/>
      <c r="G3990" s="520"/>
      <c r="H3990" s="521">
        <f t="shared" si="63"/>
        <v>4.8732232522994652</v>
      </c>
    </row>
    <row r="3991" spans="2:8" ht="11.5" customHeight="1">
      <c r="B3991" s="515">
        <v>44707</v>
      </c>
      <c r="C3991" s="516">
        <v>4.2440846039977096</v>
      </c>
      <c r="D3991" s="517"/>
      <c r="E3991" s="517"/>
      <c r="F3991" s="517"/>
      <c r="G3991" s="517"/>
      <c r="H3991" s="518">
        <f t="shared" si="63"/>
        <v>4.8732232522994652</v>
      </c>
    </row>
    <row r="3992" spans="2:8" ht="11.5" customHeight="1">
      <c r="B3992" s="515">
        <v>44708</v>
      </c>
      <c r="C3992" s="519">
        <v>4.4663130290385098</v>
      </c>
      <c r="D3992" s="520"/>
      <c r="E3992" s="520"/>
      <c r="F3992" s="520"/>
      <c r="G3992" s="520"/>
      <c r="H3992" s="521">
        <f t="shared" si="63"/>
        <v>4.8732232522994652</v>
      </c>
    </row>
    <row r="3993" spans="2:8" ht="11.5" customHeight="1">
      <c r="B3993" s="515">
        <v>44709</v>
      </c>
      <c r="C3993" s="516">
        <v>4.4663130290385098</v>
      </c>
      <c r="D3993" s="517"/>
      <c r="E3993" s="517"/>
      <c r="F3993" s="517"/>
      <c r="G3993" s="517"/>
      <c r="H3993" s="518">
        <f t="shared" si="63"/>
        <v>4.8732232522994652</v>
      </c>
    </row>
    <row r="3994" spans="2:8" ht="11.5" customHeight="1">
      <c r="B3994" s="515">
        <v>44710</v>
      </c>
      <c r="C3994" s="519">
        <v>4.4663130290385098</v>
      </c>
      <c r="D3994" s="520"/>
      <c r="E3994" s="520"/>
      <c r="F3994" s="520"/>
      <c r="G3994" s="520"/>
      <c r="H3994" s="521">
        <f t="shared" si="63"/>
        <v>4.8732232522994652</v>
      </c>
    </row>
    <row r="3995" spans="2:8" ht="11.5" customHeight="1">
      <c r="B3995" s="515">
        <v>44711</v>
      </c>
      <c r="C3995" s="516">
        <v>4.4802351479863596</v>
      </c>
      <c r="D3995" s="517"/>
      <c r="E3995" s="517"/>
      <c r="F3995" s="517"/>
      <c r="G3995" s="517"/>
      <c r="H3995" s="518">
        <f t="shared" si="63"/>
        <v>4.8732232522994652</v>
      </c>
    </row>
    <row r="3996" spans="2:8" ht="11.5" customHeight="1">
      <c r="B3996" s="515">
        <v>44712</v>
      </c>
      <c r="C3996" s="519">
        <v>4.4152914986594096</v>
      </c>
      <c r="D3996" s="520"/>
      <c r="E3996" s="520"/>
      <c r="F3996" s="520"/>
      <c r="G3996" s="520"/>
      <c r="H3996" s="521">
        <f t="shared" si="63"/>
        <v>4.8732232522994652</v>
      </c>
    </row>
    <row r="3997" spans="2:8" ht="11.5" customHeight="1">
      <c r="B3997" s="515">
        <v>44713</v>
      </c>
      <c r="C3997" s="516">
        <v>4.3056372762313604</v>
      </c>
      <c r="D3997" s="517"/>
      <c r="E3997" s="517"/>
      <c r="F3997" s="517"/>
      <c r="G3997" s="517"/>
      <c r="H3997" s="518">
        <f t="shared" si="63"/>
        <v>4.8732232522994652</v>
      </c>
    </row>
    <row r="3998" spans="2:8" ht="11.5" customHeight="1">
      <c r="B3998" s="515">
        <v>44714</v>
      </c>
      <c r="C3998" s="519">
        <v>4.5987066720545</v>
      </c>
      <c r="D3998" s="520"/>
      <c r="E3998" s="520"/>
      <c r="F3998" s="520"/>
      <c r="G3998" s="520"/>
      <c r="H3998" s="521">
        <f t="shared" si="63"/>
        <v>4.8732232522994652</v>
      </c>
    </row>
    <row r="3999" spans="2:8" ht="11.5" customHeight="1">
      <c r="B3999" s="515">
        <v>44715</v>
      </c>
      <c r="C3999" s="516">
        <v>4.4082482817206303</v>
      </c>
      <c r="D3999" s="517"/>
      <c r="E3999" s="517"/>
      <c r="F3999" s="517"/>
      <c r="G3999" s="517"/>
      <c r="H3999" s="518">
        <f t="shared" si="63"/>
        <v>4.8732232522994652</v>
      </c>
    </row>
    <row r="4000" spans="2:8" ht="11.5" customHeight="1">
      <c r="B4000" s="515">
        <v>44716</v>
      </c>
      <c r="C4000" s="519">
        <v>4.4082482817206303</v>
      </c>
      <c r="D4000" s="520"/>
      <c r="E4000" s="520"/>
      <c r="F4000" s="520"/>
      <c r="G4000" s="520"/>
      <c r="H4000" s="521">
        <f t="shared" si="63"/>
        <v>4.8732232522994652</v>
      </c>
    </row>
    <row r="4001" spans="2:8" ht="11.5" customHeight="1">
      <c r="B4001" s="515">
        <v>44717</v>
      </c>
      <c r="C4001" s="516">
        <v>4.4082482817206303</v>
      </c>
      <c r="D4001" s="517"/>
      <c r="E4001" s="517"/>
      <c r="F4001" s="517"/>
      <c r="G4001" s="517"/>
      <c r="H4001" s="518">
        <f t="shared" si="63"/>
        <v>4.8732232522994652</v>
      </c>
    </row>
    <row r="4002" spans="2:8" ht="11.5" customHeight="1">
      <c r="B4002" s="515">
        <v>44718</v>
      </c>
      <c r="C4002" s="519">
        <v>4.4771119507423203</v>
      </c>
      <c r="D4002" s="520"/>
      <c r="E4002" s="520"/>
      <c r="F4002" s="520"/>
      <c r="G4002" s="520"/>
      <c r="H4002" s="521">
        <f t="shared" si="63"/>
        <v>4.8732232522994652</v>
      </c>
    </row>
    <row r="4003" spans="2:8" ht="11.5" customHeight="1">
      <c r="B4003" s="515">
        <v>44719</v>
      </c>
      <c r="C4003" s="516">
        <v>4.54476904873012</v>
      </c>
      <c r="D4003" s="517"/>
      <c r="E4003" s="517"/>
      <c r="F4003" s="517"/>
      <c r="G4003" s="517"/>
      <c r="H4003" s="518">
        <f t="shared" si="63"/>
        <v>4.8732232522994652</v>
      </c>
    </row>
    <row r="4004" spans="2:8" ht="11.5" customHeight="1">
      <c r="B4004" s="515">
        <v>44720</v>
      </c>
      <c r="C4004" s="519">
        <v>4.7845279053982201</v>
      </c>
      <c r="D4004" s="520"/>
      <c r="E4004" s="520"/>
      <c r="F4004" s="520"/>
      <c r="G4004" s="520"/>
      <c r="H4004" s="521">
        <f t="shared" si="63"/>
        <v>4.8732232522994652</v>
      </c>
    </row>
    <row r="4005" spans="2:8" ht="11.5" customHeight="1">
      <c r="B4005" s="515">
        <v>44721</v>
      </c>
      <c r="C4005" s="516">
        <v>4.5766777931186802</v>
      </c>
      <c r="D4005" s="517"/>
      <c r="E4005" s="517"/>
      <c r="F4005" s="517"/>
      <c r="G4005" s="517"/>
      <c r="H4005" s="518">
        <f t="shared" si="63"/>
        <v>4.8732232522994652</v>
      </c>
    </row>
    <row r="4006" spans="2:8" ht="11.5" customHeight="1">
      <c r="B4006" s="515">
        <v>44722</v>
      </c>
      <c r="C4006" s="519">
        <v>4.3726573471840897</v>
      </c>
      <c r="D4006" s="520"/>
      <c r="E4006" s="520"/>
      <c r="F4006" s="520"/>
      <c r="G4006" s="520"/>
      <c r="H4006" s="521">
        <f t="shared" si="63"/>
        <v>4.8732232522994652</v>
      </c>
    </row>
    <row r="4007" spans="2:8" ht="11.5" customHeight="1">
      <c r="B4007" s="515">
        <v>44723</v>
      </c>
      <c r="C4007" s="516">
        <v>4.3726573471840897</v>
      </c>
      <c r="D4007" s="517"/>
      <c r="E4007" s="517"/>
      <c r="F4007" s="517"/>
      <c r="G4007" s="517"/>
      <c r="H4007" s="518">
        <f t="shared" si="63"/>
        <v>4.8732232522994652</v>
      </c>
    </row>
    <row r="4008" spans="2:8" ht="11.5" customHeight="1">
      <c r="B4008" s="515">
        <v>44724</v>
      </c>
      <c r="C4008" s="519">
        <v>4.3726573471840897</v>
      </c>
      <c r="D4008" s="520"/>
      <c r="E4008" s="520"/>
      <c r="F4008" s="520"/>
      <c r="G4008" s="520"/>
      <c r="H4008" s="521">
        <f t="shared" si="63"/>
        <v>4.8732232522994652</v>
      </c>
    </row>
    <row r="4009" spans="2:8" ht="11.5" customHeight="1">
      <c r="B4009" s="515">
        <v>44725</v>
      </c>
      <c r="C4009" s="516">
        <v>4.0685807991140299</v>
      </c>
      <c r="D4009" s="517"/>
      <c r="E4009" s="517"/>
      <c r="F4009" s="517"/>
      <c r="G4009" s="517"/>
      <c r="H4009" s="518">
        <f t="shared" si="63"/>
        <v>4.8732232522994652</v>
      </c>
    </row>
    <row r="4010" spans="2:8" ht="11.5" customHeight="1">
      <c r="B4010" s="515">
        <v>44726</v>
      </c>
      <c r="C4010" s="519">
        <v>4.1161661497939397</v>
      </c>
      <c r="D4010" s="520"/>
      <c r="E4010" s="520"/>
      <c r="F4010" s="520"/>
      <c r="G4010" s="520"/>
      <c r="H4010" s="521">
        <f t="shared" si="63"/>
        <v>4.8732232522994652</v>
      </c>
    </row>
    <row r="4011" spans="2:8" ht="11.5" customHeight="1">
      <c r="B4011" s="515">
        <v>44727</v>
      </c>
      <c r="C4011" s="516">
        <v>4.32381951851072</v>
      </c>
      <c r="D4011" s="517"/>
      <c r="E4011" s="517"/>
      <c r="F4011" s="517"/>
      <c r="G4011" s="517"/>
      <c r="H4011" s="518">
        <f t="shared" si="63"/>
        <v>4.8732232522994652</v>
      </c>
    </row>
    <row r="4012" spans="2:8" ht="11.5" customHeight="1">
      <c r="B4012" s="515">
        <v>44728</v>
      </c>
      <c r="C4012" s="519">
        <v>4.0641660314168098</v>
      </c>
      <c r="D4012" s="520"/>
      <c r="E4012" s="520"/>
      <c r="F4012" s="520"/>
      <c r="G4012" s="520"/>
      <c r="H4012" s="521">
        <f t="shared" si="63"/>
        <v>4.8732232522994652</v>
      </c>
    </row>
    <row r="4013" spans="2:8" ht="11.5" customHeight="1">
      <c r="B4013" s="515">
        <v>44729</v>
      </c>
      <c r="C4013" s="516">
        <v>4.2447765998666496</v>
      </c>
      <c r="D4013" s="517"/>
      <c r="E4013" s="517"/>
      <c r="F4013" s="517"/>
      <c r="G4013" s="517"/>
      <c r="H4013" s="518">
        <f t="shared" si="63"/>
        <v>4.8732232522994652</v>
      </c>
    </row>
    <row r="4014" spans="2:8" ht="11.5" customHeight="1">
      <c r="B4014" s="515">
        <v>44730</v>
      </c>
      <c r="C4014" s="519">
        <v>4.2447765998666496</v>
      </c>
      <c r="D4014" s="520"/>
      <c r="E4014" s="520"/>
      <c r="F4014" s="520"/>
      <c r="G4014" s="520"/>
      <c r="H4014" s="521">
        <f t="shared" si="63"/>
        <v>4.8732232522994652</v>
      </c>
    </row>
    <row r="4015" spans="2:8" ht="11.5" customHeight="1">
      <c r="B4015" s="515">
        <v>44731</v>
      </c>
      <c r="C4015" s="516">
        <v>4.2447765998666496</v>
      </c>
      <c r="D4015" s="517"/>
      <c r="E4015" s="517"/>
      <c r="F4015" s="517"/>
      <c r="G4015" s="517"/>
      <c r="H4015" s="518">
        <f t="shared" si="63"/>
        <v>4.8732232522994652</v>
      </c>
    </row>
    <row r="4016" spans="2:8" ht="11.5" customHeight="1">
      <c r="B4016" s="515">
        <v>44732</v>
      </c>
      <c r="C4016" s="519">
        <v>4.3120153914895596</v>
      </c>
      <c r="D4016" s="520"/>
      <c r="E4016" s="520"/>
      <c r="F4016" s="520"/>
      <c r="G4016" s="520"/>
      <c r="H4016" s="521">
        <f t="shared" si="63"/>
        <v>4.8732232522994652</v>
      </c>
    </row>
    <row r="4017" spans="2:8" ht="11.5" customHeight="1">
      <c r="B4017" s="515">
        <v>44733</v>
      </c>
      <c r="C4017" s="516">
        <v>4.4637168684842496</v>
      </c>
      <c r="D4017" s="517"/>
      <c r="E4017" s="517"/>
      <c r="F4017" s="517"/>
      <c r="G4017" s="517"/>
      <c r="H4017" s="518">
        <f t="shared" si="63"/>
        <v>4.8732232522994652</v>
      </c>
    </row>
    <row r="4018" spans="2:8" ht="11.5" customHeight="1">
      <c r="B4018" s="515">
        <v>44734</v>
      </c>
      <c r="C4018" s="519">
        <v>4.4702928437240903</v>
      </c>
      <c r="D4018" s="520"/>
      <c r="E4018" s="520"/>
      <c r="F4018" s="520"/>
      <c r="G4018" s="520"/>
      <c r="H4018" s="521">
        <f t="shared" si="63"/>
        <v>4.8732232522994652</v>
      </c>
    </row>
    <row r="4019" spans="2:8" ht="11.5" customHeight="1">
      <c r="B4019" s="515">
        <v>44735</v>
      </c>
      <c r="C4019" s="516">
        <v>4.8153518964869004</v>
      </c>
      <c r="D4019" s="517"/>
      <c r="E4019" s="517"/>
      <c r="F4019" s="517"/>
      <c r="G4019" s="517"/>
      <c r="H4019" s="518">
        <f t="shared" si="63"/>
        <v>4.8732232522994652</v>
      </c>
    </row>
    <row r="4020" spans="2:8" ht="11.5" customHeight="1">
      <c r="B4020" s="515">
        <v>44736</v>
      </c>
      <c r="C4020" s="519">
        <v>5.0178684319229401</v>
      </c>
      <c r="D4020" s="520"/>
      <c r="E4020" s="520"/>
      <c r="F4020" s="520"/>
      <c r="G4020" s="520"/>
      <c r="H4020" s="521">
        <f t="shared" si="63"/>
        <v>4.8732232522994652</v>
      </c>
    </row>
    <row r="4021" spans="2:8" ht="11.5" customHeight="1">
      <c r="B4021" s="515">
        <v>44737</v>
      </c>
      <c r="C4021" s="516">
        <v>5.0178684319229401</v>
      </c>
      <c r="D4021" s="517"/>
      <c r="E4021" s="517"/>
      <c r="F4021" s="517"/>
      <c r="G4021" s="517"/>
      <c r="H4021" s="518">
        <f t="shared" si="63"/>
        <v>4.8732232522994652</v>
      </c>
    </row>
    <row r="4022" spans="2:8" ht="11.5" customHeight="1">
      <c r="B4022" s="515">
        <v>44738</v>
      </c>
      <c r="C4022" s="519">
        <v>5.0178684319229401</v>
      </c>
      <c r="D4022" s="520"/>
      <c r="E4022" s="520"/>
      <c r="F4022" s="520"/>
      <c r="G4022" s="520"/>
      <c r="H4022" s="521">
        <f t="shared" si="63"/>
        <v>4.8732232522994652</v>
      </c>
    </row>
    <row r="4023" spans="2:8" ht="11.5" customHeight="1">
      <c r="B4023" s="515">
        <v>44739</v>
      </c>
      <c r="C4023" s="516">
        <v>4.91458108783283</v>
      </c>
      <c r="D4023" s="517"/>
      <c r="E4023" s="517"/>
      <c r="F4023" s="517"/>
      <c r="G4023" s="517"/>
      <c r="H4023" s="518">
        <f t="shared" si="63"/>
        <v>4.8732232522994652</v>
      </c>
    </row>
    <row r="4024" spans="2:8" ht="11.5" customHeight="1">
      <c r="B4024" s="515">
        <v>44740</v>
      </c>
      <c r="C4024" s="519">
        <v>4.7189714085934202</v>
      </c>
      <c r="D4024" s="520"/>
      <c r="E4024" s="520"/>
      <c r="F4024" s="520"/>
      <c r="G4024" s="520"/>
      <c r="H4024" s="521">
        <f t="shared" si="63"/>
        <v>4.8732232522994652</v>
      </c>
    </row>
    <row r="4025" spans="2:8" ht="11.5" customHeight="1">
      <c r="B4025" s="515">
        <v>44741</v>
      </c>
      <c r="C4025" s="516">
        <v>4.61192200522198</v>
      </c>
      <c r="D4025" s="517"/>
      <c r="E4025" s="517"/>
      <c r="F4025" s="517"/>
      <c r="G4025" s="517"/>
      <c r="H4025" s="518">
        <f t="shared" si="63"/>
        <v>4.8732232522994652</v>
      </c>
    </row>
    <row r="4026" spans="2:8" ht="11.5" customHeight="1">
      <c r="B4026" s="515">
        <v>44742</v>
      </c>
      <c r="C4026" s="519">
        <v>4.5590826725478397</v>
      </c>
      <c r="D4026" s="520"/>
      <c r="E4026" s="520"/>
      <c r="F4026" s="520"/>
      <c r="G4026" s="520"/>
      <c r="H4026" s="521">
        <f t="shared" si="63"/>
        <v>4.8732232522994652</v>
      </c>
    </row>
    <row r="4027" spans="2:8" ht="11.5" customHeight="1">
      <c r="B4027" s="515">
        <v>44743</v>
      </c>
      <c r="C4027" s="516">
        <v>4.7109073700481296</v>
      </c>
      <c r="D4027" s="517"/>
      <c r="E4027" s="517"/>
      <c r="F4027" s="517"/>
      <c r="G4027" s="517"/>
      <c r="H4027" s="518">
        <f t="shared" si="63"/>
        <v>4.8732232522994652</v>
      </c>
    </row>
    <row r="4028" spans="2:8" ht="11.5" customHeight="1">
      <c r="B4028" s="515">
        <v>44744</v>
      </c>
      <c r="C4028" s="519">
        <v>4.7180441010369396</v>
      </c>
      <c r="D4028" s="520"/>
      <c r="E4028" s="520"/>
      <c r="F4028" s="520"/>
      <c r="G4028" s="520"/>
      <c r="H4028" s="521">
        <f t="shared" si="63"/>
        <v>4.8732232522994652</v>
      </c>
    </row>
    <row r="4029" spans="2:8" ht="11.5" customHeight="1">
      <c r="B4029" s="515">
        <v>44745</v>
      </c>
      <c r="C4029" s="516">
        <v>4.7180441010369396</v>
      </c>
      <c r="D4029" s="517"/>
      <c r="E4029" s="517"/>
      <c r="F4029" s="517"/>
      <c r="G4029" s="517"/>
      <c r="H4029" s="518">
        <f t="shared" si="63"/>
        <v>4.8732232522994652</v>
      </c>
    </row>
    <row r="4030" spans="2:8" ht="11.5" customHeight="1">
      <c r="B4030" s="515">
        <v>44746</v>
      </c>
      <c r="C4030" s="519">
        <v>4.7143157437005101</v>
      </c>
      <c r="D4030" s="520"/>
      <c r="E4030" s="520"/>
      <c r="F4030" s="520"/>
      <c r="G4030" s="520"/>
      <c r="H4030" s="521">
        <f t="shared" si="63"/>
        <v>4.8732232522994652</v>
      </c>
    </row>
    <row r="4031" spans="2:8" ht="11.5" customHeight="1">
      <c r="B4031" s="515">
        <v>44747</v>
      </c>
      <c r="C4031" s="516">
        <v>5.0015635738730699</v>
      </c>
      <c r="D4031" s="517"/>
      <c r="E4031" s="517"/>
      <c r="F4031" s="517"/>
      <c r="G4031" s="517"/>
      <c r="H4031" s="518">
        <f t="shared" si="63"/>
        <v>4.8732232522994652</v>
      </c>
    </row>
    <row r="4032" spans="2:8" ht="11.5" customHeight="1">
      <c r="B4032" s="515">
        <v>44748</v>
      </c>
      <c r="C4032" s="519">
        <v>4.9464289826281496</v>
      </c>
      <c r="D4032" s="520"/>
      <c r="E4032" s="520"/>
      <c r="F4032" s="520"/>
      <c r="G4032" s="520"/>
      <c r="H4032" s="521">
        <f t="shared" si="63"/>
        <v>4.8732232522994652</v>
      </c>
    </row>
    <row r="4033" spans="2:8" ht="11.5" customHeight="1">
      <c r="B4033" s="515">
        <v>44749</v>
      </c>
      <c r="C4033" s="516">
        <v>5.1373449169367698</v>
      </c>
      <c r="D4033" s="517"/>
      <c r="E4033" s="517"/>
      <c r="F4033" s="517"/>
      <c r="G4033" s="517"/>
      <c r="H4033" s="518">
        <f t="shared" si="63"/>
        <v>4.8732232522994652</v>
      </c>
    </row>
    <row r="4034" spans="2:8" ht="11.5" customHeight="1">
      <c r="B4034" s="515">
        <v>44750</v>
      </c>
      <c r="C4034" s="519">
        <v>5.1173296742985404</v>
      </c>
      <c r="D4034" s="520"/>
      <c r="E4034" s="520"/>
      <c r="F4034" s="520"/>
      <c r="G4034" s="520"/>
      <c r="H4034" s="521">
        <f t="shared" si="63"/>
        <v>4.8732232522994652</v>
      </c>
    </row>
    <row r="4035" spans="2:8" ht="11.5" customHeight="1">
      <c r="B4035" s="515">
        <v>44751</v>
      </c>
      <c r="C4035" s="516">
        <v>5.1173296742985404</v>
      </c>
      <c r="D4035" s="517"/>
      <c r="E4035" s="517"/>
      <c r="F4035" s="517"/>
      <c r="G4035" s="517"/>
      <c r="H4035" s="518">
        <f t="shared" si="63"/>
        <v>4.8732232522994652</v>
      </c>
    </row>
    <row r="4036" spans="2:8" ht="11.5" customHeight="1">
      <c r="B4036" s="515">
        <v>44752</v>
      </c>
      <c r="C4036" s="519">
        <v>5.1173296742985404</v>
      </c>
      <c r="D4036" s="520"/>
      <c r="E4036" s="520"/>
      <c r="F4036" s="520"/>
      <c r="G4036" s="520"/>
      <c r="H4036" s="521">
        <f t="shared" si="63"/>
        <v>4.8732232522994652</v>
      </c>
    </row>
    <row r="4037" spans="2:8" ht="11.5" customHeight="1">
      <c r="B4037" s="515">
        <v>44753</v>
      </c>
      <c r="C4037" s="516">
        <v>4.8558762025369502</v>
      </c>
      <c r="D4037" s="517"/>
      <c r="E4037" s="517"/>
      <c r="F4037" s="517"/>
      <c r="G4037" s="517"/>
      <c r="H4037" s="518">
        <f t="shared" si="63"/>
        <v>4.8732232522994652</v>
      </c>
    </row>
    <row r="4038" spans="2:8" ht="11.5" customHeight="1">
      <c r="B4038" s="515">
        <v>44754</v>
      </c>
      <c r="C4038" s="519">
        <v>4.7633856818853397</v>
      </c>
      <c r="D4038" s="520"/>
      <c r="E4038" s="520"/>
      <c r="F4038" s="520"/>
      <c r="G4038" s="520"/>
      <c r="H4038" s="521">
        <f t="shared" si="63"/>
        <v>4.8732232522994652</v>
      </c>
    </row>
    <row r="4039" spans="2:8" ht="11.5" customHeight="1">
      <c r="B4039" s="515">
        <v>44755</v>
      </c>
      <c r="C4039" s="516">
        <v>4.7494554390092896</v>
      </c>
      <c r="D4039" s="517"/>
      <c r="E4039" s="517"/>
      <c r="F4039" s="517"/>
      <c r="G4039" s="517"/>
      <c r="H4039" s="518">
        <f t="shared" si="63"/>
        <v>4.8732232522994652</v>
      </c>
    </row>
    <row r="4040" spans="2:8" ht="11.5" customHeight="1">
      <c r="B4040" s="515">
        <v>44756</v>
      </c>
      <c r="C4040" s="519">
        <v>4.6614012553896904</v>
      </c>
      <c r="D4040" s="520"/>
      <c r="E4040" s="520"/>
      <c r="F4040" s="520"/>
      <c r="G4040" s="520"/>
      <c r="H4040" s="521">
        <f t="shared" si="63"/>
        <v>4.8732232522994652</v>
      </c>
    </row>
    <row r="4041" spans="2:8" ht="11.5" customHeight="1">
      <c r="B4041" s="515">
        <v>44757</v>
      </c>
      <c r="C4041" s="516">
        <v>4.7695053322928596</v>
      </c>
      <c r="D4041" s="517"/>
      <c r="E4041" s="517"/>
      <c r="F4041" s="517"/>
      <c r="G4041" s="517"/>
      <c r="H4041" s="518">
        <f t="shared" ref="H4041:H4104" si="64">$H$3846</f>
        <v>4.8732232522994652</v>
      </c>
    </row>
    <row r="4042" spans="2:8" ht="11.5" customHeight="1">
      <c r="B4042" s="515">
        <v>44758</v>
      </c>
      <c r="C4042" s="519">
        <v>4.7695053322928596</v>
      </c>
      <c r="D4042" s="520"/>
      <c r="E4042" s="520"/>
      <c r="F4042" s="520"/>
      <c r="G4042" s="520"/>
      <c r="H4042" s="521">
        <f t="shared" si="64"/>
        <v>4.8732232522994652</v>
      </c>
    </row>
    <row r="4043" spans="2:8" ht="11.5" customHeight="1">
      <c r="B4043" s="515">
        <v>44759</v>
      </c>
      <c r="C4043" s="516">
        <v>4.7695053322928596</v>
      </c>
      <c r="D4043" s="517"/>
      <c r="E4043" s="517"/>
      <c r="F4043" s="517"/>
      <c r="G4043" s="517"/>
      <c r="H4043" s="518">
        <f t="shared" si="64"/>
        <v>4.8732232522994652</v>
      </c>
    </row>
    <row r="4044" spans="2:8" ht="11.5" customHeight="1">
      <c r="B4044" s="515">
        <v>44760</v>
      </c>
      <c r="C4044" s="519">
        <v>4.8295200865064496</v>
      </c>
      <c r="D4044" s="520"/>
      <c r="E4044" s="520"/>
      <c r="F4044" s="520"/>
      <c r="G4044" s="520"/>
      <c r="H4044" s="521">
        <f t="shared" si="64"/>
        <v>4.8732232522994652</v>
      </c>
    </row>
    <row r="4045" spans="2:8" ht="11.5" customHeight="1">
      <c r="B4045" s="515">
        <v>44761</v>
      </c>
      <c r="C4045" s="516">
        <v>4.9110857450048098</v>
      </c>
      <c r="D4045" s="517"/>
      <c r="E4045" s="517"/>
      <c r="F4045" s="517"/>
      <c r="G4045" s="517"/>
      <c r="H4045" s="518">
        <f t="shared" si="64"/>
        <v>4.8732232522994652</v>
      </c>
    </row>
    <row r="4046" spans="2:8" ht="11.5" customHeight="1">
      <c r="B4046" s="515">
        <v>44762</v>
      </c>
      <c r="C4046" s="519">
        <v>5.1439663797510402</v>
      </c>
      <c r="D4046" s="520"/>
      <c r="E4046" s="520"/>
      <c r="F4046" s="520"/>
      <c r="G4046" s="520"/>
      <c r="H4046" s="521">
        <f t="shared" si="64"/>
        <v>4.8732232522994652</v>
      </c>
    </row>
    <row r="4047" spans="2:8" ht="11.5" customHeight="1">
      <c r="B4047" s="515">
        <v>44763</v>
      </c>
      <c r="C4047" s="516">
        <v>5.1705982275978704</v>
      </c>
      <c r="D4047" s="517"/>
      <c r="E4047" s="517"/>
      <c r="F4047" s="517"/>
      <c r="G4047" s="517"/>
      <c r="H4047" s="518">
        <f t="shared" si="64"/>
        <v>4.8732232522994652</v>
      </c>
    </row>
    <row r="4048" spans="2:8" ht="11.5" customHeight="1">
      <c r="B4048" s="515">
        <v>44764</v>
      </c>
      <c r="C4048" s="519">
        <v>4.9094264612186</v>
      </c>
      <c r="D4048" s="520"/>
      <c r="E4048" s="520"/>
      <c r="F4048" s="520"/>
      <c r="G4048" s="520"/>
      <c r="H4048" s="521">
        <f t="shared" si="64"/>
        <v>4.8732232522994652</v>
      </c>
    </row>
    <row r="4049" spans="2:8" ht="11.5" customHeight="1">
      <c r="B4049" s="515">
        <v>44765</v>
      </c>
      <c r="C4049" s="516">
        <v>4.9094264612186</v>
      </c>
      <c r="D4049" s="517"/>
      <c r="E4049" s="517"/>
      <c r="F4049" s="517"/>
      <c r="G4049" s="517"/>
      <c r="H4049" s="518">
        <f t="shared" si="64"/>
        <v>4.8732232522994652</v>
      </c>
    </row>
    <row r="4050" spans="2:8" ht="11.5" customHeight="1">
      <c r="B4050" s="515">
        <v>44766</v>
      </c>
      <c r="C4050" s="519">
        <v>4.9094264612186</v>
      </c>
      <c r="D4050" s="520"/>
      <c r="E4050" s="520"/>
      <c r="F4050" s="520"/>
      <c r="G4050" s="520"/>
      <c r="H4050" s="521">
        <f t="shared" si="64"/>
        <v>4.8732232522994652</v>
      </c>
    </row>
    <row r="4051" spans="2:8" ht="11.5" customHeight="1">
      <c r="B4051" s="515">
        <v>44767</v>
      </c>
      <c r="C4051" s="516">
        <v>4.8139642709418302</v>
      </c>
      <c r="D4051" s="517"/>
      <c r="E4051" s="517"/>
      <c r="F4051" s="517"/>
      <c r="G4051" s="517"/>
      <c r="H4051" s="518">
        <f t="shared" si="64"/>
        <v>4.8732232522994652</v>
      </c>
    </row>
    <row r="4052" spans="2:8" ht="11.5" customHeight="1">
      <c r="B4052" s="515">
        <v>44768</v>
      </c>
      <c r="C4052" s="519">
        <v>4.6606065156360197</v>
      </c>
      <c r="D4052" s="520"/>
      <c r="E4052" s="520"/>
      <c r="F4052" s="520"/>
      <c r="G4052" s="520"/>
      <c r="H4052" s="521">
        <f t="shared" si="64"/>
        <v>4.8732232522994652</v>
      </c>
    </row>
    <row r="4053" spans="2:8" ht="11.5" customHeight="1">
      <c r="B4053" s="515">
        <v>44769</v>
      </c>
      <c r="C4053" s="516">
        <v>4.8329549878800702</v>
      </c>
      <c r="D4053" s="517"/>
      <c r="E4053" s="517"/>
      <c r="F4053" s="517"/>
      <c r="G4053" s="517"/>
      <c r="H4053" s="518">
        <f t="shared" si="64"/>
        <v>4.8732232522994652</v>
      </c>
    </row>
    <row r="4054" spans="2:8" ht="11.5" customHeight="1">
      <c r="B4054" s="515">
        <v>44770</v>
      </c>
      <c r="C4054" s="519">
        <v>4.8895133085686497</v>
      </c>
      <c r="D4054" s="520"/>
      <c r="E4054" s="520"/>
      <c r="F4054" s="520"/>
      <c r="G4054" s="520"/>
      <c r="H4054" s="521">
        <f t="shared" si="64"/>
        <v>4.8732232522994652</v>
      </c>
    </row>
    <row r="4055" spans="2:8" ht="11.5" customHeight="1">
      <c r="B4055" s="515">
        <v>44771</v>
      </c>
      <c r="C4055" s="516">
        <v>4.9039959901149102</v>
      </c>
      <c r="D4055" s="517"/>
      <c r="E4055" s="517"/>
      <c r="F4055" s="517"/>
      <c r="G4055" s="517"/>
      <c r="H4055" s="518">
        <f t="shared" si="64"/>
        <v>4.8732232522994652</v>
      </c>
    </row>
    <row r="4056" spans="2:8" ht="11.5" customHeight="1">
      <c r="B4056" s="515">
        <v>44772</v>
      </c>
      <c r="C4056" s="519">
        <v>4.9039959901149102</v>
      </c>
      <c r="D4056" s="520"/>
      <c r="E4056" s="520"/>
      <c r="F4056" s="520"/>
      <c r="G4056" s="520"/>
      <c r="H4056" s="521">
        <f t="shared" si="64"/>
        <v>4.8732232522994652</v>
      </c>
    </row>
    <row r="4057" spans="2:8" ht="11.5" customHeight="1">
      <c r="B4057" s="515">
        <v>44773</v>
      </c>
      <c r="C4057" s="516">
        <v>4.9039959901149102</v>
      </c>
      <c r="D4057" s="517"/>
      <c r="E4057" s="517"/>
      <c r="F4057" s="517"/>
      <c r="G4057" s="517"/>
      <c r="H4057" s="518">
        <f t="shared" si="64"/>
        <v>4.8732232522994652</v>
      </c>
    </row>
    <row r="4058" spans="2:8" ht="11.5" customHeight="1">
      <c r="B4058" s="515">
        <v>44774</v>
      </c>
      <c r="C4058" s="519">
        <v>5.0006883566504596</v>
      </c>
      <c r="D4058" s="520"/>
      <c r="E4058" s="520"/>
      <c r="F4058" s="520"/>
      <c r="G4058" s="520"/>
      <c r="H4058" s="521">
        <f t="shared" si="64"/>
        <v>4.8732232522994652</v>
      </c>
    </row>
    <row r="4059" spans="2:8" ht="11.5" customHeight="1">
      <c r="B4059" s="515">
        <v>44775</v>
      </c>
      <c r="C4059" s="516">
        <v>5.0831457986312003</v>
      </c>
      <c r="D4059" s="517"/>
      <c r="E4059" s="517"/>
      <c r="F4059" s="517"/>
      <c r="G4059" s="517"/>
      <c r="H4059" s="518">
        <f t="shared" si="64"/>
        <v>4.8732232522994652</v>
      </c>
    </row>
    <row r="4060" spans="2:8" ht="11.5" customHeight="1">
      <c r="B4060" s="515">
        <v>44776</v>
      </c>
      <c r="C4060" s="519">
        <v>5.3320219661628601</v>
      </c>
      <c r="D4060" s="520"/>
      <c r="E4060" s="520"/>
      <c r="F4060" s="520"/>
      <c r="G4060" s="520"/>
      <c r="H4060" s="521">
        <f t="shared" si="64"/>
        <v>4.8732232522994652</v>
      </c>
    </row>
    <row r="4061" spans="2:8" ht="11.5" customHeight="1">
      <c r="B4061" s="515">
        <v>44777</v>
      </c>
      <c r="C4061" s="516">
        <v>5.4136860889211498</v>
      </c>
      <c r="D4061" s="517"/>
      <c r="E4061" s="517"/>
      <c r="F4061" s="517"/>
      <c r="G4061" s="517"/>
      <c r="H4061" s="518">
        <f t="shared" si="64"/>
        <v>4.8732232522994652</v>
      </c>
    </row>
    <row r="4062" spans="2:8" ht="11.5" customHeight="1">
      <c r="B4062" s="515">
        <v>44778</v>
      </c>
      <c r="C4062" s="519">
        <v>5.49404669574223</v>
      </c>
      <c r="D4062" s="520"/>
      <c r="E4062" s="520"/>
      <c r="F4062" s="520"/>
      <c r="G4062" s="520"/>
      <c r="H4062" s="521">
        <f t="shared" si="64"/>
        <v>4.8732232522994652</v>
      </c>
    </row>
    <row r="4063" spans="2:8" ht="11.5" customHeight="1">
      <c r="B4063" s="515">
        <v>44779</v>
      </c>
      <c r="C4063" s="516">
        <v>5.49404669574223</v>
      </c>
      <c r="D4063" s="517"/>
      <c r="E4063" s="517"/>
      <c r="F4063" s="517"/>
      <c r="G4063" s="517"/>
      <c r="H4063" s="518">
        <f t="shared" si="64"/>
        <v>4.8732232522994652</v>
      </c>
    </row>
    <row r="4064" spans="2:8" ht="11.5" customHeight="1">
      <c r="B4064" s="515">
        <v>44780</v>
      </c>
      <c r="C4064" s="519">
        <v>5.49404669574223</v>
      </c>
      <c r="D4064" s="520"/>
      <c r="E4064" s="520"/>
      <c r="F4064" s="520"/>
      <c r="G4064" s="520"/>
      <c r="H4064" s="521">
        <f t="shared" si="64"/>
        <v>4.8732232522994652</v>
      </c>
    </row>
    <row r="4065" spans="2:8" ht="11.5" customHeight="1">
      <c r="B4065" s="515">
        <v>44781</v>
      </c>
      <c r="C4065" s="516">
        <v>5.5602714536807802</v>
      </c>
      <c r="D4065" s="517"/>
      <c r="E4065" s="517"/>
      <c r="F4065" s="517"/>
      <c r="G4065" s="517"/>
      <c r="H4065" s="518">
        <f t="shared" si="64"/>
        <v>4.8732232522994652</v>
      </c>
    </row>
    <row r="4066" spans="2:8" ht="11.5" customHeight="1">
      <c r="B4066" s="515">
        <v>44782</v>
      </c>
      <c r="C4066" s="519">
        <v>5.3349171837350298</v>
      </c>
      <c r="D4066" s="520"/>
      <c r="E4066" s="520"/>
      <c r="F4066" s="520"/>
      <c r="G4066" s="520"/>
      <c r="H4066" s="521">
        <f t="shared" si="64"/>
        <v>4.8732232522994652</v>
      </c>
    </row>
    <row r="4067" spans="2:8" ht="11.5" customHeight="1">
      <c r="B4067" s="515">
        <v>44783</v>
      </c>
      <c r="C4067" s="516">
        <v>5.5911305845898696</v>
      </c>
      <c r="D4067" s="517"/>
      <c r="E4067" s="517"/>
      <c r="F4067" s="517"/>
      <c r="G4067" s="517"/>
      <c r="H4067" s="518">
        <f t="shared" si="64"/>
        <v>4.8732232522994652</v>
      </c>
    </row>
    <row r="4068" spans="2:8" ht="11.5" customHeight="1">
      <c r="B4068" s="515">
        <v>44784</v>
      </c>
      <c r="C4068" s="519">
        <v>5.5111928319282004</v>
      </c>
      <c r="D4068" s="520"/>
      <c r="E4068" s="520"/>
      <c r="F4068" s="520"/>
      <c r="G4068" s="520"/>
      <c r="H4068" s="521">
        <f t="shared" si="64"/>
        <v>4.8732232522994652</v>
      </c>
    </row>
    <row r="4069" spans="2:8" ht="11.5" customHeight="1">
      <c r="B4069" s="515">
        <v>44785</v>
      </c>
      <c r="C4069" s="516">
        <v>5.62831042952019</v>
      </c>
      <c r="D4069" s="517"/>
      <c r="E4069" s="517"/>
      <c r="F4069" s="517"/>
      <c r="G4069" s="517"/>
      <c r="H4069" s="518">
        <f t="shared" si="64"/>
        <v>4.8732232522994652</v>
      </c>
    </row>
    <row r="4070" spans="2:8" ht="11.5" customHeight="1">
      <c r="B4070" s="515">
        <v>44786</v>
      </c>
      <c r="C4070" s="519">
        <v>5.62831042952019</v>
      </c>
      <c r="D4070" s="520"/>
      <c r="E4070" s="520"/>
      <c r="F4070" s="520"/>
      <c r="G4070" s="520"/>
      <c r="H4070" s="521">
        <f t="shared" si="64"/>
        <v>4.8732232522994652</v>
      </c>
    </row>
    <row r="4071" spans="2:8" ht="11.5" customHeight="1">
      <c r="B4071" s="515">
        <v>44787</v>
      </c>
      <c r="C4071" s="516">
        <v>5.62831042952019</v>
      </c>
      <c r="D4071" s="517"/>
      <c r="E4071" s="517"/>
      <c r="F4071" s="517"/>
      <c r="G4071" s="517"/>
      <c r="H4071" s="518">
        <f t="shared" si="64"/>
        <v>4.8732232522994652</v>
      </c>
    </row>
    <row r="4072" spans="2:8" ht="11.5" customHeight="1">
      <c r="B4072" s="515">
        <v>44788</v>
      </c>
      <c r="C4072" s="519">
        <v>5.5763379455615896</v>
      </c>
      <c r="D4072" s="520"/>
      <c r="E4072" s="520"/>
      <c r="F4072" s="520"/>
      <c r="G4072" s="520"/>
      <c r="H4072" s="521">
        <f t="shared" si="64"/>
        <v>4.8732232522994652</v>
      </c>
    </row>
    <row r="4073" spans="2:8" ht="11.5" customHeight="1">
      <c r="B4073" s="515">
        <v>44789</v>
      </c>
      <c r="C4073" s="516">
        <v>5.5337988161725304</v>
      </c>
      <c r="D4073" s="517"/>
      <c r="E4073" s="517"/>
      <c r="F4073" s="517"/>
      <c r="G4073" s="517"/>
      <c r="H4073" s="518">
        <f t="shared" si="64"/>
        <v>4.8732232522994652</v>
      </c>
    </row>
    <row r="4074" spans="2:8" ht="11.5" customHeight="1">
      <c r="B4074" s="515">
        <v>44790</v>
      </c>
      <c r="C4074" s="519">
        <v>5.3411656731003001</v>
      </c>
      <c r="D4074" s="520"/>
      <c r="E4074" s="520"/>
      <c r="F4074" s="520"/>
      <c r="G4074" s="520"/>
      <c r="H4074" s="521">
        <f t="shared" si="64"/>
        <v>4.8732232522994652</v>
      </c>
    </row>
    <row r="4075" spans="2:8" ht="11.5" customHeight="1">
      <c r="B4075" s="515">
        <v>44791</v>
      </c>
      <c r="C4075" s="516">
        <v>5.2882284080653603</v>
      </c>
      <c r="D4075" s="517"/>
      <c r="E4075" s="517"/>
      <c r="F4075" s="517"/>
      <c r="G4075" s="517"/>
      <c r="H4075" s="518">
        <f t="shared" si="64"/>
        <v>4.8732232522994652</v>
      </c>
    </row>
    <row r="4076" spans="2:8" ht="11.5" customHeight="1">
      <c r="B4076" s="515">
        <v>44792</v>
      </c>
      <c r="C4076" s="519">
        <v>5.0510604388312599</v>
      </c>
      <c r="D4076" s="520"/>
      <c r="E4076" s="520"/>
      <c r="F4076" s="520"/>
      <c r="G4076" s="520"/>
      <c r="H4076" s="521">
        <f t="shared" si="64"/>
        <v>4.8732232522994652</v>
      </c>
    </row>
    <row r="4077" spans="2:8" ht="11.5" customHeight="1">
      <c r="B4077" s="515">
        <v>44793</v>
      </c>
      <c r="C4077" s="516">
        <v>5.0510604388312599</v>
      </c>
      <c r="D4077" s="517"/>
      <c r="E4077" s="517"/>
      <c r="F4077" s="517"/>
      <c r="G4077" s="517"/>
      <c r="H4077" s="518">
        <f t="shared" si="64"/>
        <v>4.8732232522994652</v>
      </c>
    </row>
    <row r="4078" spans="2:8" ht="11.5" customHeight="1">
      <c r="B4078" s="515">
        <v>44794</v>
      </c>
      <c r="C4078" s="519">
        <v>5.0510604388312599</v>
      </c>
      <c r="D4078" s="520"/>
      <c r="E4078" s="520"/>
      <c r="F4078" s="520"/>
      <c r="G4078" s="520"/>
      <c r="H4078" s="521">
        <f t="shared" si="64"/>
        <v>4.8732232522994652</v>
      </c>
    </row>
    <row r="4079" spans="2:8" ht="11.5" customHeight="1">
      <c r="B4079" s="515">
        <v>44795</v>
      </c>
      <c r="C4079" s="516">
        <v>4.9174007009756497</v>
      </c>
      <c r="D4079" s="517"/>
      <c r="E4079" s="517"/>
      <c r="F4079" s="517"/>
      <c r="G4079" s="517"/>
      <c r="H4079" s="518">
        <f t="shared" si="64"/>
        <v>4.8732232522994652</v>
      </c>
    </row>
    <row r="4080" spans="2:8" ht="11.5" customHeight="1">
      <c r="B4080" s="515">
        <v>44796</v>
      </c>
      <c r="C4080" s="519">
        <v>4.9109135663253802</v>
      </c>
      <c r="D4080" s="520"/>
      <c r="E4080" s="520"/>
      <c r="F4080" s="520"/>
      <c r="G4080" s="520"/>
      <c r="H4080" s="521">
        <f t="shared" si="64"/>
        <v>4.8732232522994652</v>
      </c>
    </row>
    <row r="4081" spans="2:8" ht="11.5" customHeight="1">
      <c r="B4081" s="515">
        <v>44797</v>
      </c>
      <c r="C4081" s="516">
        <v>4.97374659787795</v>
      </c>
      <c r="D4081" s="517"/>
      <c r="E4081" s="517"/>
      <c r="F4081" s="517"/>
      <c r="G4081" s="517"/>
      <c r="H4081" s="518">
        <f t="shared" si="64"/>
        <v>4.8732232522994652</v>
      </c>
    </row>
    <row r="4082" spans="2:8" ht="11.5" customHeight="1">
      <c r="B4082" s="515">
        <v>44798</v>
      </c>
      <c r="C4082" s="519">
        <v>5.2033641010811804</v>
      </c>
      <c r="D4082" s="520"/>
      <c r="E4082" s="520"/>
      <c r="F4082" s="520"/>
      <c r="G4082" s="520"/>
      <c r="H4082" s="521">
        <f t="shared" si="64"/>
        <v>4.8732232522994652</v>
      </c>
    </row>
    <row r="4083" spans="2:8" ht="11.5" customHeight="1">
      <c r="B4083" s="515">
        <v>44799</v>
      </c>
      <c r="C4083" s="516">
        <v>5.0198005587566197</v>
      </c>
      <c r="D4083" s="517"/>
      <c r="E4083" s="517"/>
      <c r="F4083" s="517"/>
      <c r="G4083" s="517"/>
      <c r="H4083" s="518">
        <f t="shared" si="64"/>
        <v>4.8732232522994652</v>
      </c>
    </row>
    <row r="4084" spans="2:8" ht="11.5" customHeight="1">
      <c r="B4084" s="515">
        <v>44800</v>
      </c>
      <c r="C4084" s="519">
        <v>5.0198005587566197</v>
      </c>
      <c r="D4084" s="520"/>
      <c r="E4084" s="520"/>
      <c r="F4084" s="520"/>
      <c r="G4084" s="520"/>
      <c r="H4084" s="521">
        <f t="shared" si="64"/>
        <v>4.8732232522994652</v>
      </c>
    </row>
    <row r="4085" spans="2:8" ht="11.5" customHeight="1">
      <c r="B4085" s="515">
        <v>44801</v>
      </c>
      <c r="C4085" s="516">
        <v>5.0198005587566197</v>
      </c>
      <c r="D4085" s="517"/>
      <c r="E4085" s="517"/>
      <c r="F4085" s="517"/>
      <c r="G4085" s="517"/>
      <c r="H4085" s="518">
        <f t="shared" si="64"/>
        <v>4.8732232522994652</v>
      </c>
    </row>
    <row r="4086" spans="2:8" ht="11.5" customHeight="1">
      <c r="B4086" s="515">
        <v>44802</v>
      </c>
      <c r="C4086" s="519">
        <v>4.9344902879557901</v>
      </c>
      <c r="D4086" s="520"/>
      <c r="E4086" s="520"/>
      <c r="F4086" s="520"/>
      <c r="G4086" s="520"/>
      <c r="H4086" s="521">
        <f t="shared" si="64"/>
        <v>4.8732232522994652</v>
      </c>
    </row>
    <row r="4087" spans="2:8" ht="11.5" customHeight="1">
      <c r="B4087" s="515">
        <v>44803</v>
      </c>
      <c r="C4087" s="516">
        <v>4.8963859601673301</v>
      </c>
      <c r="D4087" s="517"/>
      <c r="E4087" s="517"/>
      <c r="F4087" s="517"/>
      <c r="G4087" s="517"/>
      <c r="H4087" s="518">
        <f t="shared" si="64"/>
        <v>4.8732232522994652</v>
      </c>
    </row>
    <row r="4088" spans="2:8" ht="11.5" customHeight="1">
      <c r="B4088" s="515">
        <v>44804</v>
      </c>
      <c r="C4088" s="519">
        <v>4.90771450178155</v>
      </c>
      <c r="D4088" s="520"/>
      <c r="E4088" s="520"/>
      <c r="F4088" s="520"/>
      <c r="G4088" s="520"/>
      <c r="H4088" s="521">
        <f t="shared" si="64"/>
        <v>4.8732232522994652</v>
      </c>
    </row>
    <row r="4089" spans="2:8" ht="11.5" customHeight="1">
      <c r="B4089" s="515">
        <v>44805</v>
      </c>
      <c r="C4089" s="516">
        <v>4.7389233963980901</v>
      </c>
      <c r="D4089" s="517"/>
      <c r="E4089" s="517"/>
      <c r="F4089" s="517"/>
      <c r="G4089" s="517"/>
      <c r="H4089" s="518">
        <f t="shared" si="64"/>
        <v>4.8732232522994652</v>
      </c>
    </row>
    <row r="4090" spans="2:8" ht="11.5" customHeight="1">
      <c r="B4090" s="515">
        <v>44806</v>
      </c>
      <c r="C4090" s="519">
        <v>4.6847848025151997</v>
      </c>
      <c r="D4090" s="520"/>
      <c r="E4090" s="520"/>
      <c r="F4090" s="520"/>
      <c r="G4090" s="520"/>
      <c r="H4090" s="521">
        <f t="shared" si="64"/>
        <v>4.8732232522994652</v>
      </c>
    </row>
    <row r="4091" spans="2:8" ht="11.5" customHeight="1">
      <c r="B4091" s="515">
        <v>44807</v>
      </c>
      <c r="C4091" s="516">
        <v>4.6847848025151997</v>
      </c>
      <c r="D4091" s="517"/>
      <c r="E4091" s="517"/>
      <c r="F4091" s="517"/>
      <c r="G4091" s="517"/>
      <c r="H4091" s="518">
        <f t="shared" si="64"/>
        <v>4.8732232522994652</v>
      </c>
    </row>
    <row r="4092" spans="2:8" ht="11.5" customHeight="1">
      <c r="B4092" s="515">
        <v>44808</v>
      </c>
      <c r="C4092" s="519">
        <v>4.6847848025151997</v>
      </c>
      <c r="D4092" s="520"/>
      <c r="E4092" s="520"/>
      <c r="F4092" s="520"/>
      <c r="G4092" s="520"/>
      <c r="H4092" s="521">
        <f t="shared" si="64"/>
        <v>4.8732232522994652</v>
      </c>
    </row>
    <row r="4093" spans="2:8" ht="11.5" customHeight="1">
      <c r="B4093" s="515">
        <v>44809</v>
      </c>
      <c r="C4093" s="516">
        <v>4.6665282709661797</v>
      </c>
      <c r="D4093" s="517"/>
      <c r="E4093" s="517"/>
      <c r="F4093" s="517"/>
      <c r="G4093" s="517"/>
      <c r="H4093" s="518">
        <f t="shared" si="64"/>
        <v>4.8732232522994652</v>
      </c>
    </row>
    <row r="4094" spans="2:8" ht="11.5" customHeight="1">
      <c r="B4094" s="515">
        <v>44810</v>
      </c>
      <c r="C4094" s="519">
        <v>4.6456381412940804</v>
      </c>
      <c r="D4094" s="520"/>
      <c r="E4094" s="520"/>
      <c r="F4094" s="520"/>
      <c r="G4094" s="520"/>
      <c r="H4094" s="521">
        <f t="shared" si="64"/>
        <v>4.8732232522994652</v>
      </c>
    </row>
    <row r="4095" spans="2:8" ht="11.5" customHeight="1">
      <c r="B4095" s="515">
        <v>44811</v>
      </c>
      <c r="C4095" s="516">
        <v>4.7772225792510996</v>
      </c>
      <c r="D4095" s="517"/>
      <c r="E4095" s="517"/>
      <c r="F4095" s="517"/>
      <c r="G4095" s="517"/>
      <c r="H4095" s="518">
        <f t="shared" si="64"/>
        <v>4.8732232522994652</v>
      </c>
    </row>
    <row r="4096" spans="2:8" ht="11.5" customHeight="1">
      <c r="B4096" s="515">
        <v>44812</v>
      </c>
      <c r="C4096" s="519">
        <v>4.8781373000068902</v>
      </c>
      <c r="D4096" s="520"/>
      <c r="E4096" s="520"/>
      <c r="F4096" s="520"/>
      <c r="G4096" s="520"/>
      <c r="H4096" s="521">
        <f t="shared" si="64"/>
        <v>4.8732232522994652</v>
      </c>
    </row>
    <row r="4097" spans="2:8" ht="11.5" customHeight="1">
      <c r="B4097" s="515">
        <v>44813</v>
      </c>
      <c r="C4097" s="516">
        <v>5.1183824493143097</v>
      </c>
      <c r="D4097" s="517"/>
      <c r="E4097" s="517"/>
      <c r="F4097" s="517"/>
      <c r="G4097" s="517"/>
      <c r="H4097" s="518">
        <f t="shared" si="64"/>
        <v>4.8732232522994652</v>
      </c>
    </row>
    <row r="4098" spans="2:8" ht="11.5" customHeight="1">
      <c r="B4098" s="515">
        <v>44814</v>
      </c>
      <c r="C4098" s="519">
        <v>5.1183824493143097</v>
      </c>
      <c r="D4098" s="520"/>
      <c r="E4098" s="520"/>
      <c r="F4098" s="520"/>
      <c r="G4098" s="520"/>
      <c r="H4098" s="521">
        <f t="shared" si="64"/>
        <v>4.8732232522994652</v>
      </c>
    </row>
    <row r="4099" spans="2:8" ht="11.5" customHeight="1">
      <c r="B4099" s="515">
        <v>44815</v>
      </c>
      <c r="C4099" s="516">
        <v>5.1183824493143097</v>
      </c>
      <c r="D4099" s="517"/>
      <c r="E4099" s="517"/>
      <c r="F4099" s="517"/>
      <c r="G4099" s="517"/>
      <c r="H4099" s="518">
        <f t="shared" si="64"/>
        <v>4.8732232522994652</v>
      </c>
    </row>
    <row r="4100" spans="2:8" ht="11.5" customHeight="1">
      <c r="B4100" s="515">
        <v>44816</v>
      </c>
      <c r="C4100" s="519">
        <v>5.25791050930171</v>
      </c>
      <c r="D4100" s="520"/>
      <c r="E4100" s="520"/>
      <c r="F4100" s="520"/>
      <c r="G4100" s="520"/>
      <c r="H4100" s="521">
        <f t="shared" si="64"/>
        <v>4.8732232522994652</v>
      </c>
    </row>
    <row r="4101" spans="2:8" ht="11.5" customHeight="1">
      <c r="B4101" s="515">
        <v>44817</v>
      </c>
      <c r="C4101" s="516">
        <v>5.0058765733553701</v>
      </c>
      <c r="D4101" s="517"/>
      <c r="E4101" s="517"/>
      <c r="F4101" s="517"/>
      <c r="G4101" s="517"/>
      <c r="H4101" s="518">
        <f t="shared" si="64"/>
        <v>4.8732232522994652</v>
      </c>
    </row>
    <row r="4102" spans="2:8" ht="11.5" customHeight="1">
      <c r="B4102" s="515">
        <v>44818</v>
      </c>
      <c r="C4102" s="519">
        <v>5.1269766810666102</v>
      </c>
      <c r="D4102" s="520"/>
      <c r="E4102" s="520"/>
      <c r="F4102" s="520"/>
      <c r="G4102" s="520"/>
      <c r="H4102" s="521">
        <f t="shared" si="64"/>
        <v>4.8732232522994652</v>
      </c>
    </row>
    <row r="4103" spans="2:8" ht="11.5" customHeight="1">
      <c r="B4103" s="515">
        <v>44819</v>
      </c>
      <c r="C4103" s="516">
        <v>5.1060226408961302</v>
      </c>
      <c r="D4103" s="517"/>
      <c r="E4103" s="517"/>
      <c r="F4103" s="517"/>
      <c r="G4103" s="517"/>
      <c r="H4103" s="518">
        <f t="shared" si="64"/>
        <v>4.8732232522994652</v>
      </c>
    </row>
    <row r="4104" spans="2:8" ht="11.5" customHeight="1">
      <c r="B4104" s="515">
        <v>44820</v>
      </c>
      <c r="C4104" s="519">
        <v>4.8539492972154603</v>
      </c>
      <c r="D4104" s="520"/>
      <c r="E4104" s="520"/>
      <c r="F4104" s="520"/>
      <c r="G4104" s="520"/>
      <c r="H4104" s="521">
        <f t="shared" si="64"/>
        <v>4.8732232522994652</v>
      </c>
    </row>
    <row r="4105" spans="2:8" ht="11.5" customHeight="1">
      <c r="B4105" s="515">
        <v>44821</v>
      </c>
      <c r="C4105" s="516">
        <v>4.8539492972154603</v>
      </c>
      <c r="D4105" s="517"/>
      <c r="E4105" s="517"/>
      <c r="F4105" s="517"/>
      <c r="G4105" s="517"/>
      <c r="H4105" s="518">
        <f t="shared" ref="H4105:H4168" si="65">$H$3846</f>
        <v>4.8732232522994652</v>
      </c>
    </row>
    <row r="4106" spans="2:8" ht="11.5" customHeight="1">
      <c r="B4106" s="515">
        <v>44822</v>
      </c>
      <c r="C4106" s="519">
        <v>4.8539492972154603</v>
      </c>
      <c r="D4106" s="520"/>
      <c r="E4106" s="520"/>
      <c r="F4106" s="520"/>
      <c r="G4106" s="520"/>
      <c r="H4106" s="521">
        <f t="shared" si="65"/>
        <v>4.8732232522994652</v>
      </c>
    </row>
    <row r="4107" spans="2:8" ht="11.5" customHeight="1">
      <c r="B4107" s="515">
        <v>44823</v>
      </c>
      <c r="C4107" s="516">
        <v>4.8072824689331899</v>
      </c>
      <c r="D4107" s="517"/>
      <c r="E4107" s="517"/>
      <c r="F4107" s="517"/>
      <c r="G4107" s="517"/>
      <c r="H4107" s="518">
        <f t="shared" si="65"/>
        <v>4.8732232522994652</v>
      </c>
    </row>
    <row r="4108" spans="2:8" ht="11.5" customHeight="1">
      <c r="B4108" s="515">
        <v>44824</v>
      </c>
      <c r="C4108" s="519">
        <v>4.7433419134363897</v>
      </c>
      <c r="D4108" s="520"/>
      <c r="E4108" s="520"/>
      <c r="F4108" s="520"/>
      <c r="G4108" s="520"/>
      <c r="H4108" s="521">
        <f t="shared" si="65"/>
        <v>4.8732232522994652</v>
      </c>
    </row>
    <row r="4109" spans="2:8" ht="11.5" customHeight="1">
      <c r="B4109" s="515">
        <v>44825</v>
      </c>
      <c r="C4109" s="516">
        <v>4.6705492305152498</v>
      </c>
      <c r="D4109" s="517"/>
      <c r="E4109" s="517"/>
      <c r="F4109" s="517"/>
      <c r="G4109" s="517"/>
      <c r="H4109" s="518">
        <f t="shared" si="65"/>
        <v>4.8732232522994652</v>
      </c>
    </row>
    <row r="4110" spans="2:8" ht="11.5" customHeight="1">
      <c r="B4110" s="515">
        <v>44826</v>
      </c>
      <c r="C4110" s="519">
        <v>4.4675866233333101</v>
      </c>
      <c r="D4110" s="520"/>
      <c r="E4110" s="520"/>
      <c r="F4110" s="520"/>
      <c r="G4110" s="520"/>
      <c r="H4110" s="521">
        <f t="shared" si="65"/>
        <v>4.8732232522994652</v>
      </c>
    </row>
    <row r="4111" spans="2:8" ht="11.5" customHeight="1">
      <c r="B4111" s="515">
        <v>44827</v>
      </c>
      <c r="C4111" s="516">
        <v>4.4031016532944296</v>
      </c>
      <c r="D4111" s="517"/>
      <c r="E4111" s="517"/>
      <c r="F4111" s="517"/>
      <c r="G4111" s="517"/>
      <c r="H4111" s="518">
        <f t="shared" si="65"/>
        <v>4.8732232522994652</v>
      </c>
    </row>
    <row r="4112" spans="2:8" ht="11.5" customHeight="1">
      <c r="B4112" s="515">
        <v>44828</v>
      </c>
      <c r="C4112" s="519">
        <v>4.4031016532944296</v>
      </c>
      <c r="D4112" s="520"/>
      <c r="E4112" s="520"/>
      <c r="F4112" s="520"/>
      <c r="G4112" s="520"/>
      <c r="H4112" s="521">
        <f t="shared" si="65"/>
        <v>4.8732232522994652</v>
      </c>
    </row>
    <row r="4113" spans="2:8" ht="11.5" customHeight="1">
      <c r="B4113" s="515">
        <v>44829</v>
      </c>
      <c r="C4113" s="516">
        <v>4.4031016532944296</v>
      </c>
      <c r="D4113" s="517"/>
      <c r="E4113" s="517"/>
      <c r="F4113" s="517"/>
      <c r="G4113" s="517"/>
      <c r="H4113" s="518">
        <f t="shared" si="65"/>
        <v>4.8732232522994652</v>
      </c>
    </row>
    <row r="4114" spans="2:8" ht="11.5" customHeight="1">
      <c r="B4114" s="515">
        <v>44830</v>
      </c>
      <c r="C4114" s="519">
        <v>4.3952373651804404</v>
      </c>
      <c r="D4114" s="520"/>
      <c r="E4114" s="520"/>
      <c r="F4114" s="520"/>
      <c r="G4114" s="520"/>
      <c r="H4114" s="521">
        <f t="shared" si="65"/>
        <v>4.8732232522994652</v>
      </c>
    </row>
    <row r="4115" spans="2:8" ht="11.5" customHeight="1">
      <c r="B4115" s="515">
        <v>44831</v>
      </c>
      <c r="C4115" s="516">
        <v>4.4842325382713497</v>
      </c>
      <c r="D4115" s="517"/>
      <c r="E4115" s="517"/>
      <c r="F4115" s="517"/>
      <c r="G4115" s="517"/>
      <c r="H4115" s="518">
        <f t="shared" si="65"/>
        <v>4.8732232522994652</v>
      </c>
    </row>
    <row r="4116" spans="2:8" ht="11.5" customHeight="1">
      <c r="B4116" s="515">
        <v>44832</v>
      </c>
      <c r="C4116" s="519">
        <v>4.6156104351955598</v>
      </c>
      <c r="D4116" s="520"/>
      <c r="E4116" s="520"/>
      <c r="F4116" s="520"/>
      <c r="G4116" s="520"/>
      <c r="H4116" s="521">
        <f t="shared" si="65"/>
        <v>4.8732232522994652</v>
      </c>
    </row>
    <row r="4117" spans="2:8" ht="11.5" customHeight="1">
      <c r="B4117" s="515">
        <v>44833</v>
      </c>
      <c r="C4117" s="516">
        <v>4.4236316384855003</v>
      </c>
      <c r="D4117" s="517"/>
      <c r="E4117" s="517"/>
      <c r="F4117" s="517"/>
      <c r="G4117" s="517"/>
      <c r="H4117" s="518">
        <f t="shared" si="65"/>
        <v>4.8732232522994652</v>
      </c>
    </row>
    <row r="4118" spans="2:8" ht="11.5" customHeight="1">
      <c r="B4118" s="515">
        <v>44834</v>
      </c>
      <c r="C4118" s="519">
        <v>4.0720696279567496</v>
      </c>
      <c r="D4118" s="520"/>
      <c r="E4118" s="520"/>
      <c r="F4118" s="520"/>
      <c r="G4118" s="520"/>
      <c r="H4118" s="521">
        <f t="shared" si="65"/>
        <v>4.8732232522994652</v>
      </c>
    </row>
    <row r="4119" spans="2:8" ht="11.5" customHeight="1">
      <c r="B4119" s="515">
        <v>44835</v>
      </c>
      <c r="C4119" s="516">
        <v>4.0720696279567496</v>
      </c>
      <c r="D4119" s="517"/>
      <c r="E4119" s="517"/>
      <c r="F4119" s="517"/>
      <c r="G4119" s="517"/>
      <c r="H4119" s="518">
        <f t="shared" si="65"/>
        <v>4.8732232522994652</v>
      </c>
    </row>
    <row r="4120" spans="2:8" ht="11.5" customHeight="1">
      <c r="B4120" s="515">
        <v>44836</v>
      </c>
      <c r="C4120" s="519">
        <v>4.0720696279567496</v>
      </c>
      <c r="D4120" s="520"/>
      <c r="E4120" s="520"/>
      <c r="F4120" s="520"/>
      <c r="G4120" s="520"/>
      <c r="H4120" s="521">
        <f t="shared" si="65"/>
        <v>4.8732232522994652</v>
      </c>
    </row>
    <row r="4121" spans="2:8" ht="11.5" customHeight="1">
      <c r="B4121" s="515">
        <v>44837</v>
      </c>
      <c r="C4121" s="516">
        <v>4.1452969297849496</v>
      </c>
      <c r="D4121" s="517"/>
      <c r="E4121" s="517"/>
      <c r="F4121" s="517"/>
      <c r="G4121" s="517"/>
      <c r="H4121" s="518">
        <f t="shared" si="65"/>
        <v>4.8732232522994652</v>
      </c>
    </row>
    <row r="4122" spans="2:8" ht="11.5" customHeight="1">
      <c r="B4122" s="515">
        <v>44838</v>
      </c>
      <c r="C4122" s="519">
        <v>4.4625841168223497</v>
      </c>
      <c r="D4122" s="520"/>
      <c r="E4122" s="520"/>
      <c r="F4122" s="520"/>
      <c r="G4122" s="520"/>
      <c r="H4122" s="521">
        <f t="shared" si="65"/>
        <v>4.8732232522994652</v>
      </c>
    </row>
    <row r="4123" spans="2:8" ht="11.5" customHeight="1">
      <c r="B4123" s="515">
        <v>44839</v>
      </c>
      <c r="C4123" s="516">
        <v>4.4562153217133504</v>
      </c>
      <c r="D4123" s="517"/>
      <c r="E4123" s="517"/>
      <c r="F4123" s="517"/>
      <c r="G4123" s="517"/>
      <c r="H4123" s="518">
        <f t="shared" si="65"/>
        <v>4.8732232522994652</v>
      </c>
    </row>
    <row r="4124" spans="2:8" ht="11.5" customHeight="1">
      <c r="B4124" s="515">
        <v>44840</v>
      </c>
      <c r="C4124" s="519">
        <v>4.5061519644431201</v>
      </c>
      <c r="D4124" s="520"/>
      <c r="E4124" s="520"/>
      <c r="F4124" s="520"/>
      <c r="G4124" s="520"/>
      <c r="H4124" s="521">
        <f t="shared" si="65"/>
        <v>4.8732232522994652</v>
      </c>
    </row>
    <row r="4125" spans="2:8" ht="11.5" customHeight="1">
      <c r="B4125" s="515">
        <v>44841</v>
      </c>
      <c r="C4125" s="516">
        <v>4.2233368111976199</v>
      </c>
      <c r="D4125" s="517"/>
      <c r="E4125" s="517"/>
      <c r="F4125" s="517"/>
      <c r="G4125" s="517"/>
      <c r="H4125" s="518">
        <f t="shared" si="65"/>
        <v>4.8732232522994652</v>
      </c>
    </row>
    <row r="4126" spans="2:8" ht="11.5" customHeight="1">
      <c r="B4126" s="515">
        <v>44842</v>
      </c>
      <c r="C4126" s="519">
        <v>4.2233368111976199</v>
      </c>
      <c r="D4126" s="520"/>
      <c r="E4126" s="520"/>
      <c r="F4126" s="520"/>
      <c r="G4126" s="520"/>
      <c r="H4126" s="521">
        <f t="shared" si="65"/>
        <v>4.8732232522994652</v>
      </c>
    </row>
    <row r="4127" spans="2:8" ht="11.5" customHeight="1">
      <c r="B4127" s="515">
        <v>44843</v>
      </c>
      <c r="C4127" s="516">
        <v>4.2233368111976199</v>
      </c>
      <c r="D4127" s="517"/>
      <c r="E4127" s="517"/>
      <c r="F4127" s="517"/>
      <c r="G4127" s="517"/>
      <c r="H4127" s="518">
        <f t="shared" si="65"/>
        <v>4.8732232522994652</v>
      </c>
    </row>
    <row r="4128" spans="2:8" ht="11.5" customHeight="1">
      <c r="B4128" s="515">
        <v>44844</v>
      </c>
      <c r="C4128" s="519">
        <v>4.0800338025080896</v>
      </c>
      <c r="D4128" s="520"/>
      <c r="E4128" s="520"/>
      <c r="F4128" s="520"/>
      <c r="G4128" s="520"/>
      <c r="H4128" s="521">
        <f t="shared" si="65"/>
        <v>4.8732232522994652</v>
      </c>
    </row>
    <row r="4129" spans="2:8" ht="11.5" customHeight="1">
      <c r="B4129" s="515">
        <v>44845</v>
      </c>
      <c r="C4129" s="516">
        <v>4.0452969046466603</v>
      </c>
      <c r="D4129" s="517"/>
      <c r="E4129" s="517"/>
      <c r="F4129" s="517"/>
      <c r="G4129" s="517"/>
      <c r="H4129" s="518">
        <f t="shared" si="65"/>
        <v>4.8732232522994652</v>
      </c>
    </row>
    <row r="4130" spans="2:8" ht="11.5" customHeight="1">
      <c r="B4130" s="515">
        <v>44846</v>
      </c>
      <c r="C4130" s="519">
        <v>4.0674428419197497</v>
      </c>
      <c r="D4130" s="520"/>
      <c r="E4130" s="520"/>
      <c r="F4130" s="520"/>
      <c r="G4130" s="520"/>
      <c r="H4130" s="521">
        <f t="shared" si="65"/>
        <v>4.8732232522994652</v>
      </c>
    </row>
    <row r="4131" spans="2:8" ht="11.5" customHeight="1">
      <c r="B4131" s="515">
        <v>44847</v>
      </c>
      <c r="C4131" s="516">
        <v>4.0431631308918901</v>
      </c>
      <c r="D4131" s="517"/>
      <c r="E4131" s="517"/>
      <c r="F4131" s="517"/>
      <c r="G4131" s="517"/>
      <c r="H4131" s="518">
        <f t="shared" si="65"/>
        <v>4.8732232522994652</v>
      </c>
    </row>
    <row r="4132" spans="2:8" ht="11.5" customHeight="1">
      <c r="B4132" s="515">
        <v>44848</v>
      </c>
      <c r="C4132" s="519">
        <v>3.7896550353478999</v>
      </c>
      <c r="D4132" s="520"/>
      <c r="E4132" s="520"/>
      <c r="F4132" s="520"/>
      <c r="G4132" s="520"/>
      <c r="H4132" s="521">
        <f t="shared" si="65"/>
        <v>4.8732232522994652</v>
      </c>
    </row>
    <row r="4133" spans="2:8" ht="11.5" customHeight="1">
      <c r="B4133" s="515">
        <v>44849</v>
      </c>
      <c r="C4133" s="516">
        <v>3.7896550353478999</v>
      </c>
      <c r="D4133" s="517"/>
      <c r="E4133" s="517"/>
      <c r="F4133" s="517"/>
      <c r="G4133" s="517"/>
      <c r="H4133" s="518">
        <f t="shared" si="65"/>
        <v>4.8732232522994652</v>
      </c>
    </row>
    <row r="4134" spans="2:8" ht="11.5" customHeight="1">
      <c r="B4134" s="515">
        <v>44850</v>
      </c>
      <c r="C4134" s="519">
        <v>3.7896550353478999</v>
      </c>
      <c r="D4134" s="520"/>
      <c r="E4134" s="520"/>
      <c r="F4134" s="520"/>
      <c r="G4134" s="520"/>
      <c r="H4134" s="521">
        <f t="shared" si="65"/>
        <v>4.8732232522994652</v>
      </c>
    </row>
    <row r="4135" spans="2:8" ht="11.5" customHeight="1">
      <c r="B4135" s="515">
        <v>44851</v>
      </c>
      <c r="C4135" s="516">
        <v>4.0429152256687004</v>
      </c>
      <c r="D4135" s="517"/>
      <c r="E4135" s="517"/>
      <c r="F4135" s="517"/>
      <c r="G4135" s="517"/>
      <c r="H4135" s="518">
        <f t="shared" si="65"/>
        <v>4.8732232522994652</v>
      </c>
    </row>
    <row r="4136" spans="2:8" ht="11.5" customHeight="1">
      <c r="B4136" s="515">
        <v>44852</v>
      </c>
      <c r="C4136" s="519">
        <v>4.1363126917696702</v>
      </c>
      <c r="D4136" s="520"/>
      <c r="E4136" s="520"/>
      <c r="F4136" s="520"/>
      <c r="G4136" s="520"/>
      <c r="H4136" s="521">
        <f t="shared" si="65"/>
        <v>4.8732232522994652</v>
      </c>
    </row>
    <row r="4137" spans="2:8" ht="11.5" customHeight="1">
      <c r="B4137" s="515">
        <v>44853</v>
      </c>
      <c r="C4137" s="516">
        <v>3.9925902427764202</v>
      </c>
      <c r="D4137" s="517"/>
      <c r="E4137" s="517"/>
      <c r="F4137" s="517"/>
      <c r="G4137" s="517"/>
      <c r="H4137" s="518">
        <f t="shared" si="65"/>
        <v>4.8732232522994652</v>
      </c>
    </row>
    <row r="4138" spans="2:8" ht="11.5" customHeight="1">
      <c r="B4138" s="515">
        <v>44854</v>
      </c>
      <c r="C4138" s="519">
        <v>4.0089005290868798</v>
      </c>
      <c r="D4138" s="520"/>
      <c r="E4138" s="520"/>
      <c r="F4138" s="520"/>
      <c r="G4138" s="520"/>
      <c r="H4138" s="521">
        <f t="shared" si="65"/>
        <v>4.8732232522994652</v>
      </c>
    </row>
    <row r="4139" spans="2:8" ht="11.5" customHeight="1">
      <c r="B4139" s="515">
        <v>44855</v>
      </c>
      <c r="C4139" s="516">
        <v>4.0588051817189896</v>
      </c>
      <c r="D4139" s="517"/>
      <c r="E4139" s="517"/>
      <c r="F4139" s="517"/>
      <c r="G4139" s="517"/>
      <c r="H4139" s="518">
        <f t="shared" si="65"/>
        <v>4.8732232522994652</v>
      </c>
    </row>
    <row r="4140" spans="2:8" ht="11.5" customHeight="1">
      <c r="B4140" s="515">
        <v>44856</v>
      </c>
      <c r="C4140" s="519">
        <v>4.0588051817189896</v>
      </c>
      <c r="D4140" s="520"/>
      <c r="E4140" s="520"/>
      <c r="F4140" s="520"/>
      <c r="G4140" s="520"/>
      <c r="H4140" s="521">
        <f t="shared" si="65"/>
        <v>4.8732232522994652</v>
      </c>
    </row>
    <row r="4141" spans="2:8" ht="11.5" customHeight="1">
      <c r="B4141" s="515">
        <v>44857</v>
      </c>
      <c r="C4141" s="516">
        <v>4.0588051817189896</v>
      </c>
      <c r="D4141" s="517"/>
      <c r="E4141" s="517"/>
      <c r="F4141" s="517"/>
      <c r="G4141" s="517"/>
      <c r="H4141" s="518">
        <f t="shared" si="65"/>
        <v>4.8732232522994652</v>
      </c>
    </row>
    <row r="4142" spans="2:8" ht="11.5" customHeight="1">
      <c r="B4142" s="515">
        <v>44858</v>
      </c>
      <c r="C4142" s="519">
        <v>3.99291065742716</v>
      </c>
      <c r="D4142" s="520"/>
      <c r="E4142" s="520"/>
      <c r="F4142" s="520"/>
      <c r="G4142" s="520"/>
      <c r="H4142" s="521">
        <f t="shared" si="65"/>
        <v>4.8732232522994652</v>
      </c>
    </row>
    <row r="4143" spans="2:8" ht="11.5" customHeight="1">
      <c r="B4143" s="515">
        <v>44859</v>
      </c>
      <c r="C4143" s="516">
        <v>4.27580247526517</v>
      </c>
      <c r="D4143" s="517"/>
      <c r="E4143" s="517"/>
      <c r="F4143" s="517"/>
      <c r="G4143" s="517"/>
      <c r="H4143" s="518">
        <f t="shared" si="65"/>
        <v>4.8732232522994652</v>
      </c>
    </row>
    <row r="4144" spans="2:8" ht="11.5" customHeight="1">
      <c r="B4144" s="515">
        <v>44860</v>
      </c>
      <c r="C4144" s="519">
        <v>4.2494242415257801</v>
      </c>
      <c r="D4144" s="520"/>
      <c r="E4144" s="520"/>
      <c r="F4144" s="520"/>
      <c r="G4144" s="520"/>
      <c r="H4144" s="521">
        <f t="shared" si="65"/>
        <v>4.8732232522994652</v>
      </c>
    </row>
    <row r="4145" spans="2:8" ht="11.5" customHeight="1">
      <c r="B4145" s="515">
        <v>44861</v>
      </c>
      <c r="C4145" s="516">
        <v>4.2722013285393201</v>
      </c>
      <c r="D4145" s="517"/>
      <c r="E4145" s="517"/>
      <c r="F4145" s="517"/>
      <c r="G4145" s="517"/>
      <c r="H4145" s="518">
        <f t="shared" si="65"/>
        <v>4.8732232522994652</v>
      </c>
    </row>
    <row r="4146" spans="2:8" ht="11.5" customHeight="1">
      <c r="B4146" s="515">
        <v>44862</v>
      </c>
      <c r="C4146" s="519">
        <v>4.28598328339503</v>
      </c>
      <c r="D4146" s="520"/>
      <c r="E4146" s="520"/>
      <c r="F4146" s="520"/>
      <c r="G4146" s="520"/>
      <c r="H4146" s="521">
        <f t="shared" si="65"/>
        <v>4.8732232522994652</v>
      </c>
    </row>
    <row r="4147" spans="2:8" ht="11.5" customHeight="1">
      <c r="B4147" s="515">
        <v>44863</v>
      </c>
      <c r="C4147" s="516">
        <v>4.28598328339503</v>
      </c>
      <c r="D4147" s="517"/>
      <c r="E4147" s="517"/>
      <c r="F4147" s="517"/>
      <c r="G4147" s="517"/>
      <c r="H4147" s="518">
        <f t="shared" si="65"/>
        <v>4.8732232522994652</v>
      </c>
    </row>
    <row r="4148" spans="2:8" ht="11.5" customHeight="1">
      <c r="B4148" s="515">
        <v>44864</v>
      </c>
      <c r="C4148" s="519">
        <v>4.28598328339503</v>
      </c>
      <c r="D4148" s="520"/>
      <c r="E4148" s="520"/>
      <c r="F4148" s="520"/>
      <c r="G4148" s="520"/>
      <c r="H4148" s="521">
        <f t="shared" si="65"/>
        <v>4.8732232522994652</v>
      </c>
    </row>
    <row r="4149" spans="2:8" ht="11.5" customHeight="1">
      <c r="B4149" s="515">
        <v>44865</v>
      </c>
      <c r="C4149" s="516">
        <v>4.2561363195420903</v>
      </c>
      <c r="D4149" s="517"/>
      <c r="E4149" s="517"/>
      <c r="F4149" s="517"/>
      <c r="G4149" s="517"/>
      <c r="H4149" s="518">
        <f t="shared" si="65"/>
        <v>4.8732232522994652</v>
      </c>
    </row>
    <row r="4150" spans="2:8" ht="11.5" customHeight="1">
      <c r="B4150" s="515">
        <v>44866</v>
      </c>
      <c r="C4150" s="519">
        <v>4.2131624342529799</v>
      </c>
      <c r="D4150" s="520"/>
      <c r="E4150" s="520"/>
      <c r="F4150" s="520"/>
      <c r="G4150" s="520"/>
      <c r="H4150" s="521">
        <f t="shared" si="65"/>
        <v>4.8732232522994652</v>
      </c>
    </row>
    <row r="4151" spans="2:8" ht="11.5" customHeight="1">
      <c r="B4151" s="515">
        <v>44867</v>
      </c>
      <c r="C4151" s="516">
        <v>3.99457386461768</v>
      </c>
      <c r="D4151" s="517"/>
      <c r="E4151" s="517"/>
      <c r="F4151" s="517"/>
      <c r="G4151" s="517"/>
      <c r="H4151" s="518">
        <f t="shared" si="65"/>
        <v>4.8732232522994652</v>
      </c>
    </row>
    <row r="4152" spans="2:8" ht="11.5" customHeight="1">
      <c r="B4152" s="515">
        <v>44868</v>
      </c>
      <c r="C4152" s="519">
        <v>4.0083821527285499</v>
      </c>
      <c r="D4152" s="520"/>
      <c r="E4152" s="520"/>
      <c r="F4152" s="520"/>
      <c r="G4152" s="520"/>
      <c r="H4152" s="521">
        <f t="shared" si="65"/>
        <v>4.8732232522994652</v>
      </c>
    </row>
    <row r="4153" spans="2:8" ht="11.5" customHeight="1">
      <c r="B4153" s="515">
        <v>44869</v>
      </c>
      <c r="C4153" s="516">
        <v>3.9385813057902199</v>
      </c>
      <c r="D4153" s="517"/>
      <c r="E4153" s="517"/>
      <c r="F4153" s="517"/>
      <c r="G4153" s="517"/>
      <c r="H4153" s="518">
        <f t="shared" si="65"/>
        <v>4.8732232522994652</v>
      </c>
    </row>
    <row r="4154" spans="2:8" ht="11.5" customHeight="1">
      <c r="B4154" s="515">
        <v>44870</v>
      </c>
      <c r="C4154" s="519">
        <v>3.9385813057902199</v>
      </c>
      <c r="D4154" s="520"/>
      <c r="E4154" s="520"/>
      <c r="F4154" s="520"/>
      <c r="G4154" s="520"/>
      <c r="H4154" s="521">
        <f t="shared" si="65"/>
        <v>4.8732232522994652</v>
      </c>
    </row>
    <row r="4155" spans="2:8" ht="11.5" customHeight="1">
      <c r="B4155" s="515">
        <v>44871</v>
      </c>
      <c r="C4155" s="516">
        <v>3.9385813057902199</v>
      </c>
      <c r="D4155" s="517"/>
      <c r="E4155" s="517"/>
      <c r="F4155" s="517"/>
      <c r="G4155" s="517"/>
      <c r="H4155" s="518">
        <f t="shared" si="65"/>
        <v>4.8732232522994652</v>
      </c>
    </row>
    <row r="4156" spans="2:8" ht="11.5" customHeight="1">
      <c r="B4156" s="515">
        <v>44872</v>
      </c>
      <c r="C4156" s="519">
        <v>3.8856992512024</v>
      </c>
      <c r="D4156" s="520"/>
      <c r="E4156" s="520"/>
      <c r="F4156" s="520"/>
      <c r="G4156" s="520"/>
      <c r="H4156" s="521">
        <f t="shared" si="65"/>
        <v>4.8732232522994652</v>
      </c>
    </row>
    <row r="4157" spans="2:8" ht="11.5" customHeight="1">
      <c r="B4157" s="515">
        <v>44873</v>
      </c>
      <c r="C4157" s="516">
        <v>3.8637308741110701</v>
      </c>
      <c r="D4157" s="517"/>
      <c r="E4157" s="517"/>
      <c r="F4157" s="517"/>
      <c r="G4157" s="517"/>
      <c r="H4157" s="518">
        <f t="shared" si="65"/>
        <v>4.8732232522994652</v>
      </c>
    </row>
    <row r="4158" spans="2:8" ht="11.5" customHeight="1">
      <c r="B4158" s="515">
        <v>44874</v>
      </c>
      <c r="C4158" s="519">
        <v>3.5679345479890401</v>
      </c>
      <c r="D4158" s="520"/>
      <c r="E4158" s="520"/>
      <c r="F4158" s="520"/>
      <c r="G4158" s="520"/>
      <c r="H4158" s="521">
        <f t="shared" si="65"/>
        <v>4.8732232522994652</v>
      </c>
    </row>
    <row r="4159" spans="2:8" ht="11.5" customHeight="1">
      <c r="B4159" s="515">
        <v>44875</v>
      </c>
      <c r="C4159" s="516">
        <v>4.0321680109901399</v>
      </c>
      <c r="D4159" s="517"/>
      <c r="E4159" s="517"/>
      <c r="F4159" s="517"/>
      <c r="G4159" s="517"/>
      <c r="H4159" s="518">
        <f t="shared" si="65"/>
        <v>4.8732232522994652</v>
      </c>
    </row>
    <row r="4160" spans="2:8" ht="11.5" customHeight="1">
      <c r="B4160" s="515">
        <v>44876</v>
      </c>
      <c r="C4160" s="519">
        <v>4.2818186289505702</v>
      </c>
      <c r="D4160" s="520"/>
      <c r="E4160" s="520"/>
      <c r="F4160" s="520"/>
      <c r="G4160" s="520"/>
      <c r="H4160" s="521">
        <f t="shared" si="65"/>
        <v>4.8732232522994652</v>
      </c>
    </row>
    <row r="4161" spans="2:8" ht="11.5" customHeight="1">
      <c r="B4161" s="515">
        <v>44877</v>
      </c>
      <c r="C4161" s="516">
        <v>4.2818186289505702</v>
      </c>
      <c r="D4161" s="517"/>
      <c r="E4161" s="517"/>
      <c r="F4161" s="517"/>
      <c r="G4161" s="517"/>
      <c r="H4161" s="518">
        <f t="shared" si="65"/>
        <v>4.8732232522994652</v>
      </c>
    </row>
    <row r="4162" spans="2:8" ht="11.5" customHeight="1">
      <c r="B4162" s="515">
        <v>44878</v>
      </c>
      <c r="C4162" s="519">
        <v>4.2818186289505702</v>
      </c>
      <c r="D4162" s="520"/>
      <c r="E4162" s="520"/>
      <c r="F4162" s="520"/>
      <c r="G4162" s="520"/>
      <c r="H4162" s="521">
        <f t="shared" si="65"/>
        <v>4.8732232522994652</v>
      </c>
    </row>
    <row r="4163" spans="2:8" ht="11.5" customHeight="1">
      <c r="B4163" s="515">
        <v>44879</v>
      </c>
      <c r="C4163" s="516">
        <v>4.1662682123431196</v>
      </c>
      <c r="D4163" s="517"/>
      <c r="E4163" s="517"/>
      <c r="F4163" s="517"/>
      <c r="G4163" s="517"/>
      <c r="H4163" s="518">
        <f t="shared" si="65"/>
        <v>4.8732232522994652</v>
      </c>
    </row>
    <row r="4164" spans="2:8" ht="11.5" customHeight="1">
      <c r="B4164" s="515">
        <v>44880</v>
      </c>
      <c r="C4164" s="519">
        <v>4.3101528642637099</v>
      </c>
      <c r="D4164" s="520"/>
      <c r="E4164" s="520"/>
      <c r="F4164" s="520"/>
      <c r="G4164" s="520"/>
      <c r="H4164" s="521">
        <f t="shared" si="65"/>
        <v>4.8732232522994652</v>
      </c>
    </row>
    <row r="4165" spans="2:8" ht="11.5" customHeight="1">
      <c r="B4165" s="515">
        <v>44881</v>
      </c>
      <c r="C4165" s="516">
        <v>4.0565466128806102</v>
      </c>
      <c r="D4165" s="517"/>
      <c r="E4165" s="517"/>
      <c r="F4165" s="517"/>
      <c r="G4165" s="517"/>
      <c r="H4165" s="518">
        <f t="shared" si="65"/>
        <v>4.8732232522994652</v>
      </c>
    </row>
    <row r="4166" spans="2:8" ht="11.5" customHeight="1">
      <c r="B4166" s="515">
        <v>44882</v>
      </c>
      <c r="C4166" s="519">
        <v>3.95242923352613</v>
      </c>
      <c r="D4166" s="520"/>
      <c r="E4166" s="520"/>
      <c r="F4166" s="520"/>
      <c r="G4166" s="520"/>
      <c r="H4166" s="521">
        <f t="shared" si="65"/>
        <v>4.8732232522994652</v>
      </c>
    </row>
    <row r="4167" spans="2:8" ht="11.5" customHeight="1">
      <c r="B4167" s="515">
        <v>44883</v>
      </c>
      <c r="C4167" s="516">
        <v>3.8897789154887401</v>
      </c>
      <c r="D4167" s="517"/>
      <c r="E4167" s="517"/>
      <c r="F4167" s="517"/>
      <c r="G4167" s="517"/>
      <c r="H4167" s="518">
        <f t="shared" si="65"/>
        <v>4.8732232522994652</v>
      </c>
    </row>
    <row r="4168" spans="2:8" ht="11.5" customHeight="1">
      <c r="B4168" s="515">
        <v>44884</v>
      </c>
      <c r="C4168" s="519">
        <v>3.8897789154887401</v>
      </c>
      <c r="D4168" s="520"/>
      <c r="E4168" s="520"/>
      <c r="F4168" s="520"/>
      <c r="G4168" s="520"/>
      <c r="H4168" s="521">
        <f t="shared" si="65"/>
        <v>4.8732232522994652</v>
      </c>
    </row>
    <row r="4169" spans="2:8" ht="11.5" customHeight="1">
      <c r="B4169" s="515">
        <v>44885</v>
      </c>
      <c r="C4169" s="516">
        <v>3.8897789154887401</v>
      </c>
      <c r="D4169" s="517"/>
      <c r="E4169" s="517"/>
      <c r="F4169" s="517"/>
      <c r="G4169" s="517"/>
      <c r="H4169" s="518">
        <f t="shared" ref="H4169:H4232" si="66">$H$3846</f>
        <v>4.8732232522994652</v>
      </c>
    </row>
    <row r="4170" spans="2:8" ht="11.5" customHeight="1">
      <c r="B4170" s="515">
        <v>44886</v>
      </c>
      <c r="C4170" s="519">
        <v>3.7821679015357499</v>
      </c>
      <c r="D4170" s="520"/>
      <c r="E4170" s="520"/>
      <c r="F4170" s="520"/>
      <c r="G4170" s="520"/>
      <c r="H4170" s="521">
        <f t="shared" si="66"/>
        <v>4.8732232522994652</v>
      </c>
    </row>
    <row r="4171" spans="2:8" ht="11.5" customHeight="1">
      <c r="B4171" s="515">
        <v>44887</v>
      </c>
      <c r="C4171" s="516">
        <v>3.78486164198651</v>
      </c>
      <c r="D4171" s="517"/>
      <c r="E4171" s="517"/>
      <c r="F4171" s="517"/>
      <c r="G4171" s="517"/>
      <c r="H4171" s="518">
        <f t="shared" si="66"/>
        <v>4.8732232522994652</v>
      </c>
    </row>
    <row r="4172" spans="2:8" ht="11.5" customHeight="1">
      <c r="B4172" s="515">
        <v>44888</v>
      </c>
      <c r="C4172" s="519">
        <v>3.90989259623414</v>
      </c>
      <c r="D4172" s="520"/>
      <c r="E4172" s="520"/>
      <c r="F4172" s="520"/>
      <c r="G4172" s="520"/>
      <c r="H4172" s="521">
        <f t="shared" si="66"/>
        <v>4.8732232522994652</v>
      </c>
    </row>
    <row r="4173" spans="2:8" ht="11.5" customHeight="1">
      <c r="B4173" s="515">
        <v>44889</v>
      </c>
      <c r="C4173" s="516">
        <v>3.9098054428103501</v>
      </c>
      <c r="D4173" s="517"/>
      <c r="E4173" s="517"/>
      <c r="F4173" s="517"/>
      <c r="G4173" s="517"/>
      <c r="H4173" s="518">
        <f t="shared" si="66"/>
        <v>4.8732232522994652</v>
      </c>
    </row>
    <row r="4174" spans="2:8" ht="11.5" customHeight="1">
      <c r="B4174" s="515">
        <v>44890</v>
      </c>
      <c r="C4174" s="519">
        <v>3.8799137502811099</v>
      </c>
      <c r="D4174" s="520"/>
      <c r="E4174" s="520"/>
      <c r="F4174" s="520"/>
      <c r="G4174" s="520"/>
      <c r="H4174" s="521">
        <f t="shared" si="66"/>
        <v>4.8732232522994652</v>
      </c>
    </row>
    <row r="4175" spans="2:8" ht="11.5" customHeight="1">
      <c r="B4175" s="515">
        <v>44891</v>
      </c>
      <c r="C4175" s="516">
        <v>3.8799137502811099</v>
      </c>
      <c r="D4175" s="517"/>
      <c r="E4175" s="517"/>
      <c r="F4175" s="517"/>
      <c r="G4175" s="517"/>
      <c r="H4175" s="518">
        <f t="shared" si="66"/>
        <v>4.8732232522994652</v>
      </c>
    </row>
    <row r="4176" spans="2:8" ht="11.5" customHeight="1">
      <c r="B4176" s="515">
        <v>44892</v>
      </c>
      <c r="C4176" s="519">
        <v>3.8799137502811099</v>
      </c>
      <c r="D4176" s="520"/>
      <c r="E4176" s="520"/>
      <c r="F4176" s="520"/>
      <c r="G4176" s="520"/>
      <c r="H4176" s="521">
        <f t="shared" si="66"/>
        <v>4.8732232522994652</v>
      </c>
    </row>
    <row r="4177" spans="2:8" ht="11.5" customHeight="1">
      <c r="B4177" s="515">
        <v>44893</v>
      </c>
      <c r="C4177" s="516">
        <v>3.79355294437587</v>
      </c>
      <c r="D4177" s="517"/>
      <c r="E4177" s="517"/>
      <c r="F4177" s="517"/>
      <c r="G4177" s="517"/>
      <c r="H4177" s="518">
        <f t="shared" si="66"/>
        <v>4.8732232522994652</v>
      </c>
    </row>
    <row r="4178" spans="2:8" ht="11.5" customHeight="1">
      <c r="B4178" s="515">
        <v>44894</v>
      </c>
      <c r="C4178" s="519">
        <v>3.77474999745391</v>
      </c>
      <c r="D4178" s="520"/>
      <c r="E4178" s="520"/>
      <c r="F4178" s="520"/>
      <c r="G4178" s="520"/>
      <c r="H4178" s="521">
        <f t="shared" si="66"/>
        <v>4.8732232522994652</v>
      </c>
    </row>
    <row r="4179" spans="2:8" ht="11.5" customHeight="1">
      <c r="B4179" s="515">
        <v>44895</v>
      </c>
      <c r="C4179" s="516">
        <v>3.9979935180416102</v>
      </c>
      <c r="D4179" s="517"/>
      <c r="E4179" s="517"/>
      <c r="F4179" s="517"/>
      <c r="G4179" s="517"/>
      <c r="H4179" s="518">
        <f t="shared" si="66"/>
        <v>4.8732232522994652</v>
      </c>
    </row>
    <row r="4180" spans="2:8" ht="11.5" customHeight="1">
      <c r="B4180" s="515">
        <v>44896</v>
      </c>
      <c r="C4180" s="519">
        <v>4.0369312729726401</v>
      </c>
      <c r="D4180" s="520"/>
      <c r="E4180" s="520"/>
      <c r="F4180" s="520"/>
      <c r="G4180" s="520"/>
      <c r="H4180" s="521">
        <f t="shared" si="66"/>
        <v>4.8732232522994652</v>
      </c>
    </row>
    <row r="4181" spans="2:8" ht="11.5" customHeight="1">
      <c r="B4181" s="515">
        <v>44897</v>
      </c>
      <c r="C4181" s="516">
        <v>4.07318117863952</v>
      </c>
      <c r="D4181" s="517"/>
      <c r="E4181" s="517"/>
      <c r="F4181" s="517"/>
      <c r="G4181" s="517"/>
      <c r="H4181" s="518">
        <f t="shared" si="66"/>
        <v>4.8732232522994652</v>
      </c>
    </row>
    <row r="4182" spans="2:8" ht="11.5" customHeight="1">
      <c r="B4182" s="515">
        <v>44898</v>
      </c>
      <c r="C4182" s="519">
        <v>4.07318117863952</v>
      </c>
      <c r="D4182" s="520"/>
      <c r="E4182" s="520"/>
      <c r="F4182" s="520"/>
      <c r="G4182" s="520"/>
      <c r="H4182" s="521">
        <f t="shared" si="66"/>
        <v>4.8732232522994652</v>
      </c>
    </row>
    <row r="4183" spans="2:8" ht="11.5" customHeight="1">
      <c r="B4183" s="515">
        <v>44899</v>
      </c>
      <c r="C4183" s="516">
        <v>4.07318117863952</v>
      </c>
      <c r="D4183" s="517"/>
      <c r="E4183" s="517"/>
      <c r="F4183" s="517"/>
      <c r="G4183" s="517"/>
      <c r="H4183" s="518">
        <f t="shared" si="66"/>
        <v>4.8732232522994652</v>
      </c>
    </row>
    <row r="4184" spans="2:8" ht="11.5" customHeight="1">
      <c r="B4184" s="515">
        <v>44900</v>
      </c>
      <c r="C4184" s="519">
        <v>3.8637273668955201</v>
      </c>
      <c r="D4184" s="520"/>
      <c r="E4184" s="520"/>
      <c r="F4184" s="520"/>
      <c r="G4184" s="520"/>
      <c r="H4184" s="521">
        <f t="shared" si="66"/>
        <v>4.8732232522994652</v>
      </c>
    </row>
    <row r="4185" spans="2:8" ht="11.5" customHeight="1">
      <c r="B4185" s="515">
        <v>44901</v>
      </c>
      <c r="C4185" s="516">
        <v>3.7756272228308099</v>
      </c>
      <c r="D4185" s="517"/>
      <c r="E4185" s="517"/>
      <c r="F4185" s="517"/>
      <c r="G4185" s="517"/>
      <c r="H4185" s="518">
        <f t="shared" si="66"/>
        <v>4.8732232522994652</v>
      </c>
    </row>
    <row r="4186" spans="2:8" ht="11.5" customHeight="1">
      <c r="B4186" s="515">
        <v>44902</v>
      </c>
      <c r="C4186" s="519">
        <v>3.78452667094168</v>
      </c>
      <c r="D4186" s="520"/>
      <c r="E4186" s="520"/>
      <c r="F4186" s="520"/>
      <c r="G4186" s="520"/>
      <c r="H4186" s="521">
        <f t="shared" si="66"/>
        <v>4.8732232522994652</v>
      </c>
    </row>
    <row r="4187" spans="2:8" ht="11.5" customHeight="1">
      <c r="B4187" s="515">
        <v>44903</v>
      </c>
      <c r="C4187" s="516">
        <v>3.9042508505307798</v>
      </c>
      <c r="D4187" s="517"/>
      <c r="E4187" s="517"/>
      <c r="F4187" s="517"/>
      <c r="G4187" s="517"/>
      <c r="H4187" s="518">
        <f t="shared" si="66"/>
        <v>4.8732232522994652</v>
      </c>
    </row>
    <row r="4188" spans="2:8" ht="11.5" customHeight="1">
      <c r="B4188" s="515">
        <v>44904</v>
      </c>
      <c r="C4188" s="519">
        <v>3.8839473528239101</v>
      </c>
      <c r="D4188" s="520"/>
      <c r="E4188" s="520"/>
      <c r="F4188" s="520"/>
      <c r="G4188" s="520"/>
      <c r="H4188" s="521">
        <f t="shared" si="66"/>
        <v>4.8732232522994652</v>
      </c>
    </row>
    <row r="4189" spans="2:8" ht="11.5" customHeight="1">
      <c r="B4189" s="515">
        <v>44905</v>
      </c>
      <c r="C4189" s="516">
        <v>3.8839473528239101</v>
      </c>
      <c r="D4189" s="517"/>
      <c r="E4189" s="517"/>
      <c r="F4189" s="517"/>
      <c r="G4189" s="517"/>
      <c r="H4189" s="518">
        <f t="shared" si="66"/>
        <v>4.8732232522994652</v>
      </c>
    </row>
    <row r="4190" spans="2:8" ht="11.5" customHeight="1">
      <c r="B4190" s="515">
        <v>44906</v>
      </c>
      <c r="C4190" s="519">
        <v>3.8839473528239101</v>
      </c>
      <c r="D4190" s="520"/>
      <c r="E4190" s="520"/>
      <c r="F4190" s="520"/>
      <c r="G4190" s="520"/>
      <c r="H4190" s="521">
        <f t="shared" si="66"/>
        <v>4.8732232522994652</v>
      </c>
    </row>
    <row r="4191" spans="2:8" ht="11.5" customHeight="1">
      <c r="B4191" s="515">
        <v>44907</v>
      </c>
      <c r="C4191" s="516">
        <v>3.9468879096752598</v>
      </c>
      <c r="D4191" s="517"/>
      <c r="E4191" s="517"/>
      <c r="F4191" s="517"/>
      <c r="G4191" s="517"/>
      <c r="H4191" s="518">
        <f t="shared" si="66"/>
        <v>4.8732232522994652</v>
      </c>
    </row>
    <row r="4192" spans="2:8" ht="11.5" customHeight="1">
      <c r="B4192" s="515">
        <v>44908</v>
      </c>
      <c r="C4192" s="519">
        <v>3.93551965428933</v>
      </c>
      <c r="D4192" s="520"/>
      <c r="E4192" s="520"/>
      <c r="F4192" s="520"/>
      <c r="G4192" s="520"/>
      <c r="H4192" s="521">
        <f t="shared" si="66"/>
        <v>4.8732232522994652</v>
      </c>
    </row>
    <row r="4193" spans="2:8" ht="11.5" customHeight="1">
      <c r="B4193" s="515">
        <v>44909</v>
      </c>
      <c r="C4193" s="516">
        <v>3.92688206123906</v>
      </c>
      <c r="D4193" s="517"/>
      <c r="E4193" s="517"/>
      <c r="F4193" s="517"/>
      <c r="G4193" s="517"/>
      <c r="H4193" s="518">
        <f t="shared" si="66"/>
        <v>4.8732232522994652</v>
      </c>
    </row>
    <row r="4194" spans="2:8" ht="11.5" customHeight="1">
      <c r="B4194" s="515">
        <v>44910</v>
      </c>
      <c r="C4194" s="519">
        <v>3.7338511994853398</v>
      </c>
      <c r="D4194" s="520"/>
      <c r="E4194" s="520"/>
      <c r="F4194" s="520"/>
      <c r="G4194" s="520"/>
      <c r="H4194" s="521">
        <f t="shared" si="66"/>
        <v>4.8732232522994652</v>
      </c>
    </row>
    <row r="4195" spans="2:8" ht="11.5" customHeight="1">
      <c r="B4195" s="515">
        <v>44911</v>
      </c>
      <c r="C4195" s="516">
        <v>3.6846855033769401</v>
      </c>
      <c r="D4195" s="517"/>
      <c r="E4195" s="517"/>
      <c r="F4195" s="517"/>
      <c r="G4195" s="517"/>
      <c r="H4195" s="518">
        <f t="shared" si="66"/>
        <v>4.8732232522994652</v>
      </c>
    </row>
    <row r="4196" spans="2:8" ht="11.5" customHeight="1">
      <c r="B4196" s="515">
        <v>44912</v>
      </c>
      <c r="C4196" s="519">
        <v>3.6846855033769401</v>
      </c>
      <c r="D4196" s="520"/>
      <c r="E4196" s="520"/>
      <c r="F4196" s="520"/>
      <c r="G4196" s="520"/>
      <c r="H4196" s="521">
        <f t="shared" si="66"/>
        <v>4.8732232522994652</v>
      </c>
    </row>
    <row r="4197" spans="2:8" ht="11.5" customHeight="1">
      <c r="B4197" s="515">
        <v>44913</v>
      </c>
      <c r="C4197" s="516">
        <v>3.6846855033769401</v>
      </c>
      <c r="D4197" s="517"/>
      <c r="E4197" s="517"/>
      <c r="F4197" s="517"/>
      <c r="G4197" s="517"/>
      <c r="H4197" s="518">
        <f t="shared" si="66"/>
        <v>4.8732232522994652</v>
      </c>
    </row>
    <row r="4198" spans="2:8" ht="11.5" customHeight="1">
      <c r="B4198" s="515">
        <v>44914</v>
      </c>
      <c r="C4198" s="519">
        <v>3.5747058020946501</v>
      </c>
      <c r="D4198" s="520"/>
      <c r="E4198" s="520"/>
      <c r="F4198" s="520"/>
      <c r="G4198" s="520"/>
      <c r="H4198" s="521">
        <f t="shared" si="66"/>
        <v>4.8732232522994652</v>
      </c>
    </row>
    <row r="4199" spans="2:8" ht="11.5" customHeight="1">
      <c r="B4199" s="515">
        <v>44915</v>
      </c>
      <c r="C4199" s="516">
        <v>3.5653571579910102</v>
      </c>
      <c r="D4199" s="517"/>
      <c r="E4199" s="517"/>
      <c r="F4199" s="517"/>
      <c r="G4199" s="517"/>
      <c r="H4199" s="518">
        <f t="shared" si="66"/>
        <v>4.8732232522994652</v>
      </c>
    </row>
    <row r="4200" spans="2:8" ht="11.5" customHeight="1">
      <c r="B4200" s="515">
        <v>44916</v>
      </c>
      <c r="C4200" s="519">
        <v>3.6135638175101401</v>
      </c>
      <c r="D4200" s="520"/>
      <c r="E4200" s="520"/>
      <c r="F4200" s="520"/>
      <c r="G4200" s="520"/>
      <c r="H4200" s="521">
        <f t="shared" si="66"/>
        <v>4.8732232522994652</v>
      </c>
    </row>
    <row r="4201" spans="2:8" ht="11.5" customHeight="1">
      <c r="B4201" s="515">
        <v>44917</v>
      </c>
      <c r="C4201" s="516">
        <v>3.5246946356416702</v>
      </c>
      <c r="D4201" s="517"/>
      <c r="E4201" s="517"/>
      <c r="F4201" s="517"/>
      <c r="G4201" s="517"/>
      <c r="H4201" s="518">
        <f t="shared" si="66"/>
        <v>4.8732232522994652</v>
      </c>
    </row>
    <row r="4202" spans="2:8" ht="11.5" customHeight="1">
      <c r="B4202" s="515">
        <v>44918</v>
      </c>
      <c r="C4202" s="519">
        <v>3.4865890545634501</v>
      </c>
      <c r="D4202" s="520"/>
      <c r="E4202" s="520"/>
      <c r="F4202" s="520"/>
      <c r="G4202" s="520"/>
      <c r="H4202" s="521">
        <f t="shared" si="66"/>
        <v>4.8732232522994652</v>
      </c>
    </row>
    <row r="4203" spans="2:8" ht="11.5" customHeight="1">
      <c r="B4203" s="515">
        <v>44919</v>
      </c>
      <c r="C4203" s="516">
        <v>3.4865890545634501</v>
      </c>
      <c r="D4203" s="517"/>
      <c r="E4203" s="517"/>
      <c r="F4203" s="517"/>
      <c r="G4203" s="517"/>
      <c r="H4203" s="518">
        <f t="shared" si="66"/>
        <v>4.8732232522994652</v>
      </c>
    </row>
    <row r="4204" spans="2:8" ht="11.5" customHeight="1">
      <c r="B4204" s="515">
        <v>44920</v>
      </c>
      <c r="C4204" s="519">
        <v>3.4865890545634501</v>
      </c>
      <c r="D4204" s="520"/>
      <c r="E4204" s="520"/>
      <c r="F4204" s="520"/>
      <c r="G4204" s="520"/>
      <c r="H4204" s="521">
        <f t="shared" si="66"/>
        <v>4.8732232522994652</v>
      </c>
    </row>
    <row r="4205" spans="2:8" ht="11.5" customHeight="1">
      <c r="B4205" s="515">
        <v>44921</v>
      </c>
      <c r="C4205" s="516">
        <v>3.48640968082915</v>
      </c>
      <c r="D4205" s="517"/>
      <c r="E4205" s="517"/>
      <c r="F4205" s="517"/>
      <c r="G4205" s="517"/>
      <c r="H4205" s="518">
        <f t="shared" si="66"/>
        <v>4.8732232522994652</v>
      </c>
    </row>
    <row r="4206" spans="2:8" ht="11.5" customHeight="1">
      <c r="B4206" s="515">
        <v>44922</v>
      </c>
      <c r="C4206" s="519">
        <v>3.3986459410098102</v>
      </c>
      <c r="D4206" s="520"/>
      <c r="E4206" s="520"/>
      <c r="F4206" s="520"/>
      <c r="G4206" s="520"/>
      <c r="H4206" s="521">
        <f t="shared" si="66"/>
        <v>4.8732232522994652</v>
      </c>
    </row>
    <row r="4207" spans="2:8" ht="11.5" customHeight="1">
      <c r="B4207" s="515">
        <v>44923</v>
      </c>
      <c r="C4207" s="516">
        <v>3.3600899510315401</v>
      </c>
      <c r="D4207" s="517"/>
      <c r="E4207" s="517"/>
      <c r="F4207" s="517"/>
      <c r="G4207" s="517"/>
      <c r="H4207" s="518">
        <f t="shared" si="66"/>
        <v>4.8732232522994652</v>
      </c>
    </row>
    <row r="4208" spans="2:8" ht="11.5" customHeight="1">
      <c r="B4208" s="515">
        <v>44924</v>
      </c>
      <c r="C4208" s="519">
        <v>3.51966711769178</v>
      </c>
      <c r="D4208" s="520"/>
      <c r="E4208" s="520"/>
      <c r="F4208" s="520"/>
      <c r="G4208" s="520"/>
      <c r="H4208" s="521">
        <f t="shared" si="66"/>
        <v>4.8732232522994652</v>
      </c>
    </row>
    <row r="4209" spans="2:8" ht="11.5" customHeight="1">
      <c r="B4209" s="515">
        <v>44925</v>
      </c>
      <c r="C4209" s="516">
        <v>3.6337284640709702</v>
      </c>
      <c r="D4209" s="517"/>
      <c r="E4209" s="517"/>
      <c r="F4209" s="517"/>
      <c r="G4209" s="517"/>
      <c r="H4209" s="518">
        <f t="shared" si="66"/>
        <v>4.8732232522994652</v>
      </c>
    </row>
    <row r="4210" spans="2:8" ht="11.5" customHeight="1">
      <c r="B4210" s="515">
        <v>44926</v>
      </c>
      <c r="C4210" s="519">
        <v>3.56274937447087</v>
      </c>
      <c r="D4210" s="520"/>
      <c r="E4210" s="520"/>
      <c r="F4210" s="520"/>
      <c r="G4210" s="520"/>
      <c r="H4210" s="521">
        <f t="shared" si="66"/>
        <v>4.8732232522994652</v>
      </c>
    </row>
    <row r="4211" spans="2:8" ht="11.5" customHeight="1">
      <c r="B4211" s="515">
        <v>44927</v>
      </c>
      <c r="C4211" s="516">
        <v>3.56274937447087</v>
      </c>
      <c r="D4211" s="517"/>
      <c r="E4211" s="517"/>
      <c r="F4211" s="517"/>
      <c r="G4211" s="517"/>
      <c r="H4211" s="518">
        <f t="shared" si="66"/>
        <v>4.8732232522994652</v>
      </c>
    </row>
    <row r="4212" spans="2:8" ht="11.5" customHeight="1">
      <c r="B4212" s="515">
        <v>44928</v>
      </c>
      <c r="C4212" s="519">
        <v>3.56274937447087</v>
      </c>
      <c r="D4212" s="520"/>
      <c r="E4212" s="520"/>
      <c r="F4212" s="520"/>
      <c r="G4212" s="520"/>
      <c r="H4212" s="521">
        <f t="shared" si="66"/>
        <v>4.8732232522994652</v>
      </c>
    </row>
    <row r="4213" spans="2:8" ht="11.5" customHeight="1">
      <c r="B4213" s="515">
        <v>44929</v>
      </c>
      <c r="C4213" s="516">
        <v>3.5209008846994898</v>
      </c>
      <c r="D4213" s="517"/>
      <c r="E4213" s="517"/>
      <c r="F4213" s="517"/>
      <c r="G4213" s="517"/>
      <c r="H4213" s="518">
        <f t="shared" si="66"/>
        <v>4.8732232522994652</v>
      </c>
    </row>
    <row r="4214" spans="2:8" ht="11.5" customHeight="1">
      <c r="B4214" s="515">
        <v>44930</v>
      </c>
      <c r="C4214" s="519">
        <v>3.6370678890494901</v>
      </c>
      <c r="D4214" s="520"/>
      <c r="E4214" s="520"/>
      <c r="F4214" s="520"/>
      <c r="G4214" s="520"/>
      <c r="H4214" s="521">
        <f t="shared" si="66"/>
        <v>4.8732232522994652</v>
      </c>
    </row>
    <row r="4215" spans="2:8" ht="11.5" customHeight="1">
      <c r="B4215" s="515">
        <v>44931</v>
      </c>
      <c r="C4215" s="516">
        <v>3.5167915496961699</v>
      </c>
      <c r="D4215" s="517"/>
      <c r="E4215" s="517"/>
      <c r="F4215" s="517"/>
      <c r="G4215" s="517"/>
      <c r="H4215" s="518">
        <f t="shared" si="66"/>
        <v>4.8732232522994652</v>
      </c>
    </row>
    <row r="4216" spans="2:8" ht="11.5" customHeight="1">
      <c r="B4216" s="515">
        <v>44932</v>
      </c>
      <c r="C4216" s="519">
        <v>3.55058860523777</v>
      </c>
      <c r="D4216" s="520"/>
      <c r="E4216" s="520"/>
      <c r="F4216" s="520"/>
      <c r="G4216" s="520"/>
      <c r="H4216" s="521">
        <f t="shared" si="66"/>
        <v>4.8732232522994652</v>
      </c>
    </row>
    <row r="4217" spans="2:8" ht="11.5" customHeight="1">
      <c r="B4217" s="515">
        <v>44933</v>
      </c>
      <c r="C4217" s="516">
        <v>3.55058860523777</v>
      </c>
      <c r="D4217" s="517"/>
      <c r="E4217" s="517"/>
      <c r="F4217" s="517"/>
      <c r="G4217" s="517"/>
      <c r="H4217" s="518">
        <f t="shared" si="66"/>
        <v>4.8732232522994652</v>
      </c>
    </row>
    <row r="4218" spans="2:8" ht="11.5" customHeight="1">
      <c r="B4218" s="515">
        <v>44934</v>
      </c>
      <c r="C4218" s="519">
        <v>3.55058860523777</v>
      </c>
      <c r="D4218" s="520"/>
      <c r="E4218" s="520"/>
      <c r="F4218" s="520"/>
      <c r="G4218" s="520"/>
      <c r="H4218" s="521">
        <f t="shared" si="66"/>
        <v>4.8732232522994652</v>
      </c>
    </row>
    <row r="4219" spans="2:8" ht="11.5" customHeight="1">
      <c r="B4219" s="515">
        <v>44935</v>
      </c>
      <c r="C4219" s="516">
        <v>3.6945319050188798</v>
      </c>
      <c r="D4219" s="517"/>
      <c r="E4219" s="517"/>
      <c r="F4219" s="517"/>
      <c r="G4219" s="517"/>
      <c r="H4219" s="518">
        <f t="shared" si="66"/>
        <v>4.8732232522994652</v>
      </c>
    </row>
    <row r="4220" spans="2:8" ht="11.5" customHeight="1">
      <c r="B4220" s="515">
        <v>44936</v>
      </c>
      <c r="C4220" s="519">
        <v>3.7658293545728698</v>
      </c>
      <c r="D4220" s="520"/>
      <c r="E4220" s="520"/>
      <c r="F4220" s="520"/>
      <c r="G4220" s="520"/>
      <c r="H4220" s="521">
        <f t="shared" si="66"/>
        <v>4.8732232522994652</v>
      </c>
    </row>
    <row r="4221" spans="2:8" ht="11.5" customHeight="1">
      <c r="B4221" s="515">
        <v>44937</v>
      </c>
      <c r="C4221" s="516">
        <v>3.8255707084660102</v>
      </c>
      <c r="D4221" s="517"/>
      <c r="E4221" s="517"/>
      <c r="F4221" s="517"/>
      <c r="G4221" s="517"/>
      <c r="H4221" s="518">
        <f t="shared" si="66"/>
        <v>4.8732232522994652</v>
      </c>
    </row>
    <row r="4222" spans="2:8" ht="11.5" customHeight="1">
      <c r="B4222" s="515">
        <v>44938</v>
      </c>
      <c r="C4222" s="519">
        <v>3.8592585738029301</v>
      </c>
      <c r="D4222" s="520"/>
      <c r="E4222" s="520"/>
      <c r="F4222" s="520"/>
      <c r="G4222" s="520"/>
      <c r="H4222" s="521">
        <f t="shared" si="66"/>
        <v>4.8732232522994652</v>
      </c>
    </row>
    <row r="4223" spans="2:8" ht="11.5" customHeight="1">
      <c r="B4223" s="515">
        <v>44939</v>
      </c>
      <c r="C4223" s="516">
        <v>3.8951141859859701</v>
      </c>
      <c r="D4223" s="517"/>
      <c r="E4223" s="517"/>
      <c r="F4223" s="517"/>
      <c r="G4223" s="517"/>
      <c r="H4223" s="518">
        <f t="shared" si="66"/>
        <v>4.8732232522994652</v>
      </c>
    </row>
    <row r="4224" spans="2:8" ht="11.5" customHeight="1">
      <c r="B4224" s="515">
        <v>44940</v>
      </c>
      <c r="C4224" s="519">
        <v>3.8951141859859701</v>
      </c>
      <c r="D4224" s="520"/>
      <c r="E4224" s="520"/>
      <c r="F4224" s="520"/>
      <c r="G4224" s="520"/>
      <c r="H4224" s="521">
        <f t="shared" si="66"/>
        <v>4.8732232522994652</v>
      </c>
    </row>
    <row r="4225" spans="2:8" ht="11.5" customHeight="1">
      <c r="B4225" s="515">
        <v>44941</v>
      </c>
      <c r="C4225" s="516">
        <v>3.8951141859859701</v>
      </c>
      <c r="D4225" s="517"/>
      <c r="E4225" s="517"/>
      <c r="F4225" s="517"/>
      <c r="G4225" s="517"/>
      <c r="H4225" s="518">
        <f t="shared" si="66"/>
        <v>4.8732232522994652</v>
      </c>
    </row>
    <row r="4226" spans="2:8" ht="11.5" customHeight="1">
      <c r="B4226" s="515">
        <v>44942</v>
      </c>
      <c r="C4226" s="519">
        <v>3.8775384787787099</v>
      </c>
      <c r="D4226" s="520"/>
      <c r="E4226" s="520"/>
      <c r="F4226" s="520"/>
      <c r="G4226" s="520"/>
      <c r="H4226" s="521">
        <f t="shared" si="66"/>
        <v>4.8732232522994652</v>
      </c>
    </row>
    <row r="4227" spans="2:8" ht="11.5" customHeight="1">
      <c r="B4227" s="515">
        <v>44943</v>
      </c>
      <c r="C4227" s="516">
        <v>3.98264543836093</v>
      </c>
      <c r="D4227" s="517"/>
      <c r="E4227" s="517"/>
      <c r="F4227" s="517"/>
      <c r="G4227" s="517"/>
      <c r="H4227" s="518">
        <f t="shared" si="66"/>
        <v>4.8732232522994652</v>
      </c>
    </row>
    <row r="4228" spans="2:8" ht="11.5" customHeight="1">
      <c r="B4228" s="515">
        <v>44944</v>
      </c>
      <c r="C4228" s="519">
        <v>3.9045497259702699</v>
      </c>
      <c r="D4228" s="520"/>
      <c r="E4228" s="520"/>
      <c r="F4228" s="520"/>
      <c r="G4228" s="520"/>
      <c r="H4228" s="521">
        <f t="shared" si="66"/>
        <v>4.8732232522994652</v>
      </c>
    </row>
    <row r="4229" spans="2:8" ht="11.5" customHeight="1">
      <c r="B4229" s="515">
        <v>44945</v>
      </c>
      <c r="C4229" s="516">
        <v>3.8000278759903399</v>
      </c>
      <c r="D4229" s="517"/>
      <c r="E4229" s="517"/>
      <c r="F4229" s="517"/>
      <c r="G4229" s="517"/>
      <c r="H4229" s="518">
        <f t="shared" si="66"/>
        <v>4.8732232522994652</v>
      </c>
    </row>
    <row r="4230" spans="2:8" ht="11.5" customHeight="1">
      <c r="B4230" s="515">
        <v>44946</v>
      </c>
      <c r="C4230" s="519">
        <v>3.9574899050831198</v>
      </c>
      <c r="D4230" s="520"/>
      <c r="E4230" s="520"/>
      <c r="F4230" s="520"/>
      <c r="G4230" s="520"/>
      <c r="H4230" s="521">
        <f t="shared" si="66"/>
        <v>4.8732232522994652</v>
      </c>
    </row>
    <row r="4231" spans="2:8" ht="11.5" customHeight="1">
      <c r="B4231" s="515">
        <v>44947</v>
      </c>
      <c r="C4231" s="516">
        <v>3.9574899050831198</v>
      </c>
      <c r="D4231" s="517"/>
      <c r="E4231" s="517"/>
      <c r="F4231" s="517"/>
      <c r="G4231" s="517"/>
      <c r="H4231" s="518">
        <f t="shared" si="66"/>
        <v>4.8732232522994652</v>
      </c>
    </row>
    <row r="4232" spans="2:8" ht="11.5" customHeight="1">
      <c r="B4232" s="515">
        <v>44948</v>
      </c>
      <c r="C4232" s="519">
        <v>3.9574899050831198</v>
      </c>
      <c r="D4232" s="520"/>
      <c r="E4232" s="520"/>
      <c r="F4232" s="520"/>
      <c r="G4232" s="520"/>
      <c r="H4232" s="521">
        <f t="shared" si="66"/>
        <v>4.8732232522994652</v>
      </c>
    </row>
    <row r="4233" spans="2:8" ht="11.5" customHeight="1">
      <c r="B4233" s="515">
        <v>44949</v>
      </c>
      <c r="C4233" s="516">
        <v>4.0865762371581598</v>
      </c>
      <c r="D4233" s="517"/>
      <c r="E4233" s="517"/>
      <c r="F4233" s="517"/>
      <c r="G4233" s="517"/>
      <c r="H4233" s="518">
        <f t="shared" ref="H4233:H4296" si="67">$H$3846</f>
        <v>4.8732232522994652</v>
      </c>
    </row>
    <row r="4234" spans="2:8" ht="11.5" customHeight="1">
      <c r="B4234" s="515">
        <v>44950</v>
      </c>
      <c r="C4234" s="519">
        <v>4.0393289997353197</v>
      </c>
      <c r="D4234" s="520"/>
      <c r="E4234" s="520"/>
      <c r="F4234" s="520"/>
      <c r="G4234" s="520"/>
      <c r="H4234" s="521">
        <f t="shared" si="67"/>
        <v>4.8732232522994652</v>
      </c>
    </row>
    <row r="4235" spans="2:8" ht="11.5" customHeight="1">
      <c r="B4235" s="515">
        <v>44951</v>
      </c>
      <c r="C4235" s="516">
        <v>4.0368921770051296</v>
      </c>
      <c r="D4235" s="517"/>
      <c r="E4235" s="517"/>
      <c r="F4235" s="517"/>
      <c r="G4235" s="517"/>
      <c r="H4235" s="518">
        <f t="shared" si="67"/>
        <v>4.8732232522994652</v>
      </c>
    </row>
    <row r="4236" spans="2:8" ht="11.5" customHeight="1">
      <c r="B4236" s="515">
        <v>44952</v>
      </c>
      <c r="C4236" s="519">
        <v>4.0808250266908699</v>
      </c>
      <c r="D4236" s="520"/>
      <c r="E4236" s="520"/>
      <c r="F4236" s="520"/>
      <c r="G4236" s="520"/>
      <c r="H4236" s="521">
        <f t="shared" si="67"/>
        <v>4.8732232522994652</v>
      </c>
    </row>
    <row r="4237" spans="2:8" ht="11.5" customHeight="1">
      <c r="B4237" s="515">
        <v>44953</v>
      </c>
      <c r="C4237" s="516">
        <v>4.2569020226101797</v>
      </c>
      <c r="D4237" s="517"/>
      <c r="E4237" s="517"/>
      <c r="F4237" s="517"/>
      <c r="G4237" s="517"/>
      <c r="H4237" s="518">
        <f t="shared" si="67"/>
        <v>4.8732232522994652</v>
      </c>
    </row>
    <row r="4238" spans="2:8" ht="11.5" customHeight="1">
      <c r="B4238" s="515">
        <v>44954</v>
      </c>
      <c r="C4238" s="519">
        <v>4.2569020226101797</v>
      </c>
      <c r="D4238" s="520"/>
      <c r="E4238" s="520"/>
      <c r="F4238" s="520"/>
      <c r="G4238" s="520"/>
      <c r="H4238" s="521">
        <f t="shared" si="67"/>
        <v>4.8732232522994652</v>
      </c>
    </row>
    <row r="4239" spans="2:8" ht="11.5" customHeight="1">
      <c r="B4239" s="515">
        <v>44955</v>
      </c>
      <c r="C4239" s="516">
        <v>4.2569020226101797</v>
      </c>
      <c r="D4239" s="517"/>
      <c r="E4239" s="517"/>
      <c r="F4239" s="517"/>
      <c r="G4239" s="517"/>
      <c r="H4239" s="518">
        <f t="shared" si="67"/>
        <v>4.8732232522994652</v>
      </c>
    </row>
    <row r="4240" spans="2:8" ht="11.5" customHeight="1">
      <c r="B4240" s="515">
        <v>44956</v>
      </c>
      <c r="C4240" s="519">
        <v>4.1050603962616901</v>
      </c>
      <c r="D4240" s="520"/>
      <c r="E4240" s="520"/>
      <c r="F4240" s="520"/>
      <c r="G4240" s="520"/>
      <c r="H4240" s="521">
        <f t="shared" si="67"/>
        <v>4.8732232522994652</v>
      </c>
    </row>
    <row r="4241" spans="2:8" ht="11.5" customHeight="1">
      <c r="B4241" s="515">
        <v>44957</v>
      </c>
      <c r="C4241" s="516">
        <v>4.2087052492206896</v>
      </c>
      <c r="D4241" s="517"/>
      <c r="E4241" s="517"/>
      <c r="F4241" s="517"/>
      <c r="G4241" s="517"/>
      <c r="H4241" s="518">
        <f t="shared" si="67"/>
        <v>4.8732232522994652</v>
      </c>
    </row>
    <row r="4242" spans="2:8" ht="11.5" customHeight="1">
      <c r="B4242" s="515">
        <v>44958</v>
      </c>
      <c r="C4242" s="519">
        <v>4.3759162415999997</v>
      </c>
      <c r="D4242" s="520"/>
      <c r="E4242" s="520"/>
      <c r="F4242" s="520"/>
      <c r="G4242" s="520"/>
      <c r="H4242" s="521">
        <f t="shared" si="67"/>
        <v>4.8732232522994652</v>
      </c>
    </row>
    <row r="4243" spans="2:8" ht="11.5" customHeight="1">
      <c r="B4243" s="515">
        <v>44959</v>
      </c>
      <c r="C4243" s="516">
        <v>4.6176778338625999</v>
      </c>
      <c r="D4243" s="517"/>
      <c r="E4243" s="517"/>
      <c r="F4243" s="517"/>
      <c r="G4243" s="517"/>
      <c r="H4243" s="518">
        <f t="shared" si="67"/>
        <v>4.8732232522994652</v>
      </c>
    </row>
    <row r="4244" spans="2:8" ht="11.5" customHeight="1">
      <c r="B4244" s="515">
        <v>44960</v>
      </c>
      <c r="C4244" s="519">
        <v>4.3782898033428799</v>
      </c>
      <c r="D4244" s="520"/>
      <c r="E4244" s="520"/>
      <c r="F4244" s="520"/>
      <c r="G4244" s="520"/>
      <c r="H4244" s="521">
        <f t="shared" si="67"/>
        <v>4.8732232522994652</v>
      </c>
    </row>
    <row r="4245" spans="2:8" ht="11.5" customHeight="1">
      <c r="B4245" s="515">
        <v>44961</v>
      </c>
      <c r="C4245" s="516">
        <v>4.3782898033428799</v>
      </c>
      <c r="D4245" s="517"/>
      <c r="E4245" s="517"/>
      <c r="F4245" s="517"/>
      <c r="G4245" s="517"/>
      <c r="H4245" s="518">
        <f t="shared" si="67"/>
        <v>4.8732232522994652</v>
      </c>
    </row>
    <row r="4246" spans="2:8" ht="11.5" customHeight="1">
      <c r="B4246" s="515">
        <v>44962</v>
      </c>
      <c r="C4246" s="519">
        <v>4.3782898033428799</v>
      </c>
      <c r="D4246" s="520"/>
      <c r="E4246" s="520"/>
      <c r="F4246" s="520"/>
      <c r="G4246" s="520"/>
      <c r="H4246" s="521">
        <f t="shared" si="67"/>
        <v>4.8732232522994652</v>
      </c>
    </row>
    <row r="4247" spans="2:8" ht="11.5" customHeight="1">
      <c r="B4247" s="515">
        <v>44963</v>
      </c>
      <c r="C4247" s="516">
        <v>4.3297856881366403</v>
      </c>
      <c r="D4247" s="517"/>
      <c r="E4247" s="517"/>
      <c r="F4247" s="517"/>
      <c r="G4247" s="517"/>
      <c r="H4247" s="518">
        <f t="shared" si="67"/>
        <v>4.8732232522994652</v>
      </c>
    </row>
    <row r="4248" spans="2:8" ht="11.5" customHeight="1">
      <c r="B4248" s="515">
        <v>44964</v>
      </c>
      <c r="C4248" s="519">
        <v>4.3638518343114496</v>
      </c>
      <c r="D4248" s="520"/>
      <c r="E4248" s="520"/>
      <c r="F4248" s="520"/>
      <c r="G4248" s="520"/>
      <c r="H4248" s="521">
        <f t="shared" si="67"/>
        <v>4.8732232522994652</v>
      </c>
    </row>
    <row r="4249" spans="2:8" ht="11.5" customHeight="1">
      <c r="B4249" s="515">
        <v>44965</v>
      </c>
      <c r="C4249" s="516">
        <v>4.3035734782132602</v>
      </c>
      <c r="D4249" s="517"/>
      <c r="E4249" s="517"/>
      <c r="F4249" s="517"/>
      <c r="G4249" s="517"/>
      <c r="H4249" s="518">
        <f t="shared" si="67"/>
        <v>4.8732232522994652</v>
      </c>
    </row>
    <row r="4250" spans="2:8" ht="11.5" customHeight="1">
      <c r="B4250" s="515">
        <v>44966</v>
      </c>
      <c r="C4250" s="519">
        <v>4.1628161495600704</v>
      </c>
      <c r="D4250" s="520"/>
      <c r="E4250" s="520"/>
      <c r="F4250" s="520"/>
      <c r="G4250" s="520"/>
      <c r="H4250" s="521">
        <f t="shared" si="67"/>
        <v>4.8732232522994652</v>
      </c>
    </row>
    <row r="4251" spans="2:8" ht="11.5" customHeight="1">
      <c r="B4251" s="515">
        <v>44967</v>
      </c>
      <c r="C4251" s="516">
        <v>4.05627553883728</v>
      </c>
      <c r="D4251" s="517"/>
      <c r="E4251" s="517"/>
      <c r="F4251" s="517"/>
      <c r="G4251" s="517"/>
      <c r="H4251" s="518">
        <f t="shared" si="67"/>
        <v>4.8732232522994652</v>
      </c>
    </row>
    <row r="4252" spans="2:8" ht="11.5" customHeight="1">
      <c r="B4252" s="515">
        <v>44968</v>
      </c>
      <c r="C4252" s="519">
        <v>4.05627553883728</v>
      </c>
      <c r="D4252" s="520"/>
      <c r="E4252" s="520"/>
      <c r="F4252" s="520"/>
      <c r="G4252" s="520"/>
      <c r="H4252" s="521">
        <f t="shared" si="67"/>
        <v>4.8732232522994652</v>
      </c>
    </row>
    <row r="4253" spans="2:8" ht="11.5" customHeight="1">
      <c r="B4253" s="515">
        <v>44969</v>
      </c>
      <c r="C4253" s="516">
        <v>4.05627553883728</v>
      </c>
      <c r="D4253" s="517"/>
      <c r="E4253" s="517"/>
      <c r="F4253" s="517"/>
      <c r="G4253" s="517"/>
      <c r="H4253" s="518">
        <f t="shared" si="67"/>
        <v>4.8732232522994652</v>
      </c>
    </row>
    <row r="4254" spans="2:8" ht="11.5" customHeight="1">
      <c r="B4254" s="515">
        <v>44970</v>
      </c>
      <c r="C4254" s="519">
        <v>4.1273115245191896</v>
      </c>
      <c r="D4254" s="520"/>
      <c r="E4254" s="520"/>
      <c r="F4254" s="520"/>
      <c r="G4254" s="520"/>
      <c r="H4254" s="521">
        <f t="shared" si="67"/>
        <v>4.8732232522994652</v>
      </c>
    </row>
    <row r="4255" spans="2:8" ht="11.5" customHeight="1">
      <c r="B4255" s="515">
        <v>44971</v>
      </c>
      <c r="C4255" s="516">
        <v>4.2497758822537204</v>
      </c>
      <c r="D4255" s="517"/>
      <c r="E4255" s="517"/>
      <c r="F4255" s="517"/>
      <c r="G4255" s="517"/>
      <c r="H4255" s="518">
        <f t="shared" si="67"/>
        <v>4.8732232522994652</v>
      </c>
    </row>
    <row r="4256" spans="2:8" ht="11.5" customHeight="1">
      <c r="B4256" s="515">
        <v>44972</v>
      </c>
      <c r="C4256" s="519">
        <v>4.485655857377</v>
      </c>
      <c r="D4256" s="520"/>
      <c r="E4256" s="520"/>
      <c r="F4256" s="520"/>
      <c r="G4256" s="520"/>
      <c r="H4256" s="521">
        <f t="shared" si="67"/>
        <v>4.8732232522994652</v>
      </c>
    </row>
    <row r="4257" spans="2:8" ht="11.5" customHeight="1">
      <c r="B4257" s="515">
        <v>44973</v>
      </c>
      <c r="C4257" s="516">
        <v>4.2962834874560896</v>
      </c>
      <c r="D4257" s="517"/>
      <c r="E4257" s="517"/>
      <c r="F4257" s="517"/>
      <c r="G4257" s="517"/>
      <c r="H4257" s="518">
        <f t="shared" si="67"/>
        <v>4.8732232522994652</v>
      </c>
    </row>
    <row r="4258" spans="2:8" ht="11.5" customHeight="1">
      <c r="B4258" s="515">
        <v>44974</v>
      </c>
      <c r="C4258" s="519">
        <v>4.1952446981367704</v>
      </c>
      <c r="D4258" s="520"/>
      <c r="E4258" s="520"/>
      <c r="F4258" s="520"/>
      <c r="G4258" s="520"/>
      <c r="H4258" s="521">
        <f t="shared" si="67"/>
        <v>4.8732232522994652</v>
      </c>
    </row>
    <row r="4259" spans="2:8" ht="11.5" customHeight="1">
      <c r="B4259" s="515">
        <v>44975</v>
      </c>
      <c r="C4259" s="516">
        <v>4.1952446981367704</v>
      </c>
      <c r="D4259" s="517"/>
      <c r="E4259" s="517"/>
      <c r="F4259" s="517"/>
      <c r="G4259" s="517"/>
      <c r="H4259" s="518">
        <f t="shared" si="67"/>
        <v>4.8732232522994652</v>
      </c>
    </row>
    <row r="4260" spans="2:8" ht="11.5" customHeight="1">
      <c r="B4260" s="515">
        <v>44976</v>
      </c>
      <c r="C4260" s="519">
        <v>4.1952446981367704</v>
      </c>
      <c r="D4260" s="520"/>
      <c r="E4260" s="520"/>
      <c r="F4260" s="520"/>
      <c r="G4260" s="520"/>
      <c r="H4260" s="521">
        <f t="shared" si="67"/>
        <v>4.8732232522994652</v>
      </c>
    </row>
    <row r="4261" spans="2:8" ht="11.5" customHeight="1">
      <c r="B4261" s="515">
        <v>44977</v>
      </c>
      <c r="C4261" s="516">
        <v>4.1965996295699304</v>
      </c>
      <c r="D4261" s="517"/>
      <c r="E4261" s="517"/>
      <c r="F4261" s="517"/>
      <c r="G4261" s="517"/>
      <c r="H4261" s="518">
        <f t="shared" si="67"/>
        <v>4.8732232522994652</v>
      </c>
    </row>
    <row r="4262" spans="2:8" ht="11.5" customHeight="1">
      <c r="B4262" s="515">
        <v>44978</v>
      </c>
      <c r="C4262" s="519">
        <v>4.0539504831239501</v>
      </c>
      <c r="D4262" s="520"/>
      <c r="E4262" s="520"/>
      <c r="F4262" s="520"/>
      <c r="G4262" s="520"/>
      <c r="H4262" s="521">
        <f t="shared" si="67"/>
        <v>4.8732232522994652</v>
      </c>
    </row>
    <row r="4263" spans="2:8" ht="11.5" customHeight="1">
      <c r="B4263" s="515">
        <v>44979</v>
      </c>
      <c r="C4263" s="516">
        <v>4.0776685510183803</v>
      </c>
      <c r="D4263" s="517"/>
      <c r="E4263" s="517"/>
      <c r="F4263" s="517"/>
      <c r="G4263" s="517"/>
      <c r="H4263" s="518">
        <f t="shared" si="67"/>
        <v>4.8732232522994652</v>
      </c>
    </row>
    <row r="4264" spans="2:8" ht="11.5" customHeight="1">
      <c r="B4264" s="515">
        <v>44980</v>
      </c>
      <c r="C4264" s="519">
        <v>4.1010727147776498</v>
      </c>
      <c r="D4264" s="520"/>
      <c r="E4264" s="520"/>
      <c r="F4264" s="520"/>
      <c r="G4264" s="520"/>
      <c r="H4264" s="521">
        <f t="shared" si="67"/>
        <v>4.8732232522994652</v>
      </c>
    </row>
    <row r="4265" spans="2:8" ht="11.5" customHeight="1">
      <c r="B4265" s="515">
        <v>44981</v>
      </c>
      <c r="C4265" s="516">
        <v>3.9839626107743999</v>
      </c>
      <c r="D4265" s="517"/>
      <c r="E4265" s="517"/>
      <c r="F4265" s="517"/>
      <c r="G4265" s="517"/>
      <c r="H4265" s="518">
        <f t="shared" si="67"/>
        <v>4.8732232522994652</v>
      </c>
    </row>
    <row r="4266" spans="2:8" ht="11.5" customHeight="1">
      <c r="B4266" s="515">
        <v>44982</v>
      </c>
      <c r="C4266" s="519">
        <v>3.9839626107743999</v>
      </c>
      <c r="D4266" s="520"/>
      <c r="E4266" s="520"/>
      <c r="F4266" s="520"/>
      <c r="G4266" s="520"/>
      <c r="H4266" s="521">
        <f t="shared" si="67"/>
        <v>4.8732232522994652</v>
      </c>
    </row>
    <row r="4267" spans="2:8" ht="11.5" customHeight="1">
      <c r="B4267" s="515">
        <v>44983</v>
      </c>
      <c r="C4267" s="516">
        <v>3.9839626107743999</v>
      </c>
      <c r="D4267" s="517"/>
      <c r="E4267" s="517"/>
      <c r="F4267" s="517"/>
      <c r="G4267" s="517"/>
      <c r="H4267" s="518">
        <f t="shared" si="67"/>
        <v>4.8732232522994652</v>
      </c>
    </row>
    <row r="4268" spans="2:8" ht="11.5" customHeight="1">
      <c r="B4268" s="515">
        <v>44984</v>
      </c>
      <c r="C4268" s="519">
        <v>4.00666373123609</v>
      </c>
      <c r="D4268" s="520"/>
      <c r="E4268" s="520"/>
      <c r="F4268" s="520"/>
      <c r="G4268" s="520"/>
      <c r="H4268" s="521">
        <f t="shared" si="67"/>
        <v>4.8732232522994652</v>
      </c>
    </row>
    <row r="4269" spans="2:8" ht="11.5" customHeight="1">
      <c r="B4269" s="515">
        <v>44985</v>
      </c>
      <c r="C4269" s="516">
        <v>4.0649597626479297</v>
      </c>
      <c r="D4269" s="517"/>
      <c r="E4269" s="517"/>
      <c r="F4269" s="517"/>
      <c r="G4269" s="517"/>
      <c r="H4269" s="518">
        <f t="shared" si="67"/>
        <v>4.8732232522994652</v>
      </c>
    </row>
    <row r="4270" spans="2:8" ht="11.5" customHeight="1">
      <c r="B4270" s="515">
        <v>44986</v>
      </c>
      <c r="C4270" s="519">
        <v>3.9593766743913799</v>
      </c>
      <c r="D4270" s="520"/>
      <c r="E4270" s="520"/>
      <c r="F4270" s="520"/>
      <c r="G4270" s="520"/>
      <c r="H4270" s="521">
        <f t="shared" si="67"/>
        <v>4.8732232522994652</v>
      </c>
    </row>
    <row r="4271" spans="2:8" ht="11.5" customHeight="1">
      <c r="B4271" s="515">
        <v>44987</v>
      </c>
      <c r="C4271" s="516">
        <v>4.0135447126321004</v>
      </c>
      <c r="D4271" s="517"/>
      <c r="E4271" s="517"/>
      <c r="F4271" s="517"/>
      <c r="G4271" s="517"/>
      <c r="H4271" s="518">
        <f t="shared" si="67"/>
        <v>4.8732232522994652</v>
      </c>
    </row>
    <row r="4272" spans="2:8" ht="11.5" customHeight="1">
      <c r="B4272" s="515">
        <v>44988</v>
      </c>
      <c r="C4272" s="519">
        <v>4.1594558936533801</v>
      </c>
      <c r="D4272" s="520"/>
      <c r="E4272" s="520"/>
      <c r="F4272" s="520"/>
      <c r="G4272" s="520"/>
      <c r="H4272" s="521">
        <f t="shared" si="67"/>
        <v>4.8732232522994652</v>
      </c>
    </row>
    <row r="4273" spans="2:8" ht="11.5" customHeight="1">
      <c r="B4273" s="515">
        <v>44989</v>
      </c>
      <c r="C4273" s="516">
        <v>4.1594558936533801</v>
      </c>
      <c r="D4273" s="517"/>
      <c r="E4273" s="517"/>
      <c r="F4273" s="517"/>
      <c r="G4273" s="517"/>
      <c r="H4273" s="518">
        <f t="shared" si="67"/>
        <v>4.8732232522994652</v>
      </c>
    </row>
    <row r="4274" spans="2:8" ht="11.5" customHeight="1">
      <c r="B4274" s="515">
        <v>44990</v>
      </c>
      <c r="C4274" s="519">
        <v>4.1594558936533801</v>
      </c>
      <c r="D4274" s="520"/>
      <c r="E4274" s="520"/>
      <c r="F4274" s="520"/>
      <c r="G4274" s="520"/>
      <c r="H4274" s="521">
        <f t="shared" si="67"/>
        <v>4.8732232522994652</v>
      </c>
    </row>
    <row r="4275" spans="2:8" ht="11.5" customHeight="1">
      <c r="B4275" s="515">
        <v>44991</v>
      </c>
      <c r="C4275" s="516">
        <v>4.1153129527325003</v>
      </c>
      <c r="D4275" s="517"/>
      <c r="E4275" s="517"/>
      <c r="F4275" s="517"/>
      <c r="G4275" s="517"/>
      <c r="H4275" s="518">
        <f t="shared" si="67"/>
        <v>4.8732232522994652</v>
      </c>
    </row>
    <row r="4276" spans="2:8" ht="11.5" customHeight="1">
      <c r="B4276" s="515">
        <v>44992</v>
      </c>
      <c r="C4276" s="519">
        <v>4.0423156967137697</v>
      </c>
      <c r="D4276" s="520"/>
      <c r="E4276" s="520"/>
      <c r="F4276" s="520"/>
      <c r="G4276" s="520"/>
      <c r="H4276" s="521">
        <f t="shared" si="67"/>
        <v>4.8732232522994652</v>
      </c>
    </row>
    <row r="4277" spans="2:8" ht="11.5" customHeight="1">
      <c r="B4277" s="515">
        <v>44993</v>
      </c>
      <c r="C4277" s="516">
        <v>4.06808839261641</v>
      </c>
      <c r="D4277" s="517"/>
      <c r="E4277" s="517"/>
      <c r="F4277" s="517"/>
      <c r="G4277" s="517"/>
      <c r="H4277" s="518">
        <f t="shared" si="67"/>
        <v>4.8732232522994652</v>
      </c>
    </row>
    <row r="4278" spans="2:8" ht="11.5" customHeight="1">
      <c r="B4278" s="515">
        <v>44994</v>
      </c>
      <c r="C4278" s="519">
        <v>3.8940281755497899</v>
      </c>
      <c r="D4278" s="520"/>
      <c r="E4278" s="520"/>
      <c r="F4278" s="520"/>
      <c r="G4278" s="520"/>
      <c r="H4278" s="521">
        <f t="shared" si="67"/>
        <v>4.8732232522994652</v>
      </c>
    </row>
    <row r="4279" spans="2:8" ht="11.5" customHeight="1">
      <c r="B4279" s="515">
        <v>44995</v>
      </c>
      <c r="C4279" s="516">
        <v>3.7356054180862701</v>
      </c>
      <c r="D4279" s="517"/>
      <c r="E4279" s="517"/>
      <c r="F4279" s="517"/>
      <c r="G4279" s="517"/>
      <c r="H4279" s="518">
        <f t="shared" si="67"/>
        <v>4.8732232522994652</v>
      </c>
    </row>
    <row r="4280" spans="2:8" ht="11.5" customHeight="1">
      <c r="B4280" s="515">
        <v>44996</v>
      </c>
      <c r="C4280" s="519">
        <v>3.7356054180862701</v>
      </c>
      <c r="D4280" s="520"/>
      <c r="E4280" s="520"/>
      <c r="F4280" s="520"/>
      <c r="G4280" s="520"/>
      <c r="H4280" s="521">
        <f t="shared" si="67"/>
        <v>4.8732232522994652</v>
      </c>
    </row>
    <row r="4281" spans="2:8" ht="11.5" customHeight="1">
      <c r="B4281" s="515">
        <v>44997</v>
      </c>
      <c r="C4281" s="516">
        <v>3.7356054180862701</v>
      </c>
      <c r="D4281" s="517"/>
      <c r="E4281" s="517"/>
      <c r="F4281" s="517"/>
      <c r="G4281" s="517"/>
      <c r="H4281" s="518">
        <f t="shared" si="67"/>
        <v>4.8732232522994652</v>
      </c>
    </row>
    <row r="4282" spans="2:8" ht="11.5" customHeight="1">
      <c r="B4282" s="515">
        <v>44998</v>
      </c>
      <c r="C4282" s="519">
        <v>3.78643640745985</v>
      </c>
      <c r="D4282" s="520"/>
      <c r="E4282" s="520"/>
      <c r="F4282" s="520"/>
      <c r="G4282" s="520"/>
      <c r="H4282" s="521">
        <f t="shared" si="67"/>
        <v>4.8732232522994652</v>
      </c>
    </row>
    <row r="4283" spans="2:8" ht="11.5" customHeight="1">
      <c r="B4283" s="515">
        <v>44999</v>
      </c>
      <c r="C4283" s="516">
        <v>3.8157794102601499</v>
      </c>
      <c r="D4283" s="517"/>
      <c r="E4283" s="517"/>
      <c r="F4283" s="517"/>
      <c r="G4283" s="517"/>
      <c r="H4283" s="518">
        <f t="shared" si="67"/>
        <v>4.8732232522994652</v>
      </c>
    </row>
    <row r="4284" spans="2:8" ht="11.5" customHeight="1">
      <c r="B4284" s="515">
        <v>45000</v>
      </c>
      <c r="C4284" s="519">
        <v>3.78739884769392</v>
      </c>
      <c r="D4284" s="520"/>
      <c r="E4284" s="520"/>
      <c r="F4284" s="520"/>
      <c r="G4284" s="520"/>
      <c r="H4284" s="521">
        <f t="shared" si="67"/>
        <v>4.8732232522994652</v>
      </c>
    </row>
    <row r="4285" spans="2:8" ht="11.5" customHeight="1">
      <c r="B4285" s="515">
        <v>45001</v>
      </c>
      <c r="C4285" s="516">
        <v>3.8824452218793901</v>
      </c>
      <c r="D4285" s="517"/>
      <c r="E4285" s="517"/>
      <c r="F4285" s="517"/>
      <c r="G4285" s="517"/>
      <c r="H4285" s="518">
        <f t="shared" si="67"/>
        <v>4.8732232522994652</v>
      </c>
    </row>
    <row r="4286" spans="2:8" ht="11.5" customHeight="1">
      <c r="B4286" s="515">
        <v>45002</v>
      </c>
      <c r="C4286" s="519">
        <v>3.8508685803134601</v>
      </c>
      <c r="D4286" s="520"/>
      <c r="E4286" s="520"/>
      <c r="F4286" s="520"/>
      <c r="G4286" s="520"/>
      <c r="H4286" s="521">
        <f t="shared" si="67"/>
        <v>4.8732232522994652</v>
      </c>
    </row>
    <row r="4287" spans="2:8" ht="11.5" customHeight="1">
      <c r="B4287" s="515">
        <v>45003</v>
      </c>
      <c r="C4287" s="516">
        <v>3.8508685803134601</v>
      </c>
      <c r="D4287" s="517"/>
      <c r="E4287" s="517"/>
      <c r="F4287" s="517"/>
      <c r="G4287" s="517"/>
      <c r="H4287" s="518">
        <f t="shared" si="67"/>
        <v>4.8732232522994652</v>
      </c>
    </row>
    <row r="4288" spans="2:8" ht="11.5" customHeight="1">
      <c r="B4288" s="515">
        <v>45004</v>
      </c>
      <c r="C4288" s="519">
        <v>3.8508685803134601</v>
      </c>
      <c r="D4288" s="520"/>
      <c r="E4288" s="520"/>
      <c r="F4288" s="520"/>
      <c r="G4288" s="520"/>
      <c r="H4288" s="521">
        <f t="shared" si="67"/>
        <v>4.8732232522994652</v>
      </c>
    </row>
    <row r="4289" spans="2:8" ht="11.5" customHeight="1">
      <c r="B4289" s="515">
        <v>45005</v>
      </c>
      <c r="C4289" s="516">
        <v>3.8163724492913298</v>
      </c>
      <c r="D4289" s="517"/>
      <c r="E4289" s="517"/>
      <c r="F4289" s="517"/>
      <c r="G4289" s="517"/>
      <c r="H4289" s="518">
        <f t="shared" si="67"/>
        <v>4.8732232522994652</v>
      </c>
    </row>
    <row r="4290" spans="2:8" ht="11.5" customHeight="1">
      <c r="B4290" s="515">
        <v>45006</v>
      </c>
      <c r="C4290" s="519">
        <v>4.0048213731529101</v>
      </c>
      <c r="D4290" s="520"/>
      <c r="E4290" s="520"/>
      <c r="F4290" s="520"/>
      <c r="G4290" s="520"/>
      <c r="H4290" s="521">
        <f t="shared" si="67"/>
        <v>4.8732232522994652</v>
      </c>
    </row>
    <row r="4291" spans="2:8" ht="11.5" customHeight="1">
      <c r="B4291" s="515">
        <v>45007</v>
      </c>
      <c r="C4291" s="516">
        <v>3.8861144589563601</v>
      </c>
      <c r="D4291" s="517"/>
      <c r="E4291" s="517"/>
      <c r="F4291" s="517"/>
      <c r="G4291" s="517"/>
      <c r="H4291" s="518">
        <f t="shared" si="67"/>
        <v>4.8732232522994652</v>
      </c>
    </row>
    <row r="4292" spans="2:8" ht="11.5" customHeight="1">
      <c r="B4292" s="515">
        <v>45008</v>
      </c>
      <c r="C4292" s="519">
        <v>3.8993084492454799</v>
      </c>
      <c r="D4292" s="520"/>
      <c r="E4292" s="520"/>
      <c r="F4292" s="520"/>
      <c r="G4292" s="520"/>
      <c r="H4292" s="521">
        <f t="shared" si="67"/>
        <v>4.8732232522994652</v>
      </c>
    </row>
    <row r="4293" spans="2:8" ht="11.5" customHeight="1">
      <c r="B4293" s="515">
        <v>45009</v>
      </c>
      <c r="C4293" s="516">
        <v>3.9116908413757701</v>
      </c>
      <c r="D4293" s="517"/>
      <c r="E4293" s="517"/>
      <c r="F4293" s="517"/>
      <c r="G4293" s="517"/>
      <c r="H4293" s="518">
        <f t="shared" si="67"/>
        <v>4.8732232522994652</v>
      </c>
    </row>
    <row r="4294" spans="2:8" ht="11.5" customHeight="1">
      <c r="B4294" s="515">
        <v>45010</v>
      </c>
      <c r="C4294" s="519">
        <v>3.9116908413757701</v>
      </c>
      <c r="D4294" s="520"/>
      <c r="E4294" s="520"/>
      <c r="F4294" s="520"/>
      <c r="G4294" s="520"/>
      <c r="H4294" s="521">
        <f t="shared" si="67"/>
        <v>4.8732232522994652</v>
      </c>
    </row>
    <row r="4295" spans="2:8" ht="11.5" customHeight="1">
      <c r="B4295" s="515">
        <v>45011</v>
      </c>
      <c r="C4295" s="516">
        <v>3.9116908413757701</v>
      </c>
      <c r="D4295" s="517"/>
      <c r="E4295" s="517"/>
      <c r="F4295" s="517"/>
      <c r="G4295" s="517"/>
      <c r="H4295" s="518">
        <f t="shared" si="67"/>
        <v>4.8732232522994652</v>
      </c>
    </row>
    <row r="4296" spans="2:8" ht="11.5" customHeight="1">
      <c r="B4296" s="515">
        <v>45012</v>
      </c>
      <c r="C4296" s="519">
        <v>3.8800843460254799</v>
      </c>
      <c r="D4296" s="520"/>
      <c r="E4296" s="520"/>
      <c r="F4296" s="520"/>
      <c r="G4296" s="520"/>
      <c r="H4296" s="521">
        <f t="shared" si="67"/>
        <v>4.8732232522994652</v>
      </c>
    </row>
    <row r="4297" spans="2:8" ht="11.5" customHeight="1">
      <c r="B4297" s="515">
        <v>45013</v>
      </c>
      <c r="C4297" s="516">
        <v>3.8458856735740699</v>
      </c>
      <c r="D4297" s="517"/>
      <c r="E4297" s="517"/>
      <c r="F4297" s="517"/>
      <c r="G4297" s="517"/>
      <c r="H4297" s="518">
        <f t="shared" ref="H4297:H4360" si="68">$H$3846</f>
        <v>4.8732232522994652</v>
      </c>
    </row>
    <row r="4298" spans="2:8" ht="11.5" customHeight="1">
      <c r="B4298" s="515">
        <v>45014</v>
      </c>
      <c r="C4298" s="519">
        <v>3.9673988804950402</v>
      </c>
      <c r="D4298" s="520"/>
      <c r="E4298" s="520"/>
      <c r="F4298" s="520"/>
      <c r="G4298" s="520"/>
      <c r="H4298" s="521">
        <f t="shared" si="68"/>
        <v>4.8732232522994652</v>
      </c>
    </row>
    <row r="4299" spans="2:8" ht="11.5" customHeight="1">
      <c r="B4299" s="515">
        <v>45015</v>
      </c>
      <c r="C4299" s="516">
        <v>3.99627520196821</v>
      </c>
      <c r="D4299" s="517"/>
      <c r="E4299" s="517"/>
      <c r="F4299" s="517"/>
      <c r="G4299" s="517"/>
      <c r="H4299" s="518">
        <f t="shared" si="68"/>
        <v>4.8732232522994652</v>
      </c>
    </row>
    <row r="4300" spans="2:8" ht="11.5" customHeight="1">
      <c r="B4300" s="515">
        <v>45016</v>
      </c>
      <c r="C4300" s="519">
        <v>4.8941821765347902</v>
      </c>
      <c r="D4300" s="520"/>
      <c r="E4300" s="520"/>
      <c r="F4300" s="520"/>
      <c r="G4300" s="520"/>
      <c r="H4300" s="521">
        <f t="shared" si="68"/>
        <v>4.8732232522994652</v>
      </c>
    </row>
    <row r="4301" spans="2:8" ht="11.5" customHeight="1">
      <c r="B4301" s="515">
        <v>45017</v>
      </c>
      <c r="C4301" s="516">
        <v>4.8941821765347902</v>
      </c>
      <c r="D4301" s="517"/>
      <c r="E4301" s="517"/>
      <c r="F4301" s="517"/>
      <c r="G4301" s="517"/>
      <c r="H4301" s="518">
        <f t="shared" si="68"/>
        <v>4.8732232522994652</v>
      </c>
    </row>
    <row r="4302" spans="2:8" ht="11.5" customHeight="1">
      <c r="B4302" s="515">
        <v>45018</v>
      </c>
      <c r="C4302" s="519">
        <v>4.8941821765347902</v>
      </c>
      <c r="D4302" s="520"/>
      <c r="E4302" s="520"/>
      <c r="F4302" s="520"/>
      <c r="G4302" s="520"/>
      <c r="H4302" s="521">
        <f t="shared" si="68"/>
        <v>4.8732232522994652</v>
      </c>
    </row>
    <row r="4303" spans="2:8" ht="11.5" customHeight="1">
      <c r="B4303" s="515">
        <v>45019</v>
      </c>
      <c r="C4303" s="516">
        <v>4.87200296210451</v>
      </c>
      <c r="D4303" s="517"/>
      <c r="E4303" s="517"/>
      <c r="F4303" s="517"/>
      <c r="G4303" s="517"/>
      <c r="H4303" s="518">
        <f t="shared" si="68"/>
        <v>4.8732232522994652</v>
      </c>
    </row>
    <row r="4304" spans="2:8" ht="11.5" customHeight="1">
      <c r="B4304" s="515">
        <v>45020</v>
      </c>
      <c r="C4304" s="519">
        <v>4.8178041665934002</v>
      </c>
      <c r="D4304" s="520"/>
      <c r="E4304" s="520"/>
      <c r="F4304" s="520"/>
      <c r="G4304" s="520"/>
      <c r="H4304" s="521">
        <f t="shared" si="68"/>
        <v>4.8732232522994652</v>
      </c>
    </row>
    <row r="4305" spans="2:8" ht="11.5" customHeight="1">
      <c r="B4305" s="515">
        <v>45021</v>
      </c>
      <c r="C4305" s="516">
        <v>4.6104842154494001</v>
      </c>
      <c r="D4305" s="517"/>
      <c r="E4305" s="517"/>
      <c r="F4305" s="517"/>
      <c r="G4305" s="517"/>
      <c r="H4305" s="518">
        <f t="shared" si="68"/>
        <v>4.8732232522994652</v>
      </c>
    </row>
    <row r="4306" spans="2:8" ht="11.5" customHeight="1">
      <c r="B4306" s="515">
        <v>45022</v>
      </c>
      <c r="C4306" s="519">
        <v>4.6699010570216899</v>
      </c>
      <c r="D4306" s="520"/>
      <c r="E4306" s="520"/>
      <c r="F4306" s="520"/>
      <c r="G4306" s="520"/>
      <c r="H4306" s="521">
        <f t="shared" si="68"/>
        <v>4.8732232522994652</v>
      </c>
    </row>
    <row r="4307" spans="2:8" ht="11.5" customHeight="1">
      <c r="B4307" s="515">
        <v>45023</v>
      </c>
      <c r="C4307" s="516">
        <v>4.6700411336498604</v>
      </c>
      <c r="D4307" s="517"/>
      <c r="E4307" s="517"/>
      <c r="F4307" s="517"/>
      <c r="G4307" s="517"/>
      <c r="H4307" s="518">
        <f t="shared" si="68"/>
        <v>4.8732232522994652</v>
      </c>
    </row>
    <row r="4308" spans="2:8" ht="11.5" customHeight="1">
      <c r="B4308" s="515">
        <v>45024</v>
      </c>
      <c r="C4308" s="519">
        <v>4.6700411336498604</v>
      </c>
      <c r="D4308" s="520"/>
      <c r="E4308" s="520"/>
      <c r="F4308" s="520"/>
      <c r="G4308" s="520"/>
      <c r="H4308" s="521">
        <f t="shared" si="68"/>
        <v>4.8732232522994652</v>
      </c>
    </row>
    <row r="4309" spans="2:8" ht="11.5" customHeight="1">
      <c r="B4309" s="515">
        <v>45025</v>
      </c>
      <c r="C4309" s="516">
        <v>4.6700411336498604</v>
      </c>
      <c r="D4309" s="517"/>
      <c r="E4309" s="517"/>
      <c r="F4309" s="517"/>
      <c r="G4309" s="517"/>
      <c r="H4309" s="518">
        <f t="shared" si="68"/>
        <v>4.8732232522994652</v>
      </c>
    </row>
    <row r="4310" spans="2:8" ht="11.5" customHeight="1">
      <c r="B4310" s="515">
        <v>45026</v>
      </c>
      <c r="C4310" s="519">
        <v>4.7497925406033401</v>
      </c>
      <c r="D4310" s="520"/>
      <c r="E4310" s="520"/>
      <c r="F4310" s="520"/>
      <c r="G4310" s="520"/>
      <c r="H4310" s="521">
        <f t="shared" si="68"/>
        <v>4.8732232522994652</v>
      </c>
    </row>
    <row r="4311" spans="2:8" ht="11.5" customHeight="1">
      <c r="B4311" s="515">
        <v>45027</v>
      </c>
      <c r="C4311" s="516">
        <v>4.7794505868122803</v>
      </c>
      <c r="D4311" s="517"/>
      <c r="E4311" s="517"/>
      <c r="F4311" s="517"/>
      <c r="G4311" s="517"/>
      <c r="H4311" s="518">
        <f t="shared" si="68"/>
        <v>4.8732232522994652</v>
      </c>
    </row>
    <row r="4312" spans="2:8" ht="11.5" customHeight="1">
      <c r="B4312" s="515">
        <v>45028</v>
      </c>
      <c r="C4312" s="519">
        <v>4.7090543583846696</v>
      </c>
      <c r="D4312" s="520"/>
      <c r="E4312" s="520"/>
      <c r="F4312" s="520"/>
      <c r="G4312" s="520"/>
      <c r="H4312" s="521">
        <f t="shared" si="68"/>
        <v>4.8732232522994652</v>
      </c>
    </row>
    <row r="4313" spans="2:8" ht="11.5" customHeight="1">
      <c r="B4313" s="515">
        <v>45029</v>
      </c>
      <c r="C4313" s="516">
        <v>4.7591595299290699</v>
      </c>
      <c r="D4313" s="517"/>
      <c r="E4313" s="517"/>
      <c r="F4313" s="517"/>
      <c r="G4313" s="517"/>
      <c r="H4313" s="518">
        <f t="shared" si="68"/>
        <v>4.8732232522994652</v>
      </c>
    </row>
    <row r="4314" spans="2:8" ht="11.5" customHeight="1">
      <c r="B4314" s="515">
        <v>45030</v>
      </c>
      <c r="C4314" s="519">
        <v>4.7170999051461804</v>
      </c>
      <c r="D4314" s="520"/>
      <c r="E4314" s="520"/>
      <c r="F4314" s="520"/>
      <c r="G4314" s="520"/>
      <c r="H4314" s="521">
        <f t="shared" si="68"/>
        <v>4.8732232522994652</v>
      </c>
    </row>
    <row r="4315" spans="2:8" ht="11.5" customHeight="1">
      <c r="B4315" s="515">
        <v>45031</v>
      </c>
      <c r="C4315" s="516">
        <v>4.7170999051461804</v>
      </c>
      <c r="D4315" s="517"/>
      <c r="E4315" s="517"/>
      <c r="F4315" s="517"/>
      <c r="G4315" s="517"/>
      <c r="H4315" s="518">
        <f t="shared" si="68"/>
        <v>4.8732232522994652</v>
      </c>
    </row>
    <row r="4316" spans="2:8" ht="11.5" customHeight="1">
      <c r="B4316" s="515">
        <v>45032</v>
      </c>
      <c r="C4316" s="519">
        <v>4.7170999051461804</v>
      </c>
      <c r="D4316" s="520"/>
      <c r="E4316" s="520"/>
      <c r="F4316" s="520"/>
      <c r="G4316" s="520"/>
      <c r="H4316" s="521">
        <f t="shared" si="68"/>
        <v>4.8732232522994652</v>
      </c>
    </row>
    <row r="4317" spans="2:8" ht="11.5" customHeight="1">
      <c r="B4317" s="515">
        <v>45033</v>
      </c>
      <c r="C4317" s="516">
        <v>4.7488731344574999</v>
      </c>
      <c r="D4317" s="517"/>
      <c r="E4317" s="517"/>
      <c r="F4317" s="517"/>
      <c r="G4317" s="517"/>
      <c r="H4317" s="518">
        <f t="shared" si="68"/>
        <v>4.8732232522994652</v>
      </c>
    </row>
    <row r="4318" spans="2:8" ht="11.5" customHeight="1">
      <c r="B4318" s="515">
        <v>45034</v>
      </c>
      <c r="C4318" s="519">
        <v>4.7734199069981003</v>
      </c>
      <c r="D4318" s="520"/>
      <c r="E4318" s="520"/>
      <c r="F4318" s="520"/>
      <c r="G4318" s="520"/>
      <c r="H4318" s="521">
        <f t="shared" si="68"/>
        <v>4.8732232522994652</v>
      </c>
    </row>
    <row r="4319" spans="2:8" ht="11.5" customHeight="1">
      <c r="B4319" s="515">
        <v>45035</v>
      </c>
      <c r="C4319" s="516">
        <v>4.7541642872345404</v>
      </c>
      <c r="D4319" s="517"/>
      <c r="E4319" s="517"/>
      <c r="F4319" s="517"/>
      <c r="G4319" s="517"/>
      <c r="H4319" s="518">
        <f t="shared" si="68"/>
        <v>4.8732232522994652</v>
      </c>
    </row>
    <row r="4320" spans="2:8" ht="11.5" customHeight="1">
      <c r="B4320" s="515">
        <v>45036</v>
      </c>
      <c r="C4320" s="519">
        <v>4.68178027855474</v>
      </c>
      <c r="D4320" s="520"/>
      <c r="E4320" s="520"/>
      <c r="F4320" s="520"/>
      <c r="G4320" s="520"/>
      <c r="H4320" s="521">
        <f t="shared" si="68"/>
        <v>4.8732232522994652</v>
      </c>
    </row>
    <row r="4321" spans="2:8" ht="11.5" customHeight="1">
      <c r="B4321" s="515">
        <v>45037</v>
      </c>
      <c r="C4321" s="516">
        <v>4.7194795164301597</v>
      </c>
      <c r="D4321" s="517"/>
      <c r="E4321" s="517"/>
      <c r="F4321" s="517"/>
      <c r="G4321" s="517"/>
      <c r="H4321" s="518">
        <f t="shared" si="68"/>
        <v>4.8732232522994652</v>
      </c>
    </row>
    <row r="4322" spans="2:8" ht="11.5" customHeight="1">
      <c r="B4322" s="515">
        <v>45038</v>
      </c>
      <c r="C4322" s="519">
        <v>4.7194795164301597</v>
      </c>
      <c r="D4322" s="520"/>
      <c r="E4322" s="520"/>
      <c r="F4322" s="520"/>
      <c r="G4322" s="520"/>
      <c r="H4322" s="521">
        <f t="shared" si="68"/>
        <v>4.8732232522994652</v>
      </c>
    </row>
    <row r="4323" spans="2:8" ht="11.5" customHeight="1">
      <c r="B4323" s="515">
        <v>45039</v>
      </c>
      <c r="C4323" s="516">
        <v>4.7194795164301597</v>
      </c>
      <c r="D4323" s="517"/>
      <c r="E4323" s="517"/>
      <c r="F4323" s="517"/>
      <c r="G4323" s="517"/>
      <c r="H4323" s="518">
        <f t="shared" si="68"/>
        <v>4.8732232522994652</v>
      </c>
    </row>
    <row r="4324" spans="2:8" ht="11.5" customHeight="1">
      <c r="B4324" s="515">
        <v>45040</v>
      </c>
      <c r="C4324" s="519">
        <v>4.60655988954999</v>
      </c>
      <c r="D4324" s="520"/>
      <c r="E4324" s="520"/>
      <c r="F4324" s="520"/>
      <c r="G4324" s="520"/>
      <c r="H4324" s="521">
        <f t="shared" si="68"/>
        <v>4.8732232522994652</v>
      </c>
    </row>
    <row r="4325" spans="2:8" ht="11.5" customHeight="1">
      <c r="B4325" s="515">
        <v>45041</v>
      </c>
      <c r="C4325" s="516">
        <v>4.44469582533966</v>
      </c>
      <c r="D4325" s="517"/>
      <c r="E4325" s="517"/>
      <c r="F4325" s="517"/>
      <c r="G4325" s="517"/>
      <c r="H4325" s="518">
        <f t="shared" si="68"/>
        <v>4.8732232522994652</v>
      </c>
    </row>
    <row r="4326" spans="2:8" ht="11.5" customHeight="1">
      <c r="B4326" s="515">
        <v>45042</v>
      </c>
      <c r="C4326" s="519">
        <v>4.4748798784566004</v>
      </c>
      <c r="D4326" s="520"/>
      <c r="E4326" s="520"/>
      <c r="F4326" s="520"/>
      <c r="G4326" s="520"/>
      <c r="H4326" s="521">
        <f t="shared" si="68"/>
        <v>4.8732232522994652</v>
      </c>
    </row>
    <row r="4327" spans="2:8" ht="11.5" customHeight="1">
      <c r="B4327" s="515">
        <v>45043</v>
      </c>
      <c r="C4327" s="516">
        <v>4.5118506730435799</v>
      </c>
      <c r="D4327" s="517"/>
      <c r="E4327" s="517"/>
      <c r="F4327" s="517"/>
      <c r="G4327" s="517"/>
      <c r="H4327" s="518">
        <f t="shared" si="68"/>
        <v>4.8732232522994652</v>
      </c>
    </row>
    <row r="4328" spans="2:8" ht="11.5" customHeight="1">
      <c r="B4328" s="515">
        <v>45044</v>
      </c>
      <c r="C4328" s="519">
        <v>4.5033033564501004</v>
      </c>
      <c r="D4328" s="520"/>
      <c r="E4328" s="520"/>
      <c r="F4328" s="520"/>
      <c r="G4328" s="520"/>
      <c r="H4328" s="521">
        <f t="shared" si="68"/>
        <v>4.8732232522994652</v>
      </c>
    </row>
    <row r="4329" spans="2:8" ht="11.5" customHeight="1">
      <c r="B4329" s="515">
        <v>45045</v>
      </c>
      <c r="C4329" s="516">
        <v>4.5033033564501004</v>
      </c>
      <c r="D4329" s="517"/>
      <c r="E4329" s="517"/>
      <c r="F4329" s="517"/>
      <c r="G4329" s="517"/>
      <c r="H4329" s="518">
        <f t="shared" si="68"/>
        <v>4.8732232522994652</v>
      </c>
    </row>
    <row r="4330" spans="2:8" ht="11.5" customHeight="1">
      <c r="B4330" s="515">
        <v>45046</v>
      </c>
      <c r="C4330" s="519">
        <v>4.5033033564501004</v>
      </c>
      <c r="D4330" s="520"/>
      <c r="E4330" s="520"/>
      <c r="F4330" s="520"/>
      <c r="G4330" s="520"/>
      <c r="H4330" s="521">
        <f t="shared" si="68"/>
        <v>4.8732232522994652</v>
      </c>
    </row>
    <row r="4331" spans="2:8" ht="11.5" customHeight="1">
      <c r="B4331" s="515">
        <v>45047</v>
      </c>
      <c r="C4331" s="516">
        <v>4.4880501240911403</v>
      </c>
      <c r="D4331" s="517"/>
      <c r="E4331" s="517"/>
      <c r="F4331" s="517"/>
      <c r="G4331" s="517"/>
      <c r="H4331" s="518">
        <f t="shared" si="68"/>
        <v>4.8732232522994652</v>
      </c>
    </row>
    <row r="4332" spans="2:8" ht="11.5" customHeight="1">
      <c r="B4332" s="515">
        <v>45048</v>
      </c>
      <c r="C4332" s="519">
        <v>4.3583251800919802</v>
      </c>
      <c r="D4332" s="520"/>
      <c r="E4332" s="520"/>
      <c r="F4332" s="520"/>
      <c r="G4332" s="520"/>
      <c r="H4332" s="521">
        <f t="shared" si="68"/>
        <v>4.8732232522994652</v>
      </c>
    </row>
    <row r="4333" spans="2:8" ht="11.5" customHeight="1">
      <c r="B4333" s="515">
        <v>45049</v>
      </c>
      <c r="C4333" s="516">
        <v>4.3299551745692897</v>
      </c>
      <c r="D4333" s="517"/>
      <c r="E4333" s="517"/>
      <c r="F4333" s="517"/>
      <c r="G4333" s="517"/>
      <c r="H4333" s="518">
        <f t="shared" si="68"/>
        <v>4.8732232522994652</v>
      </c>
    </row>
    <row r="4334" spans="2:8" ht="11.5" customHeight="1">
      <c r="B4334" s="515">
        <v>45050</v>
      </c>
      <c r="C4334" s="519">
        <v>4.4031529225647796</v>
      </c>
      <c r="D4334" s="520"/>
      <c r="E4334" s="520"/>
      <c r="F4334" s="520"/>
      <c r="G4334" s="520"/>
      <c r="H4334" s="521">
        <f t="shared" si="68"/>
        <v>4.8732232522994652</v>
      </c>
    </row>
    <row r="4335" spans="2:8" ht="11.5" customHeight="1">
      <c r="B4335" s="515">
        <v>45051</v>
      </c>
      <c r="C4335" s="516">
        <v>4.5404625087331603</v>
      </c>
      <c r="D4335" s="517"/>
      <c r="E4335" s="517"/>
      <c r="F4335" s="517"/>
      <c r="G4335" s="517"/>
      <c r="H4335" s="518">
        <f t="shared" si="68"/>
        <v>4.8732232522994652</v>
      </c>
    </row>
    <row r="4336" spans="2:8" ht="11.5" customHeight="1">
      <c r="B4336" s="515">
        <v>45052</v>
      </c>
      <c r="C4336" s="519">
        <v>4.5404625087331603</v>
      </c>
      <c r="D4336" s="520"/>
      <c r="E4336" s="520"/>
      <c r="F4336" s="520"/>
      <c r="G4336" s="520"/>
      <c r="H4336" s="521">
        <f t="shared" si="68"/>
        <v>4.8732232522994652</v>
      </c>
    </row>
    <row r="4337" spans="2:8" ht="11.5" customHeight="1">
      <c r="B4337" s="515">
        <v>45053</v>
      </c>
      <c r="C4337" s="516">
        <v>4.5404625087331603</v>
      </c>
      <c r="D4337" s="517"/>
      <c r="E4337" s="517"/>
      <c r="F4337" s="517"/>
      <c r="G4337" s="517"/>
      <c r="H4337" s="518">
        <f t="shared" si="68"/>
        <v>4.8732232522994652</v>
      </c>
    </row>
    <row r="4338" spans="2:8" ht="11.5" customHeight="1">
      <c r="B4338" s="515">
        <v>45054</v>
      </c>
      <c r="C4338" s="519">
        <v>4.6289106110420999</v>
      </c>
      <c r="D4338" s="520"/>
      <c r="E4338" s="520"/>
      <c r="F4338" s="520"/>
      <c r="G4338" s="520"/>
      <c r="H4338" s="521">
        <f t="shared" si="68"/>
        <v>4.8732232522994652</v>
      </c>
    </row>
    <row r="4339" spans="2:8" ht="11.5" customHeight="1">
      <c r="B4339" s="515">
        <v>45055</v>
      </c>
      <c r="C4339" s="516">
        <v>4.6537698569210804</v>
      </c>
      <c r="D4339" s="517"/>
      <c r="E4339" s="517"/>
      <c r="F4339" s="517"/>
      <c r="G4339" s="517"/>
      <c r="H4339" s="518">
        <f t="shared" si="68"/>
        <v>4.8732232522994652</v>
      </c>
    </row>
    <row r="4340" spans="2:8" ht="11.5" customHeight="1">
      <c r="B4340" s="515">
        <v>45056</v>
      </c>
      <c r="C4340" s="519">
        <v>4.5823835417815904</v>
      </c>
      <c r="D4340" s="520"/>
      <c r="E4340" s="520"/>
      <c r="F4340" s="520"/>
      <c r="G4340" s="520"/>
      <c r="H4340" s="521">
        <f t="shared" si="68"/>
        <v>4.8732232522994652</v>
      </c>
    </row>
    <row r="4341" spans="2:8" ht="11.5" customHeight="1">
      <c r="B4341" s="515">
        <v>45057</v>
      </c>
      <c r="C4341" s="516">
        <v>4.5650702113694699</v>
      </c>
      <c r="D4341" s="517"/>
      <c r="E4341" s="517"/>
      <c r="F4341" s="517"/>
      <c r="G4341" s="517"/>
      <c r="H4341" s="518">
        <f t="shared" si="68"/>
        <v>4.8732232522994652</v>
      </c>
    </row>
    <row r="4342" spans="2:8" ht="11.5" customHeight="1">
      <c r="B4342" s="515">
        <v>45058</v>
      </c>
      <c r="C4342" s="519">
        <v>4.4469178993641103</v>
      </c>
      <c r="D4342" s="520"/>
      <c r="E4342" s="520"/>
      <c r="F4342" s="520"/>
      <c r="G4342" s="520"/>
      <c r="H4342" s="521">
        <f t="shared" si="68"/>
        <v>4.8732232522994652</v>
      </c>
    </row>
    <row r="4343" spans="2:8" ht="11.5" customHeight="1">
      <c r="B4343" s="515">
        <v>45059</v>
      </c>
      <c r="C4343" s="516">
        <v>4.4469178993641103</v>
      </c>
      <c r="D4343" s="517"/>
      <c r="E4343" s="517"/>
      <c r="F4343" s="517"/>
      <c r="G4343" s="517"/>
      <c r="H4343" s="518">
        <f t="shared" si="68"/>
        <v>4.8732232522994652</v>
      </c>
    </row>
    <row r="4344" spans="2:8" ht="11.5" customHeight="1">
      <c r="B4344" s="515">
        <v>45060</v>
      </c>
      <c r="C4344" s="519">
        <v>4.4469178993641103</v>
      </c>
      <c r="D4344" s="520"/>
      <c r="E4344" s="520"/>
      <c r="F4344" s="520"/>
      <c r="G4344" s="520"/>
      <c r="H4344" s="521">
        <f t="shared" si="68"/>
        <v>4.8732232522994652</v>
      </c>
    </row>
    <row r="4345" spans="2:8" ht="11.5" customHeight="1">
      <c r="B4345" s="515">
        <v>45061</v>
      </c>
      <c r="C4345" s="516">
        <v>4.60493998442682</v>
      </c>
      <c r="D4345" s="517"/>
      <c r="E4345" s="517"/>
      <c r="F4345" s="517"/>
      <c r="G4345" s="517"/>
      <c r="H4345" s="518">
        <f t="shared" si="68"/>
        <v>4.8732232522994652</v>
      </c>
    </row>
    <row r="4346" spans="2:8" ht="11.5" customHeight="1">
      <c r="B4346" s="515">
        <v>45062</v>
      </c>
      <c r="C4346" s="519">
        <v>4.4982869891141597</v>
      </c>
      <c r="D4346" s="520"/>
      <c r="E4346" s="520"/>
      <c r="F4346" s="520"/>
      <c r="G4346" s="520"/>
      <c r="H4346" s="521">
        <f t="shared" si="68"/>
        <v>4.8732232522994652</v>
      </c>
    </row>
    <row r="4347" spans="2:8" ht="11.5" customHeight="1">
      <c r="B4347" s="515">
        <v>45063</v>
      </c>
      <c r="C4347" s="516">
        <v>4.5883715250769503</v>
      </c>
      <c r="D4347" s="517"/>
      <c r="E4347" s="517"/>
      <c r="F4347" s="517"/>
      <c r="G4347" s="517"/>
      <c r="H4347" s="518">
        <f t="shared" si="68"/>
        <v>4.8732232522994652</v>
      </c>
    </row>
    <row r="4348" spans="2:8" ht="11.5" customHeight="1">
      <c r="B4348" s="515">
        <v>45064</v>
      </c>
      <c r="C4348" s="519">
        <v>4.6738858341230696</v>
      </c>
      <c r="D4348" s="520"/>
      <c r="E4348" s="520"/>
      <c r="F4348" s="520"/>
      <c r="G4348" s="520"/>
      <c r="H4348" s="521">
        <f t="shared" si="68"/>
        <v>4.8732232522994652</v>
      </c>
    </row>
    <row r="4349" spans="2:8" ht="11.5" customHeight="1">
      <c r="B4349" s="515">
        <v>45065</v>
      </c>
      <c r="C4349" s="516">
        <v>4.6180817189313199</v>
      </c>
      <c r="D4349" s="517"/>
      <c r="E4349" s="517"/>
      <c r="F4349" s="517"/>
      <c r="G4349" s="517"/>
      <c r="H4349" s="518">
        <f t="shared" si="68"/>
        <v>4.8732232522994652</v>
      </c>
    </row>
    <row r="4350" spans="2:8" ht="11.5" customHeight="1">
      <c r="B4350" s="515">
        <v>45066</v>
      </c>
      <c r="C4350" s="519">
        <v>4.6180817189313199</v>
      </c>
      <c r="D4350" s="520"/>
      <c r="E4350" s="520"/>
      <c r="F4350" s="520"/>
      <c r="G4350" s="520"/>
      <c r="H4350" s="521">
        <f t="shared" si="68"/>
        <v>4.8732232522994652</v>
      </c>
    </row>
    <row r="4351" spans="2:8" ht="11.5" customHeight="1">
      <c r="B4351" s="515">
        <v>45067</v>
      </c>
      <c r="C4351" s="516">
        <v>4.6180817189313199</v>
      </c>
      <c r="D4351" s="517"/>
      <c r="E4351" s="517"/>
      <c r="F4351" s="517"/>
      <c r="G4351" s="517"/>
      <c r="H4351" s="518">
        <f t="shared" si="68"/>
        <v>4.8732232522994652</v>
      </c>
    </row>
    <row r="4352" spans="2:8" ht="11.5" customHeight="1">
      <c r="B4352" s="515">
        <v>45068</v>
      </c>
      <c r="C4352" s="519">
        <v>4.7563429027530901</v>
      </c>
      <c r="D4352" s="520"/>
      <c r="E4352" s="520"/>
      <c r="F4352" s="520"/>
      <c r="G4352" s="520"/>
      <c r="H4352" s="521">
        <f t="shared" si="68"/>
        <v>4.8732232522994652</v>
      </c>
    </row>
    <row r="4353" spans="2:8" ht="11.5" customHeight="1">
      <c r="B4353" s="515">
        <v>45069</v>
      </c>
      <c r="C4353" s="516">
        <v>4.6920780211993396</v>
      </c>
      <c r="D4353" s="517"/>
      <c r="E4353" s="517"/>
      <c r="F4353" s="517"/>
      <c r="G4353" s="517"/>
      <c r="H4353" s="518">
        <f t="shared" si="68"/>
        <v>4.8732232522994652</v>
      </c>
    </row>
    <row r="4354" spans="2:8" ht="11.5" customHeight="1">
      <c r="B4354" s="515">
        <v>45070</v>
      </c>
      <c r="C4354" s="519">
        <v>4.6884362181811099</v>
      </c>
      <c r="D4354" s="520"/>
      <c r="E4354" s="520"/>
      <c r="F4354" s="520"/>
      <c r="G4354" s="520"/>
      <c r="H4354" s="521">
        <f t="shared" si="68"/>
        <v>4.8732232522994652</v>
      </c>
    </row>
    <row r="4355" spans="2:8" ht="11.5" customHeight="1">
      <c r="B4355" s="515">
        <v>45071</v>
      </c>
      <c r="C4355" s="516">
        <v>4.6114015999246902</v>
      </c>
      <c r="D4355" s="517"/>
      <c r="E4355" s="517"/>
      <c r="F4355" s="517"/>
      <c r="G4355" s="517"/>
      <c r="H4355" s="518">
        <f t="shared" si="68"/>
        <v>4.8732232522994652</v>
      </c>
    </row>
    <row r="4356" spans="2:8" ht="11.5" customHeight="1">
      <c r="B4356" s="515">
        <v>45072</v>
      </c>
      <c r="C4356" s="519">
        <v>4.6902772712655603</v>
      </c>
      <c r="D4356" s="520"/>
      <c r="E4356" s="520"/>
      <c r="F4356" s="520"/>
      <c r="G4356" s="520"/>
      <c r="H4356" s="521">
        <f t="shared" si="68"/>
        <v>4.8732232522994652</v>
      </c>
    </row>
    <row r="4357" spans="2:8" ht="11.5" customHeight="1">
      <c r="B4357" s="515">
        <v>45073</v>
      </c>
      <c r="C4357" s="516">
        <v>4.6902772712655603</v>
      </c>
      <c r="D4357" s="517"/>
      <c r="E4357" s="517"/>
      <c r="F4357" s="517"/>
      <c r="G4357" s="517"/>
      <c r="H4357" s="518">
        <f t="shared" si="68"/>
        <v>4.8732232522994652</v>
      </c>
    </row>
    <row r="4358" spans="2:8" ht="11.5" customHeight="1">
      <c r="B4358" s="515">
        <v>45074</v>
      </c>
      <c r="C4358" s="519">
        <v>4.6902772712655603</v>
      </c>
      <c r="D4358" s="520"/>
      <c r="E4358" s="520"/>
      <c r="F4358" s="520"/>
      <c r="G4358" s="520"/>
      <c r="H4358" s="521">
        <f t="shared" si="68"/>
        <v>4.8732232522994652</v>
      </c>
    </row>
    <row r="4359" spans="2:8" ht="11.5" customHeight="1">
      <c r="B4359" s="515">
        <v>45075</v>
      </c>
      <c r="C4359" s="516">
        <v>4.6857358345448104</v>
      </c>
      <c r="D4359" s="517"/>
      <c r="E4359" s="517"/>
      <c r="F4359" s="517"/>
      <c r="G4359" s="517"/>
      <c r="H4359" s="518">
        <f t="shared" si="68"/>
        <v>4.8732232522994652</v>
      </c>
    </row>
    <row r="4360" spans="2:8" ht="11.5" customHeight="1">
      <c r="B4360" s="515">
        <v>45076</v>
      </c>
      <c r="C4360" s="519">
        <v>4.7572701749135096</v>
      </c>
      <c r="D4360" s="520"/>
      <c r="E4360" s="520"/>
      <c r="F4360" s="520"/>
      <c r="G4360" s="520"/>
      <c r="H4360" s="521">
        <f t="shared" si="68"/>
        <v>4.8732232522994652</v>
      </c>
    </row>
    <row r="4361" spans="2:8" ht="11.5" customHeight="1">
      <c r="B4361" s="515">
        <v>45077</v>
      </c>
      <c r="C4361" s="516">
        <v>4.8130672331194999</v>
      </c>
      <c r="D4361" s="517"/>
      <c r="E4361" s="517"/>
      <c r="F4361" s="517"/>
      <c r="G4361" s="517"/>
      <c r="H4361" s="518">
        <f t="shared" ref="H4361:H4424" si="69">$H$3846</f>
        <v>4.8732232522994652</v>
      </c>
    </row>
    <row r="4362" spans="2:8" ht="11.5" customHeight="1">
      <c r="B4362" s="515">
        <v>45078</v>
      </c>
      <c r="C4362" s="519">
        <v>4.8540303307123498</v>
      </c>
      <c r="D4362" s="520"/>
      <c r="E4362" s="520"/>
      <c r="F4362" s="520"/>
      <c r="G4362" s="520"/>
      <c r="H4362" s="521">
        <f t="shared" si="69"/>
        <v>4.8732232522994652</v>
      </c>
    </row>
    <row r="4363" spans="2:8" ht="11.5" customHeight="1">
      <c r="B4363" s="515">
        <v>45079</v>
      </c>
      <c r="C4363" s="516">
        <v>4.9110254992057003</v>
      </c>
      <c r="D4363" s="517"/>
      <c r="E4363" s="517"/>
      <c r="F4363" s="517"/>
      <c r="G4363" s="517"/>
      <c r="H4363" s="518">
        <f t="shared" si="69"/>
        <v>4.8732232522994652</v>
      </c>
    </row>
    <row r="4364" spans="2:8" ht="11.5" customHeight="1">
      <c r="B4364" s="515">
        <v>45080</v>
      </c>
      <c r="C4364" s="519">
        <v>4.9110254992057003</v>
      </c>
      <c r="D4364" s="520"/>
      <c r="E4364" s="520"/>
      <c r="F4364" s="520"/>
      <c r="G4364" s="520"/>
      <c r="H4364" s="521">
        <f t="shared" si="69"/>
        <v>4.8732232522994652</v>
      </c>
    </row>
    <row r="4365" spans="2:8" ht="11.5" customHeight="1">
      <c r="B4365" s="515">
        <v>45081</v>
      </c>
      <c r="C4365" s="516">
        <v>4.9110254992057003</v>
      </c>
      <c r="D4365" s="517"/>
      <c r="E4365" s="517"/>
      <c r="F4365" s="517"/>
      <c r="G4365" s="517"/>
      <c r="H4365" s="518">
        <f t="shared" si="69"/>
        <v>4.8732232522994652</v>
      </c>
    </row>
    <row r="4366" spans="2:8" ht="11.5" customHeight="1">
      <c r="B4366" s="515">
        <v>45082</v>
      </c>
      <c r="C4366" s="519">
        <v>4.9525928830226897</v>
      </c>
      <c r="D4366" s="520"/>
      <c r="E4366" s="520"/>
      <c r="F4366" s="520"/>
      <c r="G4366" s="520"/>
      <c r="H4366" s="521">
        <f t="shared" si="69"/>
        <v>4.8732232522994652</v>
      </c>
    </row>
    <row r="4367" spans="2:8" ht="11.5" customHeight="1">
      <c r="B4367" s="515">
        <v>45083</v>
      </c>
      <c r="C4367" s="516">
        <v>5.0266548834137303</v>
      </c>
      <c r="D4367" s="517"/>
      <c r="E4367" s="517"/>
      <c r="F4367" s="517"/>
      <c r="G4367" s="517"/>
      <c r="H4367" s="518">
        <f t="shared" si="69"/>
        <v>4.8732232522994652</v>
      </c>
    </row>
    <row r="4368" spans="2:8" ht="11.5" customHeight="1">
      <c r="B4368" s="515">
        <v>45084</v>
      </c>
      <c r="C4368" s="519">
        <v>4.9123762234102797</v>
      </c>
      <c r="D4368" s="520"/>
      <c r="E4368" s="520"/>
      <c r="F4368" s="520"/>
      <c r="G4368" s="520"/>
      <c r="H4368" s="521">
        <f t="shared" si="69"/>
        <v>4.8732232522994652</v>
      </c>
    </row>
    <row r="4369" spans="2:8" ht="11.5" customHeight="1">
      <c r="B4369" s="515">
        <v>45085</v>
      </c>
      <c r="C4369" s="516">
        <v>4.9358541605592503</v>
      </c>
      <c r="D4369" s="517"/>
      <c r="E4369" s="517"/>
      <c r="F4369" s="517"/>
      <c r="G4369" s="517"/>
      <c r="H4369" s="518">
        <f t="shared" si="69"/>
        <v>4.8732232522994652</v>
      </c>
    </row>
    <row r="4370" spans="2:8" ht="11.5" customHeight="1">
      <c r="B4370" s="515">
        <v>45086</v>
      </c>
      <c r="C4370" s="519">
        <v>4.9602877169731103</v>
      </c>
      <c r="D4370" s="520"/>
      <c r="E4370" s="520"/>
      <c r="F4370" s="520"/>
      <c r="G4370" s="520"/>
      <c r="H4370" s="521">
        <f t="shared" si="69"/>
        <v>4.8732232522994652</v>
      </c>
    </row>
    <row r="4371" spans="2:8" ht="11.5" customHeight="1">
      <c r="B4371" s="515">
        <v>45087</v>
      </c>
      <c r="C4371" s="516">
        <v>4.9602877169731103</v>
      </c>
      <c r="D4371" s="517"/>
      <c r="E4371" s="517"/>
      <c r="F4371" s="517"/>
      <c r="G4371" s="517"/>
      <c r="H4371" s="518">
        <f t="shared" si="69"/>
        <v>4.8732232522994652</v>
      </c>
    </row>
    <row r="4372" spans="2:8" ht="11.5" customHeight="1">
      <c r="B4372" s="515">
        <v>45088</v>
      </c>
      <c r="C4372" s="519">
        <v>4.9602877169731103</v>
      </c>
      <c r="D4372" s="520"/>
      <c r="E4372" s="520"/>
      <c r="F4372" s="520"/>
      <c r="G4372" s="520"/>
      <c r="H4372" s="521">
        <f t="shared" si="69"/>
        <v>4.8732232522994652</v>
      </c>
    </row>
    <row r="4373" spans="2:8" ht="11.5" customHeight="1">
      <c r="B4373" s="515">
        <v>45089</v>
      </c>
      <c r="C4373" s="516">
        <v>5.0532772228230396</v>
      </c>
      <c r="D4373" s="517"/>
      <c r="E4373" s="517"/>
      <c r="F4373" s="517"/>
      <c r="G4373" s="517"/>
      <c r="H4373" s="518">
        <f t="shared" si="69"/>
        <v>4.8732232522994652</v>
      </c>
    </row>
    <row r="4374" spans="2:8" ht="11.5" customHeight="1">
      <c r="B4374" s="515">
        <v>45090</v>
      </c>
      <c r="C4374" s="519">
        <v>5.1671833404270302</v>
      </c>
      <c r="D4374" s="520"/>
      <c r="E4374" s="520"/>
      <c r="F4374" s="520"/>
      <c r="G4374" s="520"/>
      <c r="H4374" s="521">
        <f t="shared" si="69"/>
        <v>4.8732232522994652</v>
      </c>
    </row>
    <row r="4375" spans="2:8" ht="11.5" customHeight="1">
      <c r="B4375" s="515">
        <v>45091</v>
      </c>
      <c r="C4375" s="516">
        <v>5.1235791530655304</v>
      </c>
      <c r="D4375" s="517"/>
      <c r="E4375" s="517"/>
      <c r="F4375" s="517"/>
      <c r="G4375" s="517"/>
      <c r="H4375" s="518">
        <f t="shared" si="69"/>
        <v>4.8732232522994652</v>
      </c>
    </row>
    <row r="4376" spans="2:8" ht="11.5" customHeight="1">
      <c r="B4376" s="515">
        <v>45092</v>
      </c>
      <c r="C4376" s="519">
        <v>5.1585881005310199</v>
      </c>
      <c r="D4376" s="520"/>
      <c r="E4376" s="520"/>
      <c r="F4376" s="520"/>
      <c r="G4376" s="520"/>
      <c r="H4376" s="521">
        <f t="shared" si="69"/>
        <v>4.8732232522994652</v>
      </c>
    </row>
    <row r="4377" spans="2:8" ht="11.5" customHeight="1">
      <c r="B4377" s="515">
        <v>45093</v>
      </c>
      <c r="C4377" s="516">
        <v>5.08128807525501</v>
      </c>
      <c r="D4377" s="517"/>
      <c r="E4377" s="517"/>
      <c r="F4377" s="517"/>
      <c r="G4377" s="517"/>
      <c r="H4377" s="518">
        <f t="shared" si="69"/>
        <v>4.8732232522994652</v>
      </c>
    </row>
    <row r="4378" spans="2:8" ht="11.5" customHeight="1">
      <c r="B4378" s="515">
        <v>45094</v>
      </c>
      <c r="C4378" s="519">
        <v>5.08128807525501</v>
      </c>
      <c r="D4378" s="520"/>
      <c r="E4378" s="520"/>
      <c r="F4378" s="520"/>
      <c r="G4378" s="520"/>
      <c r="H4378" s="521">
        <f t="shared" si="69"/>
        <v>4.8732232522994652</v>
      </c>
    </row>
    <row r="4379" spans="2:8" ht="11.5" customHeight="1">
      <c r="B4379" s="515">
        <v>45095</v>
      </c>
      <c r="C4379" s="516">
        <v>5.08128807525501</v>
      </c>
      <c r="D4379" s="517"/>
      <c r="E4379" s="517"/>
      <c r="F4379" s="517"/>
      <c r="G4379" s="517"/>
      <c r="H4379" s="518">
        <f t="shared" si="69"/>
        <v>4.8732232522994652</v>
      </c>
    </row>
    <row r="4380" spans="2:8" ht="11.5" customHeight="1">
      <c r="B4380" s="515">
        <v>45096</v>
      </c>
      <c r="C4380" s="519">
        <v>5.0813130062492897</v>
      </c>
      <c r="D4380" s="520"/>
      <c r="E4380" s="520"/>
      <c r="F4380" s="520"/>
      <c r="G4380" s="520"/>
      <c r="H4380" s="521">
        <f t="shared" si="69"/>
        <v>4.8732232522994652</v>
      </c>
    </row>
    <row r="4381" spans="2:8" ht="11.5" customHeight="1">
      <c r="B4381" s="515">
        <v>45097</v>
      </c>
      <c r="C4381" s="516">
        <v>5.04784246535813</v>
      </c>
      <c r="D4381" s="517"/>
      <c r="E4381" s="517"/>
      <c r="F4381" s="517"/>
      <c r="G4381" s="517"/>
      <c r="H4381" s="518">
        <f t="shared" si="69"/>
        <v>4.8732232522994652</v>
      </c>
    </row>
    <row r="4382" spans="2:8" ht="11.5" customHeight="1">
      <c r="B4382" s="515">
        <v>45098</v>
      </c>
      <c r="C4382" s="519">
        <v>4.9333407595674199</v>
      </c>
      <c r="D4382" s="520"/>
      <c r="E4382" s="520"/>
      <c r="F4382" s="520"/>
      <c r="G4382" s="520"/>
      <c r="H4382" s="521">
        <f t="shared" si="69"/>
        <v>4.8732232522994652</v>
      </c>
    </row>
    <row r="4383" spans="2:8" ht="11.5" customHeight="1">
      <c r="B4383" s="515">
        <v>45099</v>
      </c>
      <c r="C4383" s="516">
        <v>4.9412937646807</v>
      </c>
      <c r="D4383" s="517"/>
      <c r="E4383" s="517"/>
      <c r="F4383" s="517"/>
      <c r="G4383" s="517"/>
      <c r="H4383" s="518">
        <f t="shared" si="69"/>
        <v>4.8732232522994652</v>
      </c>
    </row>
    <row r="4384" spans="2:8" ht="11.5" customHeight="1">
      <c r="B4384" s="515">
        <v>45100</v>
      </c>
      <c r="C4384" s="519">
        <v>4.8744435424944204</v>
      </c>
      <c r="D4384" s="520"/>
      <c r="E4384" s="520"/>
      <c r="F4384" s="520"/>
      <c r="G4384" s="520"/>
      <c r="H4384" s="521">
        <f t="shared" si="69"/>
        <v>4.8732232522994652</v>
      </c>
    </row>
    <row r="4385" spans="2:8" ht="11.5" customHeight="1">
      <c r="B4385" s="515">
        <v>45101</v>
      </c>
      <c r="C4385" s="516">
        <v>4.8744435424944204</v>
      </c>
      <c r="D4385" s="517"/>
      <c r="E4385" s="517"/>
      <c r="F4385" s="517"/>
      <c r="G4385" s="517"/>
      <c r="H4385" s="518">
        <f t="shared" si="69"/>
        <v>4.8732232522994652</v>
      </c>
    </row>
    <row r="4386" spans="2:8" ht="11.5" customHeight="1">
      <c r="B4386" s="515">
        <v>45102</v>
      </c>
      <c r="C4386" s="519">
        <v>4.8744435424944204</v>
      </c>
      <c r="D4386" s="520"/>
      <c r="E4386" s="520"/>
      <c r="F4386" s="520"/>
      <c r="G4386" s="520"/>
      <c r="H4386" s="521">
        <f t="shared" si="69"/>
        <v>4.8732232522994652</v>
      </c>
    </row>
    <row r="4387" spans="2:8" ht="11.5" customHeight="1">
      <c r="B4387" s="515">
        <v>45103</v>
      </c>
      <c r="C4387" s="516">
        <v>4.8477247802715002</v>
      </c>
      <c r="D4387" s="517"/>
      <c r="E4387" s="517"/>
      <c r="F4387" s="517"/>
      <c r="G4387" s="517"/>
      <c r="H4387" s="518">
        <f t="shared" si="69"/>
        <v>4.8732232522994652</v>
      </c>
    </row>
    <row r="4388" spans="2:8" ht="11.5" customHeight="1">
      <c r="B4388" s="515">
        <v>45104</v>
      </c>
      <c r="C4388" s="519">
        <v>4.9959281380210996</v>
      </c>
      <c r="D4388" s="520"/>
      <c r="E4388" s="520"/>
      <c r="F4388" s="520"/>
      <c r="G4388" s="520"/>
      <c r="H4388" s="521">
        <f t="shared" si="69"/>
        <v>4.8732232522994652</v>
      </c>
    </row>
    <row r="4389" spans="2:8" ht="11.5" customHeight="1">
      <c r="B4389" s="515">
        <v>45105</v>
      </c>
      <c r="C4389" s="516">
        <v>5.1079799326041204</v>
      </c>
      <c r="D4389" s="517"/>
      <c r="E4389" s="517"/>
      <c r="F4389" s="517"/>
      <c r="G4389" s="517"/>
      <c r="H4389" s="518">
        <f t="shared" si="69"/>
        <v>4.8732232522994652</v>
      </c>
    </row>
    <row r="4390" spans="2:8" ht="11.5" customHeight="1">
      <c r="B4390" s="515">
        <v>45106</v>
      </c>
      <c r="C4390" s="519">
        <v>5.1305214174301703</v>
      </c>
      <c r="D4390" s="520"/>
      <c r="E4390" s="520"/>
      <c r="F4390" s="520"/>
      <c r="G4390" s="520"/>
      <c r="H4390" s="521">
        <f t="shared" si="69"/>
        <v>4.8732232522994652</v>
      </c>
    </row>
    <row r="4391" spans="2:8" ht="11.5" customHeight="1">
      <c r="B4391" s="515">
        <v>45107</v>
      </c>
      <c r="C4391" s="516">
        <v>6.5517154780034303</v>
      </c>
      <c r="D4391" s="517"/>
      <c r="E4391" s="517"/>
      <c r="F4391" s="517"/>
      <c r="G4391" s="517"/>
      <c r="H4391" s="518">
        <f t="shared" si="69"/>
        <v>4.8732232522994652</v>
      </c>
    </row>
    <row r="4392" spans="2:8" ht="11.5" customHeight="1">
      <c r="B4392" s="515">
        <v>45108</v>
      </c>
      <c r="C4392" s="519">
        <v>6.5517154780034303</v>
      </c>
      <c r="D4392" s="520"/>
      <c r="E4392" s="520"/>
      <c r="F4392" s="520"/>
      <c r="G4392" s="520"/>
      <c r="H4392" s="521">
        <f t="shared" si="69"/>
        <v>4.8732232522994652</v>
      </c>
    </row>
    <row r="4393" spans="2:8" ht="11.5" customHeight="1">
      <c r="B4393" s="515">
        <v>45109</v>
      </c>
      <c r="C4393" s="516">
        <v>6.5041468621001401</v>
      </c>
      <c r="D4393" s="517"/>
      <c r="E4393" s="517"/>
      <c r="F4393" s="517"/>
      <c r="G4393" s="517"/>
      <c r="H4393" s="518">
        <f t="shared" si="69"/>
        <v>4.8732232522994652</v>
      </c>
    </row>
    <row r="4394" spans="2:8" ht="11.5" customHeight="1">
      <c r="B4394" s="515">
        <v>45110</v>
      </c>
      <c r="C4394" s="519">
        <v>6.6736525289288204</v>
      </c>
      <c r="D4394" s="520"/>
      <c r="E4394" s="520"/>
      <c r="F4394" s="520"/>
      <c r="G4394" s="520"/>
      <c r="H4394" s="521">
        <f t="shared" si="69"/>
        <v>4.8732232522994652</v>
      </c>
    </row>
    <row r="4395" spans="2:8" ht="11.5" customHeight="1">
      <c r="B4395" s="515">
        <v>45111</v>
      </c>
      <c r="C4395" s="516">
        <v>6.6736525289288204</v>
      </c>
      <c r="D4395" s="517"/>
      <c r="E4395" s="517"/>
      <c r="F4395" s="517"/>
      <c r="G4395" s="517"/>
      <c r="H4395" s="518">
        <f t="shared" si="69"/>
        <v>4.8732232522994652</v>
      </c>
    </row>
    <row r="4396" spans="2:8" ht="11.5" customHeight="1">
      <c r="B4396" s="515">
        <v>45112</v>
      </c>
      <c r="C4396" s="519">
        <v>6.6730409427998403</v>
      </c>
      <c r="D4396" s="520"/>
      <c r="E4396" s="520"/>
      <c r="F4396" s="520"/>
      <c r="G4396" s="520"/>
      <c r="H4396" s="521">
        <f t="shared" si="69"/>
        <v>4.8732232522994652</v>
      </c>
    </row>
    <row r="4397" spans="2:8" ht="11.5" customHeight="1">
      <c r="B4397" s="515">
        <v>45113</v>
      </c>
      <c r="C4397" s="516">
        <v>6.5960517902829201</v>
      </c>
      <c r="D4397" s="517"/>
      <c r="E4397" s="517"/>
      <c r="F4397" s="517"/>
      <c r="G4397" s="517"/>
      <c r="H4397" s="518">
        <f t="shared" si="69"/>
        <v>4.8732232522994652</v>
      </c>
    </row>
    <row r="4398" spans="2:8" ht="11.5" customHeight="1">
      <c r="B4398" s="515">
        <v>45114</v>
      </c>
      <c r="C4398" s="519">
        <v>6.7800927062038499</v>
      </c>
      <c r="D4398" s="520"/>
      <c r="E4398" s="520"/>
      <c r="F4398" s="520"/>
      <c r="G4398" s="520"/>
      <c r="H4398" s="521">
        <f t="shared" si="69"/>
        <v>4.8732232522994652</v>
      </c>
    </row>
    <row r="4399" spans="2:8" ht="11.5" customHeight="1">
      <c r="B4399" s="515">
        <v>45115</v>
      </c>
      <c r="C4399" s="516">
        <v>6.7800927062038499</v>
      </c>
      <c r="D4399" s="517"/>
      <c r="E4399" s="517"/>
      <c r="F4399" s="517"/>
      <c r="G4399" s="517"/>
      <c r="H4399" s="518">
        <f t="shared" si="69"/>
        <v>4.8732232522994652</v>
      </c>
    </row>
    <row r="4400" spans="2:8" ht="11.5" customHeight="1">
      <c r="B4400" s="515">
        <v>45116</v>
      </c>
      <c r="C4400" s="519">
        <v>6.7800927062038499</v>
      </c>
      <c r="D4400" s="520"/>
      <c r="E4400" s="520"/>
      <c r="F4400" s="520"/>
      <c r="G4400" s="520"/>
      <c r="H4400" s="521">
        <f t="shared" si="69"/>
        <v>4.8732232522994652</v>
      </c>
    </row>
    <row r="4401" spans="2:8" ht="11.5" customHeight="1">
      <c r="B4401" s="515">
        <v>45117</v>
      </c>
      <c r="C4401" s="516">
        <v>6.9707492999056999</v>
      </c>
      <c r="D4401" s="517"/>
      <c r="E4401" s="517"/>
      <c r="F4401" s="517"/>
      <c r="G4401" s="517"/>
      <c r="H4401" s="518">
        <f t="shared" si="69"/>
        <v>4.8732232522994652</v>
      </c>
    </row>
    <row r="4402" spans="2:8" ht="11.5" customHeight="1">
      <c r="B4402" s="515">
        <v>45118</v>
      </c>
      <c r="C4402" s="519">
        <v>7.0860901501720202</v>
      </c>
      <c r="D4402" s="520"/>
      <c r="E4402" s="520"/>
      <c r="F4402" s="520"/>
      <c r="G4402" s="520"/>
      <c r="H4402" s="521">
        <f t="shared" si="69"/>
        <v>4.8732232522994652</v>
      </c>
    </row>
    <row r="4403" spans="2:8" ht="11.5" customHeight="1">
      <c r="B4403" s="515">
        <v>45119</v>
      </c>
      <c r="C4403" s="516">
        <v>7.2464081389297998</v>
      </c>
      <c r="D4403" s="517"/>
      <c r="E4403" s="517"/>
      <c r="F4403" s="517"/>
      <c r="G4403" s="517"/>
      <c r="H4403" s="518">
        <f t="shared" si="69"/>
        <v>4.8732232522994652</v>
      </c>
    </row>
    <row r="4404" spans="2:8" ht="11.5" customHeight="1">
      <c r="B4404" s="515">
        <v>45120</v>
      </c>
      <c r="C4404" s="519">
        <v>7.3525965028592797</v>
      </c>
      <c r="D4404" s="520"/>
      <c r="E4404" s="520"/>
      <c r="F4404" s="520"/>
      <c r="G4404" s="520"/>
      <c r="H4404" s="521">
        <f t="shared" si="69"/>
        <v>4.8732232522994652</v>
      </c>
    </row>
    <row r="4405" spans="2:8" ht="11.5" customHeight="1">
      <c r="B4405" s="515">
        <v>45121</v>
      </c>
      <c r="C4405" s="516">
        <v>7.1933094757157896</v>
      </c>
      <c r="D4405" s="517"/>
      <c r="E4405" s="517"/>
      <c r="F4405" s="517"/>
      <c r="G4405" s="517"/>
      <c r="H4405" s="518">
        <f t="shared" si="69"/>
        <v>4.8732232522994652</v>
      </c>
    </row>
    <row r="4406" spans="2:8" ht="11.5" customHeight="1">
      <c r="B4406" s="515">
        <v>45122</v>
      </c>
      <c r="C4406" s="519">
        <v>7.1933094757157896</v>
      </c>
      <c r="D4406" s="520"/>
      <c r="E4406" s="520"/>
      <c r="F4406" s="520"/>
      <c r="G4406" s="520"/>
      <c r="H4406" s="521">
        <f t="shared" si="69"/>
        <v>4.8732232522994652</v>
      </c>
    </row>
    <row r="4407" spans="2:8" ht="11.5" customHeight="1">
      <c r="B4407" s="515">
        <v>45123</v>
      </c>
      <c r="C4407" s="516">
        <v>7.1933094757157896</v>
      </c>
      <c r="D4407" s="517"/>
      <c r="E4407" s="517"/>
      <c r="F4407" s="517"/>
      <c r="G4407" s="517"/>
      <c r="H4407" s="518">
        <f t="shared" si="69"/>
        <v>4.8732232522994652</v>
      </c>
    </row>
    <row r="4408" spans="2:8" ht="11.5" customHeight="1">
      <c r="B4408" s="515">
        <v>45124</v>
      </c>
      <c r="C4408" s="519">
        <v>7.3253206310364698</v>
      </c>
      <c r="D4408" s="520"/>
      <c r="E4408" s="520"/>
      <c r="F4408" s="520"/>
      <c r="G4408" s="520"/>
      <c r="H4408" s="521">
        <f t="shared" si="69"/>
        <v>4.8732232522994652</v>
      </c>
    </row>
    <row r="4409" spans="2:8" ht="11.5" customHeight="1">
      <c r="B4409" s="515">
        <v>45125</v>
      </c>
      <c r="C4409" s="516">
        <v>7.43939477084038</v>
      </c>
      <c r="D4409" s="517"/>
      <c r="E4409" s="517"/>
      <c r="F4409" s="517"/>
      <c r="G4409" s="517"/>
      <c r="H4409" s="518">
        <f t="shared" si="69"/>
        <v>4.8732232522994652</v>
      </c>
    </row>
    <row r="4410" spans="2:8" ht="11.5" customHeight="1">
      <c r="B4410" s="515">
        <v>45126</v>
      </c>
      <c r="C4410" s="519">
        <v>7.3441681529072804</v>
      </c>
      <c r="D4410" s="520"/>
      <c r="E4410" s="520"/>
      <c r="F4410" s="520"/>
      <c r="G4410" s="520"/>
      <c r="H4410" s="521">
        <f t="shared" si="69"/>
        <v>4.8732232522994652</v>
      </c>
    </row>
    <row r="4411" spans="2:8" ht="11.5" customHeight="1">
      <c r="B4411" s="515">
        <v>45127</v>
      </c>
      <c r="C4411" s="516">
        <v>7.1769136378362903</v>
      </c>
      <c r="D4411" s="517"/>
      <c r="E4411" s="517"/>
      <c r="F4411" s="517"/>
      <c r="G4411" s="517"/>
      <c r="H4411" s="518">
        <f t="shared" si="69"/>
        <v>4.8732232522994652</v>
      </c>
    </row>
    <row r="4412" spans="2:8" ht="11.5" customHeight="1">
      <c r="B4412" s="515">
        <v>45128</v>
      </c>
      <c r="C4412" s="519">
        <v>7.1710360725749203</v>
      </c>
      <c r="D4412" s="520"/>
      <c r="E4412" s="520"/>
      <c r="F4412" s="520"/>
      <c r="G4412" s="520"/>
      <c r="H4412" s="521">
        <f t="shared" si="69"/>
        <v>4.8732232522994652</v>
      </c>
    </row>
    <row r="4413" spans="2:8" ht="11.5" customHeight="1">
      <c r="B4413" s="515">
        <v>45129</v>
      </c>
      <c r="C4413" s="516">
        <v>7.1710360725749203</v>
      </c>
      <c r="D4413" s="517"/>
      <c r="E4413" s="517"/>
      <c r="F4413" s="517"/>
      <c r="G4413" s="517"/>
      <c r="H4413" s="518">
        <f t="shared" si="69"/>
        <v>4.8732232522994652</v>
      </c>
    </row>
    <row r="4414" spans="2:8" ht="11.5" customHeight="1">
      <c r="B4414" s="515">
        <v>45130</v>
      </c>
      <c r="C4414" s="519">
        <v>7.1710360725749203</v>
      </c>
      <c r="D4414" s="520"/>
      <c r="E4414" s="520"/>
      <c r="F4414" s="520"/>
      <c r="G4414" s="520"/>
      <c r="H4414" s="521">
        <f t="shared" si="69"/>
        <v>4.8732232522994652</v>
      </c>
    </row>
    <row r="4415" spans="2:8" ht="11.5" customHeight="1">
      <c r="B4415" s="515">
        <v>45131</v>
      </c>
      <c r="C4415" s="516">
        <v>7.1830604817751</v>
      </c>
      <c r="D4415" s="517"/>
      <c r="E4415" s="517"/>
      <c r="F4415" s="517"/>
      <c r="G4415" s="517"/>
      <c r="H4415" s="518">
        <f t="shared" si="69"/>
        <v>4.8732232522994652</v>
      </c>
    </row>
    <row r="4416" spans="2:8" ht="11.5" customHeight="1">
      <c r="B4416" s="515">
        <v>45132</v>
      </c>
      <c r="C4416" s="519">
        <v>7.1823663441394396</v>
      </c>
      <c r="D4416" s="520"/>
      <c r="E4416" s="520"/>
      <c r="F4416" s="520"/>
      <c r="G4416" s="520"/>
      <c r="H4416" s="521">
        <f t="shared" si="69"/>
        <v>4.8732232522994652</v>
      </c>
    </row>
    <row r="4417" spans="2:8" ht="11.5" customHeight="1">
      <c r="B4417" s="515">
        <v>45133</v>
      </c>
      <c r="C4417" s="516">
        <v>7.3251306290193803</v>
      </c>
      <c r="D4417" s="517"/>
      <c r="E4417" s="517"/>
      <c r="F4417" s="517"/>
      <c r="G4417" s="517"/>
      <c r="H4417" s="518">
        <f t="shared" si="69"/>
        <v>4.8732232522994652</v>
      </c>
    </row>
    <row r="4418" spans="2:8" ht="11.5" customHeight="1">
      <c r="B4418" s="515">
        <v>45134</v>
      </c>
      <c r="C4418" s="519">
        <v>7.08613187629153</v>
      </c>
      <c r="D4418" s="520"/>
      <c r="E4418" s="520"/>
      <c r="F4418" s="520"/>
      <c r="G4418" s="520"/>
      <c r="H4418" s="521">
        <f t="shared" si="69"/>
        <v>4.8732232522994652</v>
      </c>
    </row>
    <row r="4419" spans="2:8" ht="11.5" customHeight="1">
      <c r="B4419" s="515">
        <v>45135</v>
      </c>
      <c r="C4419" s="516">
        <v>7.3190546275656603</v>
      </c>
      <c r="D4419" s="517"/>
      <c r="E4419" s="517"/>
      <c r="F4419" s="517"/>
      <c r="G4419" s="517"/>
      <c r="H4419" s="518">
        <f t="shared" si="69"/>
        <v>4.8732232522994652</v>
      </c>
    </row>
    <row r="4420" spans="2:8" ht="11.5" customHeight="1">
      <c r="B4420" s="515">
        <v>45136</v>
      </c>
      <c r="C4420" s="519">
        <v>7.3190546275656603</v>
      </c>
      <c r="D4420" s="520"/>
      <c r="E4420" s="520"/>
      <c r="F4420" s="520"/>
      <c r="G4420" s="520"/>
      <c r="H4420" s="521">
        <f t="shared" si="69"/>
        <v>4.8732232522994652</v>
      </c>
    </row>
    <row r="4421" spans="2:8" ht="11.5" customHeight="1">
      <c r="B4421" s="515">
        <v>45137</v>
      </c>
      <c r="C4421" s="516">
        <v>7.3190546275656603</v>
      </c>
      <c r="D4421" s="517"/>
      <c r="E4421" s="517"/>
      <c r="F4421" s="517"/>
      <c r="G4421" s="517"/>
      <c r="H4421" s="518">
        <f t="shared" si="69"/>
        <v>4.8732232522994652</v>
      </c>
    </row>
    <row r="4422" spans="2:8" ht="11.5" customHeight="1">
      <c r="B4422" s="515">
        <v>45138</v>
      </c>
      <c r="C4422" s="519">
        <v>7.4745359472079098</v>
      </c>
      <c r="D4422" s="520"/>
      <c r="E4422" s="520"/>
      <c r="F4422" s="520"/>
      <c r="G4422" s="520"/>
      <c r="H4422" s="521">
        <f t="shared" si="69"/>
        <v>4.8732232522994652</v>
      </c>
    </row>
    <row r="4423" spans="2:8" ht="11.5" customHeight="1">
      <c r="B4423" s="515">
        <v>45139</v>
      </c>
      <c r="C4423" s="516">
        <v>7.3920512500770696</v>
      </c>
      <c r="D4423" s="517"/>
      <c r="E4423" s="517"/>
      <c r="F4423" s="517"/>
      <c r="G4423" s="517"/>
      <c r="H4423" s="518">
        <f t="shared" si="69"/>
        <v>4.8732232522994652</v>
      </c>
    </row>
    <row r="4424" spans="2:8" ht="11.5" customHeight="1">
      <c r="B4424" s="515">
        <v>45140</v>
      </c>
      <c r="C4424" s="519">
        <v>7.1297996476022103</v>
      </c>
      <c r="D4424" s="520"/>
      <c r="E4424" s="520"/>
      <c r="F4424" s="520"/>
      <c r="G4424" s="520"/>
      <c r="H4424" s="521">
        <f t="shared" si="69"/>
        <v>4.8732232522994652</v>
      </c>
    </row>
    <row r="4425" spans="2:8" ht="11.5" customHeight="1">
      <c r="B4425" s="515">
        <v>45141</v>
      </c>
      <c r="C4425" s="516">
        <v>7.1969649713308002</v>
      </c>
      <c r="D4425" s="517"/>
      <c r="E4425" s="517"/>
      <c r="F4425" s="517"/>
      <c r="G4425" s="517"/>
      <c r="H4425" s="518">
        <f t="shared" ref="H4425:H4488" si="70">$H$3846</f>
        <v>4.8732232522994652</v>
      </c>
    </row>
    <row r="4426" spans="2:8" ht="11.5" customHeight="1">
      <c r="B4426" s="515">
        <v>45142</v>
      </c>
      <c r="C4426" s="519">
        <v>7.0674887417288499</v>
      </c>
      <c r="D4426" s="520"/>
      <c r="E4426" s="520"/>
      <c r="F4426" s="520"/>
      <c r="G4426" s="520"/>
      <c r="H4426" s="521">
        <f t="shared" si="70"/>
        <v>4.8732232522994652</v>
      </c>
    </row>
    <row r="4427" spans="2:8" ht="11.5" customHeight="1">
      <c r="B4427" s="515">
        <v>45143</v>
      </c>
      <c r="C4427" s="516">
        <v>7.0674887417288499</v>
      </c>
      <c r="D4427" s="517"/>
      <c r="E4427" s="517"/>
      <c r="F4427" s="517"/>
      <c r="G4427" s="517"/>
      <c r="H4427" s="518">
        <f t="shared" si="70"/>
        <v>4.8732232522994652</v>
      </c>
    </row>
    <row r="4428" spans="2:8" ht="11.5" customHeight="1">
      <c r="B4428" s="515">
        <v>45144</v>
      </c>
      <c r="C4428" s="519">
        <v>7.0674887417288499</v>
      </c>
      <c r="D4428" s="520"/>
      <c r="E4428" s="520"/>
      <c r="F4428" s="520"/>
      <c r="G4428" s="520"/>
      <c r="H4428" s="521">
        <f t="shared" si="70"/>
        <v>4.8732232522994652</v>
      </c>
    </row>
    <row r="4429" spans="2:8" ht="11.5" customHeight="1">
      <c r="B4429" s="515">
        <v>45145</v>
      </c>
      <c r="C4429" s="516">
        <v>7.0100820722108796</v>
      </c>
      <c r="D4429" s="517"/>
      <c r="E4429" s="517"/>
      <c r="F4429" s="517"/>
      <c r="G4429" s="517"/>
      <c r="H4429" s="518">
        <f t="shared" si="70"/>
        <v>4.8732232522994652</v>
      </c>
    </row>
    <row r="4430" spans="2:8" ht="11.5" customHeight="1">
      <c r="B4430" s="515">
        <v>45146</v>
      </c>
      <c r="C4430" s="519">
        <v>6.97916551996249</v>
      </c>
      <c r="D4430" s="520"/>
      <c r="E4430" s="520"/>
      <c r="F4430" s="520"/>
      <c r="G4430" s="520"/>
      <c r="H4430" s="521">
        <f t="shared" si="70"/>
        <v>4.8732232522994652</v>
      </c>
    </row>
    <row r="4431" spans="2:8" ht="11.5" customHeight="1">
      <c r="B4431" s="515">
        <v>45147</v>
      </c>
      <c r="C4431" s="516">
        <v>6.8940183368122696</v>
      </c>
      <c r="D4431" s="517"/>
      <c r="E4431" s="517"/>
      <c r="F4431" s="517"/>
      <c r="G4431" s="517"/>
      <c r="H4431" s="518">
        <f t="shared" si="70"/>
        <v>4.8732232522994652</v>
      </c>
    </row>
    <row r="4432" spans="2:8" ht="11.5" customHeight="1">
      <c r="B4432" s="515">
        <v>45148</v>
      </c>
      <c r="C4432" s="519">
        <v>6.8226548641126996</v>
      </c>
      <c r="D4432" s="520"/>
      <c r="E4432" s="520"/>
      <c r="F4432" s="520"/>
      <c r="G4432" s="520"/>
      <c r="H4432" s="521">
        <f t="shared" si="70"/>
        <v>4.8732232522994652</v>
      </c>
    </row>
    <row r="4433" spans="2:8" ht="11.5" customHeight="1">
      <c r="B4433" s="515">
        <v>45149</v>
      </c>
      <c r="C4433" s="516">
        <v>6.8413425551835303</v>
      </c>
      <c r="D4433" s="517"/>
      <c r="E4433" s="517"/>
      <c r="F4433" s="517"/>
      <c r="G4433" s="517"/>
      <c r="H4433" s="518">
        <f t="shared" si="70"/>
        <v>4.8732232522994652</v>
      </c>
    </row>
    <row r="4434" spans="2:8" ht="11.5" customHeight="1">
      <c r="B4434" s="515">
        <v>45150</v>
      </c>
      <c r="C4434" s="519">
        <v>6.8413425551835303</v>
      </c>
      <c r="D4434" s="520"/>
      <c r="E4434" s="520"/>
      <c r="F4434" s="520"/>
      <c r="G4434" s="520"/>
      <c r="H4434" s="521">
        <f t="shared" si="70"/>
        <v>4.8732232522994652</v>
      </c>
    </row>
    <row r="4435" spans="2:8" ht="11.5" customHeight="1">
      <c r="B4435" s="515">
        <v>45151</v>
      </c>
      <c r="C4435" s="516">
        <v>6.8413425551835303</v>
      </c>
      <c r="D4435" s="517"/>
      <c r="E4435" s="517"/>
      <c r="F4435" s="517"/>
      <c r="G4435" s="517"/>
      <c r="H4435" s="518">
        <f t="shared" si="70"/>
        <v>4.8732232522994652</v>
      </c>
    </row>
    <row r="4436" spans="2:8" ht="11.5" customHeight="1">
      <c r="B4436" s="515">
        <v>45152</v>
      </c>
      <c r="C4436" s="519">
        <v>6.8491305072894404</v>
      </c>
      <c r="D4436" s="520"/>
      <c r="E4436" s="520"/>
      <c r="F4436" s="520"/>
      <c r="G4436" s="520"/>
      <c r="H4436" s="521">
        <f t="shared" si="70"/>
        <v>4.8732232522994652</v>
      </c>
    </row>
    <row r="4437" spans="2:8" ht="11.5" customHeight="1">
      <c r="B4437" s="515">
        <v>45153</v>
      </c>
      <c r="C4437" s="516">
        <v>6.6497767303133202</v>
      </c>
      <c r="D4437" s="517"/>
      <c r="E4437" s="517"/>
      <c r="F4437" s="517"/>
      <c r="G4437" s="517"/>
      <c r="H4437" s="518">
        <f t="shared" si="70"/>
        <v>4.8732232522994652</v>
      </c>
    </row>
    <row r="4438" spans="2:8" ht="11.5" customHeight="1">
      <c r="B4438" s="515">
        <v>45154</v>
      </c>
      <c r="C4438" s="519">
        <v>6.6312722839970899</v>
      </c>
      <c r="D4438" s="520"/>
      <c r="E4438" s="520"/>
      <c r="F4438" s="520"/>
      <c r="G4438" s="520"/>
      <c r="H4438" s="521">
        <f t="shared" si="70"/>
        <v>4.8732232522994652</v>
      </c>
    </row>
    <row r="4439" spans="2:8" ht="11.5" customHeight="1">
      <c r="B4439" s="515">
        <v>45155</v>
      </c>
      <c r="C4439" s="516">
        <v>6.5163870811807296</v>
      </c>
      <c r="D4439" s="517"/>
      <c r="E4439" s="517"/>
      <c r="F4439" s="517"/>
      <c r="G4439" s="517"/>
      <c r="H4439" s="518">
        <f t="shared" si="70"/>
        <v>4.8732232522994652</v>
      </c>
    </row>
    <row r="4440" spans="2:8" ht="11.5" customHeight="1">
      <c r="B4440" s="515">
        <v>45156</v>
      </c>
      <c r="C4440" s="519">
        <v>6.5377044515703799</v>
      </c>
      <c r="D4440" s="520"/>
      <c r="E4440" s="520"/>
      <c r="F4440" s="520"/>
      <c r="G4440" s="520"/>
      <c r="H4440" s="521">
        <f t="shared" si="70"/>
        <v>4.8732232522994652</v>
      </c>
    </row>
    <row r="4441" spans="2:8" ht="11.5" customHeight="1">
      <c r="B4441" s="515">
        <v>45157</v>
      </c>
      <c r="C4441" s="516">
        <v>6.5377044515703799</v>
      </c>
      <c r="D4441" s="517"/>
      <c r="E4441" s="517"/>
      <c r="F4441" s="517"/>
      <c r="G4441" s="517"/>
      <c r="H4441" s="518">
        <f t="shared" si="70"/>
        <v>4.8732232522994652</v>
      </c>
    </row>
    <row r="4442" spans="2:8" ht="11.5" customHeight="1">
      <c r="B4442" s="515">
        <v>45158</v>
      </c>
      <c r="C4442" s="519">
        <v>6.5377044515703799</v>
      </c>
      <c r="D4442" s="520"/>
      <c r="E4442" s="520"/>
      <c r="F4442" s="520"/>
      <c r="G4442" s="520"/>
      <c r="H4442" s="521">
        <f t="shared" si="70"/>
        <v>4.8732232522994652</v>
      </c>
    </row>
    <row r="4443" spans="2:8" ht="11.5" customHeight="1">
      <c r="B4443" s="515">
        <v>45159</v>
      </c>
      <c r="C4443" s="516">
        <v>6.5979717810830198</v>
      </c>
      <c r="D4443" s="517"/>
      <c r="E4443" s="517"/>
      <c r="F4443" s="517"/>
      <c r="G4443" s="517"/>
      <c r="H4443" s="518">
        <f t="shared" si="70"/>
        <v>4.8732232522994652</v>
      </c>
    </row>
    <row r="4444" spans="2:8" ht="11.5" customHeight="1">
      <c r="B4444" s="515">
        <v>45160</v>
      </c>
      <c r="C4444" s="519">
        <v>6.5630187880659996</v>
      </c>
      <c r="D4444" s="520"/>
      <c r="E4444" s="520"/>
      <c r="F4444" s="520"/>
      <c r="G4444" s="520"/>
      <c r="H4444" s="521">
        <f t="shared" si="70"/>
        <v>4.8732232522994652</v>
      </c>
    </row>
    <row r="4445" spans="2:8" ht="11.5" customHeight="1">
      <c r="B4445" s="515">
        <v>45161</v>
      </c>
      <c r="C4445" s="516">
        <v>6.6762887235364596</v>
      </c>
      <c r="D4445" s="517"/>
      <c r="E4445" s="517"/>
      <c r="F4445" s="517"/>
      <c r="G4445" s="517"/>
      <c r="H4445" s="518">
        <f t="shared" si="70"/>
        <v>4.8732232522994652</v>
      </c>
    </row>
    <row r="4446" spans="2:8" ht="11.5" customHeight="1">
      <c r="B4446" s="515">
        <v>45162</v>
      </c>
      <c r="C4446" s="519">
        <v>6.4734995230410899</v>
      </c>
      <c r="D4446" s="520"/>
      <c r="E4446" s="520"/>
      <c r="F4446" s="520"/>
      <c r="G4446" s="520"/>
      <c r="H4446" s="521">
        <f t="shared" si="70"/>
        <v>4.8732232522994652</v>
      </c>
    </row>
    <row r="4447" spans="2:8" ht="11.5" customHeight="1">
      <c r="B4447" s="515">
        <v>45163</v>
      </c>
      <c r="C4447" s="516">
        <v>6.57942371874495</v>
      </c>
      <c r="D4447" s="517"/>
      <c r="E4447" s="517"/>
      <c r="F4447" s="517"/>
      <c r="G4447" s="517"/>
      <c r="H4447" s="518">
        <f t="shared" si="70"/>
        <v>4.8732232522994652</v>
      </c>
    </row>
    <row r="4448" spans="2:8" ht="11.5" customHeight="1">
      <c r="B4448" s="515">
        <v>45164</v>
      </c>
      <c r="C4448" s="519">
        <v>6.57942371874495</v>
      </c>
      <c r="D4448" s="520"/>
      <c r="E4448" s="520"/>
      <c r="F4448" s="520"/>
      <c r="G4448" s="520"/>
      <c r="H4448" s="521">
        <f t="shared" si="70"/>
        <v>4.8732232522994652</v>
      </c>
    </row>
    <row r="4449" spans="2:8" ht="11.5" customHeight="1">
      <c r="B4449" s="515">
        <v>45165</v>
      </c>
      <c r="C4449" s="516">
        <v>6.57942371874495</v>
      </c>
      <c r="D4449" s="517"/>
      <c r="E4449" s="517"/>
      <c r="F4449" s="517"/>
      <c r="G4449" s="517"/>
      <c r="H4449" s="518">
        <f t="shared" si="70"/>
        <v>4.8732232522994652</v>
      </c>
    </row>
    <row r="4450" spans="2:8" ht="11.5" customHeight="1">
      <c r="B4450" s="515">
        <v>45166</v>
      </c>
      <c r="C4450" s="519">
        <v>6.5561199211000503</v>
      </c>
      <c r="D4450" s="520"/>
      <c r="E4450" s="520"/>
      <c r="F4450" s="520"/>
      <c r="G4450" s="520"/>
      <c r="H4450" s="521">
        <f t="shared" si="70"/>
        <v>4.8732232522994652</v>
      </c>
    </row>
    <row r="4451" spans="2:8" ht="11.5" customHeight="1">
      <c r="B4451" s="515">
        <v>45167</v>
      </c>
      <c r="C4451" s="516">
        <v>6.7801615173144798</v>
      </c>
      <c r="D4451" s="517"/>
      <c r="E4451" s="517"/>
      <c r="F4451" s="517"/>
      <c r="G4451" s="517"/>
      <c r="H4451" s="518">
        <f t="shared" si="70"/>
        <v>4.8732232522994652</v>
      </c>
    </row>
    <row r="4452" spans="2:8" ht="11.5" customHeight="1">
      <c r="B4452" s="515">
        <v>45168</v>
      </c>
      <c r="C4452" s="519">
        <v>6.8948839865249703</v>
      </c>
      <c r="D4452" s="520"/>
      <c r="E4452" s="520"/>
      <c r="F4452" s="520"/>
      <c r="G4452" s="520"/>
      <c r="H4452" s="521">
        <f t="shared" si="70"/>
        <v>4.8732232522994652</v>
      </c>
    </row>
    <row r="4453" spans="2:8" ht="11.5" customHeight="1">
      <c r="B4453" s="515">
        <v>45169</v>
      </c>
      <c r="C4453" s="516">
        <v>6.9282064246861799</v>
      </c>
      <c r="D4453" s="517"/>
      <c r="E4453" s="517"/>
      <c r="F4453" s="517"/>
      <c r="G4453" s="517"/>
      <c r="H4453" s="518">
        <f t="shared" si="70"/>
        <v>4.8732232522994652</v>
      </c>
    </row>
    <row r="4454" spans="2:8" ht="11.5" customHeight="1">
      <c r="B4454" s="515">
        <v>45170</v>
      </c>
      <c r="C4454" s="519">
        <v>7.1058607961955902</v>
      </c>
      <c r="D4454" s="520"/>
      <c r="E4454" s="520"/>
      <c r="F4454" s="520"/>
      <c r="G4454" s="520"/>
      <c r="H4454" s="521">
        <f t="shared" si="70"/>
        <v>4.8732232522994652</v>
      </c>
    </row>
    <row r="4455" spans="2:8" ht="11.5" customHeight="1">
      <c r="B4455" s="515">
        <v>45171</v>
      </c>
      <c r="C4455" s="516">
        <v>7.1058607961955902</v>
      </c>
      <c r="D4455" s="517"/>
      <c r="E4455" s="517"/>
      <c r="F4455" s="517"/>
      <c r="G4455" s="517"/>
      <c r="H4455" s="518">
        <f t="shared" si="70"/>
        <v>4.8732232522994652</v>
      </c>
    </row>
    <row r="4456" spans="2:8" ht="11.5" customHeight="1">
      <c r="B4456" s="515">
        <v>45172</v>
      </c>
      <c r="C4456" s="519">
        <v>7.1058607961955902</v>
      </c>
      <c r="D4456" s="520"/>
      <c r="E4456" s="520"/>
      <c r="F4456" s="520"/>
      <c r="G4456" s="520"/>
      <c r="H4456" s="521">
        <f t="shared" si="70"/>
        <v>4.8732232522994652</v>
      </c>
    </row>
    <row r="4457" spans="2:8" ht="11.5" customHeight="1">
      <c r="B4457" s="515">
        <v>45173</v>
      </c>
      <c r="C4457" s="516">
        <v>7.1058607961955902</v>
      </c>
      <c r="D4457" s="517"/>
      <c r="E4457" s="517"/>
      <c r="F4457" s="517"/>
      <c r="G4457" s="517"/>
      <c r="H4457" s="518">
        <f t="shared" si="70"/>
        <v>4.8732232522994652</v>
      </c>
    </row>
    <row r="4458" spans="2:8" ht="11.5" customHeight="1">
      <c r="B4458" s="515">
        <v>45174</v>
      </c>
      <c r="C4458" s="519">
        <v>7.1664891873658503</v>
      </c>
      <c r="D4458" s="520"/>
      <c r="E4458" s="520"/>
      <c r="F4458" s="520"/>
      <c r="G4458" s="520"/>
      <c r="H4458" s="521">
        <f t="shared" si="70"/>
        <v>4.8732232522994652</v>
      </c>
    </row>
    <row r="4459" spans="2:8" ht="11.5" customHeight="1">
      <c r="B4459" s="515">
        <v>45175</v>
      </c>
      <c r="C4459" s="516">
        <v>7.1467354039697</v>
      </c>
      <c r="D4459" s="517"/>
      <c r="E4459" s="517"/>
      <c r="F4459" s="517"/>
      <c r="G4459" s="517"/>
      <c r="H4459" s="518">
        <f t="shared" si="70"/>
        <v>4.8732232522994652</v>
      </c>
    </row>
    <row r="4460" spans="2:8" ht="11.5" customHeight="1">
      <c r="B4460" s="515">
        <v>45176</v>
      </c>
      <c r="C4460" s="519">
        <v>7.1109591350051797</v>
      </c>
      <c r="D4460" s="520"/>
      <c r="E4460" s="520"/>
      <c r="F4460" s="520"/>
      <c r="G4460" s="520"/>
      <c r="H4460" s="521">
        <f t="shared" si="70"/>
        <v>4.8732232522994652</v>
      </c>
    </row>
    <row r="4461" spans="2:8" ht="11.5" customHeight="1">
      <c r="B4461" s="515">
        <v>45177</v>
      </c>
      <c r="C4461" s="516">
        <v>7.0376719565855002</v>
      </c>
      <c r="D4461" s="517"/>
      <c r="E4461" s="517"/>
      <c r="F4461" s="517"/>
      <c r="G4461" s="517"/>
      <c r="H4461" s="518">
        <f t="shared" si="70"/>
        <v>4.8732232522994652</v>
      </c>
    </row>
    <row r="4462" spans="2:8" ht="11.5" customHeight="1">
      <c r="B4462" s="515">
        <v>45178</v>
      </c>
      <c r="C4462" s="519">
        <v>7.0376719565855002</v>
      </c>
      <c r="D4462" s="520"/>
      <c r="E4462" s="520"/>
      <c r="F4462" s="520"/>
      <c r="G4462" s="520"/>
      <c r="H4462" s="521">
        <f t="shared" si="70"/>
        <v>4.8732232522994652</v>
      </c>
    </row>
    <row r="4463" spans="2:8" ht="11.5" customHeight="1">
      <c r="B4463" s="515">
        <v>45179</v>
      </c>
      <c r="C4463" s="516">
        <v>7.0376719565855002</v>
      </c>
      <c r="D4463" s="517"/>
      <c r="E4463" s="517"/>
      <c r="F4463" s="517"/>
      <c r="G4463" s="517"/>
      <c r="H4463" s="518">
        <f t="shared" si="70"/>
        <v>4.8732232522994652</v>
      </c>
    </row>
    <row r="4464" spans="2:8" ht="11.5" customHeight="1">
      <c r="B4464" s="515">
        <v>45180</v>
      </c>
      <c r="C4464" s="519">
        <v>7.1141059072143999</v>
      </c>
      <c r="D4464" s="520"/>
      <c r="E4464" s="520"/>
      <c r="F4464" s="520"/>
      <c r="G4464" s="520"/>
      <c r="H4464" s="521">
        <f t="shared" si="70"/>
        <v>4.8732232522994652</v>
      </c>
    </row>
    <row r="4465" spans="2:8" ht="11.5" customHeight="1">
      <c r="B4465" s="515">
        <v>45181</v>
      </c>
      <c r="C4465" s="516">
        <v>7.0311440442941198</v>
      </c>
      <c r="D4465" s="517"/>
      <c r="E4465" s="517"/>
      <c r="F4465" s="517"/>
      <c r="G4465" s="517"/>
      <c r="H4465" s="518">
        <f t="shared" si="70"/>
        <v>4.8732232522994652</v>
      </c>
    </row>
    <row r="4466" spans="2:8" ht="11.5" customHeight="1">
      <c r="B4466" s="515">
        <v>45182</v>
      </c>
      <c r="C4466" s="519">
        <v>6.8906968643477704</v>
      </c>
      <c r="D4466" s="520"/>
      <c r="E4466" s="520"/>
      <c r="F4466" s="520"/>
      <c r="G4466" s="520"/>
      <c r="H4466" s="521">
        <f t="shared" si="70"/>
        <v>4.8732232522994652</v>
      </c>
    </row>
    <row r="4467" spans="2:8" ht="11.5" customHeight="1">
      <c r="B4467" s="515">
        <v>45183</v>
      </c>
      <c r="C4467" s="516">
        <v>6.9358727577556296</v>
      </c>
      <c r="D4467" s="517"/>
      <c r="E4467" s="517"/>
      <c r="F4467" s="517"/>
      <c r="G4467" s="517"/>
      <c r="H4467" s="518">
        <f t="shared" si="70"/>
        <v>4.8732232522994652</v>
      </c>
    </row>
    <row r="4468" spans="2:8" ht="11.5" customHeight="1">
      <c r="B4468" s="515">
        <v>45184</v>
      </c>
      <c r="C4468" s="519">
        <v>6.8698503466222398</v>
      </c>
      <c r="D4468" s="520"/>
      <c r="E4468" s="520"/>
      <c r="F4468" s="520"/>
      <c r="G4468" s="520"/>
      <c r="H4468" s="521">
        <f t="shared" si="70"/>
        <v>4.8732232522994652</v>
      </c>
    </row>
    <row r="4469" spans="2:8" ht="11.5" customHeight="1">
      <c r="B4469" s="515">
        <v>45185</v>
      </c>
      <c r="C4469" s="516">
        <v>6.8698503466222398</v>
      </c>
      <c r="D4469" s="517"/>
      <c r="E4469" s="517"/>
      <c r="F4469" s="517"/>
      <c r="G4469" s="517"/>
      <c r="H4469" s="518">
        <f t="shared" si="70"/>
        <v>4.8732232522994652</v>
      </c>
    </row>
    <row r="4470" spans="2:8" ht="11.5" customHeight="1">
      <c r="B4470" s="515">
        <v>45186</v>
      </c>
      <c r="C4470" s="519">
        <v>6.8698503466222398</v>
      </c>
      <c r="D4470" s="520"/>
      <c r="E4470" s="520"/>
      <c r="F4470" s="520"/>
      <c r="G4470" s="520"/>
      <c r="H4470" s="521">
        <f t="shared" si="70"/>
        <v>4.8732232522994652</v>
      </c>
    </row>
    <row r="4471" spans="2:8" ht="11.5" customHeight="1">
      <c r="B4471" s="515">
        <v>45187</v>
      </c>
      <c r="C4471" s="516">
        <v>6.8226557611443104</v>
      </c>
      <c r="D4471" s="517"/>
      <c r="E4471" s="517"/>
      <c r="F4471" s="517"/>
      <c r="G4471" s="517"/>
      <c r="H4471" s="518">
        <f t="shared" si="70"/>
        <v>4.8732232522994652</v>
      </c>
    </row>
    <row r="4472" spans="2:8" ht="11.5" customHeight="1">
      <c r="B4472" s="515">
        <v>45188</v>
      </c>
      <c r="C4472" s="519">
        <v>6.7362737973005196</v>
      </c>
      <c r="D4472" s="520"/>
      <c r="E4472" s="520"/>
      <c r="F4472" s="520"/>
      <c r="G4472" s="520"/>
      <c r="H4472" s="521">
        <f t="shared" si="70"/>
        <v>4.8732232522994652</v>
      </c>
    </row>
    <row r="4473" spans="2:8" ht="11.5" customHeight="1">
      <c r="B4473" s="515">
        <v>45189</v>
      </c>
      <c r="C4473" s="516">
        <v>6.57239534245182</v>
      </c>
      <c r="D4473" s="517"/>
      <c r="E4473" s="517"/>
      <c r="F4473" s="517"/>
      <c r="G4473" s="517"/>
      <c r="H4473" s="518">
        <f t="shared" si="70"/>
        <v>4.8732232522994652</v>
      </c>
    </row>
    <row r="4474" spans="2:8" ht="11.5" customHeight="1">
      <c r="B4474" s="515">
        <v>45190</v>
      </c>
      <c r="C4474" s="519">
        <v>6.3487394890562001</v>
      </c>
      <c r="D4474" s="520"/>
      <c r="E4474" s="520"/>
      <c r="F4474" s="520"/>
      <c r="G4474" s="520"/>
      <c r="H4474" s="521">
        <f t="shared" si="70"/>
        <v>4.8732232522994652</v>
      </c>
    </row>
    <row r="4475" spans="2:8" ht="11.5" customHeight="1">
      <c r="B4475" s="515">
        <v>45191</v>
      </c>
      <c r="C4475" s="516">
        <v>6.2733330519609698</v>
      </c>
      <c r="D4475" s="517"/>
      <c r="E4475" s="517"/>
      <c r="F4475" s="517"/>
      <c r="G4475" s="517"/>
      <c r="H4475" s="518">
        <f t="shared" si="70"/>
        <v>4.8732232522994652</v>
      </c>
    </row>
    <row r="4476" spans="2:8" ht="11.5" customHeight="1">
      <c r="B4476" s="515">
        <v>45192</v>
      </c>
      <c r="C4476" s="519">
        <v>6.2733330519609698</v>
      </c>
      <c r="D4476" s="520"/>
      <c r="E4476" s="520"/>
      <c r="F4476" s="520"/>
      <c r="G4476" s="520"/>
      <c r="H4476" s="521">
        <f t="shared" si="70"/>
        <v>4.8732232522994652</v>
      </c>
    </row>
    <row r="4477" spans="2:8" ht="11.5" customHeight="1">
      <c r="B4477" s="515">
        <v>45193</v>
      </c>
      <c r="C4477" s="516">
        <v>6.2733330519609698</v>
      </c>
      <c r="D4477" s="517"/>
      <c r="E4477" s="517"/>
      <c r="F4477" s="517"/>
      <c r="G4477" s="517"/>
      <c r="H4477" s="518">
        <f t="shared" si="70"/>
        <v>4.8732232522994652</v>
      </c>
    </row>
    <row r="4478" spans="2:8" ht="11.5" customHeight="1">
      <c r="B4478" s="515">
        <v>45194</v>
      </c>
      <c r="C4478" s="519">
        <v>6.2984469970499202</v>
      </c>
      <c r="D4478" s="520"/>
      <c r="E4478" s="520"/>
      <c r="F4478" s="520"/>
      <c r="G4478" s="520"/>
      <c r="H4478" s="521">
        <f t="shared" si="70"/>
        <v>4.8732232522994652</v>
      </c>
    </row>
    <row r="4479" spans="2:8" ht="11.5" customHeight="1">
      <c r="B4479" s="515">
        <v>45195</v>
      </c>
      <c r="C4479" s="516">
        <v>6.2516532360068098</v>
      </c>
      <c r="D4479" s="517"/>
      <c r="E4479" s="517"/>
      <c r="F4479" s="517"/>
      <c r="G4479" s="517"/>
      <c r="H4479" s="518">
        <f t="shared" si="70"/>
        <v>4.8732232522994652</v>
      </c>
    </row>
    <row r="4480" spans="2:8" ht="11.5" customHeight="1">
      <c r="B4480" s="515">
        <v>45196</v>
      </c>
      <c r="C4480" s="519">
        <v>6.3958300289992502</v>
      </c>
      <c r="D4480" s="520"/>
      <c r="E4480" s="520"/>
      <c r="F4480" s="520"/>
      <c r="G4480" s="520"/>
      <c r="H4480" s="521">
        <f t="shared" si="70"/>
        <v>4.8732232522994652</v>
      </c>
    </row>
    <row r="4481" spans="2:8" ht="11.5" customHeight="1">
      <c r="B4481" s="515">
        <v>45197</v>
      </c>
      <c r="C4481" s="516">
        <v>6.4520710554486298</v>
      </c>
      <c r="D4481" s="517"/>
      <c r="E4481" s="517"/>
      <c r="F4481" s="517"/>
      <c r="G4481" s="517"/>
      <c r="H4481" s="518">
        <f t="shared" si="70"/>
        <v>4.8732232522994652</v>
      </c>
    </row>
    <row r="4482" spans="2:8" ht="11.5" customHeight="1">
      <c r="B4482" s="515">
        <v>45198</v>
      </c>
      <c r="C4482" s="519">
        <v>6.5942416456892303</v>
      </c>
      <c r="D4482" s="520"/>
      <c r="E4482" s="520"/>
      <c r="F4482" s="520"/>
      <c r="G4482" s="520"/>
      <c r="H4482" s="521">
        <f t="shared" si="70"/>
        <v>4.8732232522994652</v>
      </c>
    </row>
    <row r="4483" spans="2:8" ht="11.5" customHeight="1">
      <c r="B4483" s="515">
        <v>45199</v>
      </c>
      <c r="C4483" s="522">
        <v>6.4602810040070304</v>
      </c>
      <c r="D4483" s="523"/>
      <c r="E4483" s="523"/>
      <c r="F4483" s="523"/>
      <c r="G4483" s="523"/>
      <c r="H4483" s="524">
        <f t="shared" si="70"/>
        <v>4.8732232522994652</v>
      </c>
    </row>
    <row r="4484" spans="2:8" ht="11.5" customHeight="1">
      <c r="B4484" s="515">
        <v>45200</v>
      </c>
      <c r="C4484" s="519">
        <v>6.4602810040070304</v>
      </c>
      <c r="D4484" s="520"/>
      <c r="E4484" s="520"/>
      <c r="F4484" s="520"/>
      <c r="G4484" s="520"/>
      <c r="H4484" s="521">
        <f t="shared" si="70"/>
        <v>4.8732232522994652</v>
      </c>
    </row>
    <row r="4485" spans="2:8" ht="11.5" customHeight="1">
      <c r="B4485" s="515">
        <v>45201</v>
      </c>
      <c r="C4485" s="522">
        <v>6.3739105636469802</v>
      </c>
      <c r="D4485" s="523"/>
      <c r="E4485" s="523"/>
      <c r="F4485" s="523"/>
      <c r="G4485" s="523"/>
      <c r="H4485" s="518">
        <f t="shared" si="70"/>
        <v>4.8732232522994652</v>
      </c>
    </row>
    <row r="4486" spans="2:8" ht="11.5" customHeight="1">
      <c r="B4486" s="515">
        <v>45202</v>
      </c>
      <c r="C4486" s="519">
        <v>6.0461091947257701</v>
      </c>
      <c r="D4486" s="520"/>
      <c r="E4486" s="520"/>
      <c r="F4486" s="520"/>
      <c r="G4486" s="520"/>
      <c r="H4486" s="521">
        <f t="shared" si="70"/>
        <v>4.8732232522994652</v>
      </c>
    </row>
    <row r="4487" spans="2:8" ht="11.5" customHeight="1">
      <c r="B4487" s="515">
        <v>45203</v>
      </c>
      <c r="C4487" s="522">
        <v>6.2813570241531496</v>
      </c>
      <c r="D4487" s="523"/>
      <c r="E4487" s="523"/>
      <c r="F4487" s="523"/>
      <c r="G4487" s="523"/>
      <c r="H4487" s="518">
        <f t="shared" si="70"/>
        <v>4.8732232522994652</v>
      </c>
    </row>
    <row r="4488" spans="2:8" ht="11.5" customHeight="1">
      <c r="B4488" s="515">
        <v>45204</v>
      </c>
      <c r="C4488" s="519">
        <v>5.8250691444426499</v>
      </c>
      <c r="D4488" s="520"/>
      <c r="E4488" s="520"/>
      <c r="F4488" s="520"/>
      <c r="G4488" s="520"/>
      <c r="H4488" s="521">
        <f t="shared" si="70"/>
        <v>4.8732232522994652</v>
      </c>
    </row>
    <row r="4489" spans="2:8" ht="11.5" customHeight="1">
      <c r="B4489" s="515">
        <v>45205</v>
      </c>
      <c r="C4489" s="522">
        <v>5.9931078832034803</v>
      </c>
      <c r="D4489" s="523"/>
      <c r="E4489" s="523"/>
      <c r="F4489" s="523"/>
      <c r="G4489" s="523"/>
      <c r="H4489" s="524">
        <f t="shared" ref="H4489:H4552" si="71">$H$3846</f>
        <v>4.8732232522994652</v>
      </c>
    </row>
    <row r="4490" spans="2:8" ht="11.5" customHeight="1">
      <c r="B4490" s="515">
        <v>45206</v>
      </c>
      <c r="C4490" s="519">
        <v>5.9931078832034803</v>
      </c>
      <c r="D4490" s="520"/>
      <c r="E4490" s="520"/>
      <c r="F4490" s="520"/>
      <c r="G4490" s="520"/>
      <c r="H4490" s="521">
        <f t="shared" si="71"/>
        <v>4.8732232522994652</v>
      </c>
    </row>
    <row r="4491" spans="2:8" ht="11.5" customHeight="1">
      <c r="B4491" s="515">
        <v>45207</v>
      </c>
      <c r="C4491" s="522">
        <v>5.9931078832034803</v>
      </c>
      <c r="D4491" s="523"/>
      <c r="E4491" s="523"/>
      <c r="F4491" s="523"/>
      <c r="G4491" s="523"/>
      <c r="H4491" s="518">
        <f t="shared" si="71"/>
        <v>4.8732232522994652</v>
      </c>
    </row>
    <row r="4492" spans="2:8" ht="11.5" customHeight="1">
      <c r="B4492" s="515">
        <v>45208</v>
      </c>
      <c r="C4492" s="519">
        <v>5.96820856746284</v>
      </c>
      <c r="D4492" s="520"/>
      <c r="E4492" s="520"/>
      <c r="F4492" s="520"/>
      <c r="G4492" s="520"/>
      <c r="H4492" s="521">
        <f t="shared" si="71"/>
        <v>4.8732232522994652</v>
      </c>
    </row>
    <row r="4493" spans="2:8" ht="11.5" customHeight="1">
      <c r="B4493" s="515">
        <v>45209</v>
      </c>
      <c r="C4493" s="522">
        <v>6.1051265686905101</v>
      </c>
      <c r="D4493" s="523"/>
      <c r="E4493" s="523"/>
      <c r="F4493" s="523"/>
      <c r="G4493" s="523"/>
      <c r="H4493" s="518">
        <f t="shared" si="71"/>
        <v>4.8732232522994652</v>
      </c>
    </row>
    <row r="4494" spans="2:8" ht="11.5" customHeight="1">
      <c r="B4494" s="515">
        <v>45210</v>
      </c>
      <c r="C4494" s="519">
        <v>6.0538610794284198</v>
      </c>
      <c r="D4494" s="520"/>
      <c r="E4494" s="520"/>
      <c r="F4494" s="520"/>
      <c r="G4494" s="520"/>
      <c r="H4494" s="521">
        <f t="shared" si="71"/>
        <v>4.8732232522994652</v>
      </c>
    </row>
    <row r="4495" spans="2:8" ht="11.5" customHeight="1">
      <c r="B4495" s="515">
        <v>45211</v>
      </c>
      <c r="C4495" s="522">
        <v>5.9483044945216603</v>
      </c>
      <c r="D4495" s="523"/>
      <c r="E4495" s="523"/>
      <c r="F4495" s="523"/>
      <c r="G4495" s="523"/>
      <c r="H4495" s="524">
        <f t="shared" si="71"/>
        <v>4.8732232522994652</v>
      </c>
    </row>
    <row r="4496" spans="2:8" ht="11.5" customHeight="1">
      <c r="B4496" s="515">
        <v>45212</v>
      </c>
      <c r="C4496" s="519">
        <v>5.8583960270952797</v>
      </c>
      <c r="D4496" s="520"/>
      <c r="E4496" s="520"/>
      <c r="F4496" s="520"/>
      <c r="G4496" s="520"/>
      <c r="H4496" s="521">
        <f t="shared" si="71"/>
        <v>4.8732232522994652</v>
      </c>
    </row>
    <row r="4497" spans="2:8" ht="11.5" customHeight="1">
      <c r="B4497" s="515">
        <v>45213</v>
      </c>
      <c r="C4497" s="522">
        <v>5.8583960270952797</v>
      </c>
      <c r="D4497" s="523"/>
      <c r="E4497" s="523"/>
      <c r="F4497" s="523"/>
      <c r="G4497" s="523"/>
      <c r="H4497" s="518">
        <f t="shared" si="71"/>
        <v>4.8732232522994652</v>
      </c>
    </row>
    <row r="4498" spans="2:8" ht="11.5" customHeight="1">
      <c r="B4498" s="515">
        <v>45214</v>
      </c>
      <c r="C4498" s="519">
        <v>5.8583960270952797</v>
      </c>
      <c r="D4498" s="520"/>
      <c r="E4498" s="520"/>
      <c r="F4498" s="520"/>
      <c r="G4498" s="520"/>
      <c r="H4498" s="521">
        <f t="shared" si="71"/>
        <v>4.8732232522994652</v>
      </c>
    </row>
    <row r="4499" spans="2:8" ht="11.5" customHeight="1">
      <c r="B4499" s="515">
        <v>45215</v>
      </c>
      <c r="C4499" s="522">
        <v>5.9692205989201401</v>
      </c>
      <c r="D4499" s="523"/>
      <c r="E4499" s="523"/>
      <c r="F4499" s="523"/>
      <c r="G4499" s="523"/>
      <c r="H4499" s="518">
        <f t="shared" si="71"/>
        <v>4.8732232522994652</v>
      </c>
    </row>
    <row r="4500" spans="2:8" ht="11.5" customHeight="1">
      <c r="B4500" s="515">
        <v>45216</v>
      </c>
      <c r="C4500" s="519">
        <v>6.0352020824300201</v>
      </c>
      <c r="D4500" s="520"/>
      <c r="E4500" s="520"/>
      <c r="F4500" s="520"/>
      <c r="G4500" s="520"/>
      <c r="H4500" s="521">
        <f t="shared" si="71"/>
        <v>4.8732232522994652</v>
      </c>
    </row>
    <row r="4501" spans="2:8" ht="11.5" customHeight="1">
      <c r="B4501" s="515">
        <v>45217</v>
      </c>
      <c r="C4501" s="522">
        <v>5.7641403038962302</v>
      </c>
      <c r="D4501" s="523"/>
      <c r="E4501" s="523"/>
      <c r="F4501" s="523"/>
      <c r="G4501" s="523"/>
      <c r="H4501" s="524">
        <f t="shared" si="71"/>
        <v>4.8732232522994652</v>
      </c>
    </row>
    <row r="4502" spans="2:8" ht="11.5" customHeight="1">
      <c r="B4502" s="515">
        <v>45218</v>
      </c>
      <c r="C4502" s="519">
        <v>5.6391247822150898</v>
      </c>
      <c r="D4502" s="520"/>
      <c r="E4502" s="520"/>
      <c r="F4502" s="520"/>
      <c r="G4502" s="520"/>
      <c r="H4502" s="521">
        <f t="shared" si="71"/>
        <v>4.8732232522994652</v>
      </c>
    </row>
    <row r="4503" spans="2:8" ht="11.5" customHeight="1">
      <c r="B4503" s="515">
        <v>45219</v>
      </c>
      <c r="C4503" s="522">
        <v>5.5150970919739599</v>
      </c>
      <c r="D4503" s="523"/>
      <c r="E4503" s="523"/>
      <c r="F4503" s="523"/>
      <c r="G4503" s="523"/>
      <c r="H4503" s="518">
        <f t="shared" si="71"/>
        <v>4.8732232522994652</v>
      </c>
    </row>
    <row r="4504" spans="2:8" ht="11.5" customHeight="1">
      <c r="B4504" s="515">
        <v>45220</v>
      </c>
      <c r="C4504" s="519">
        <v>5.5150970919739599</v>
      </c>
      <c r="D4504" s="520"/>
      <c r="E4504" s="520"/>
      <c r="F4504" s="520"/>
      <c r="G4504" s="520"/>
      <c r="H4504" s="521">
        <f t="shared" si="71"/>
        <v>4.8732232522994652</v>
      </c>
    </row>
    <row r="4505" spans="2:8" ht="11.5" customHeight="1">
      <c r="B4505" s="515">
        <v>45221</v>
      </c>
      <c r="C4505" s="522">
        <v>5.5150970919739599</v>
      </c>
      <c r="D4505" s="523"/>
      <c r="E4505" s="523"/>
      <c r="F4505" s="523"/>
      <c r="G4505" s="523"/>
      <c r="H4505" s="518">
        <f t="shared" si="71"/>
        <v>4.8732232522994652</v>
      </c>
    </row>
    <row r="4506" spans="2:8" ht="11.5" customHeight="1">
      <c r="B4506" s="515">
        <v>45222</v>
      </c>
      <c r="C4506" s="519">
        <v>5.5583887193990797</v>
      </c>
      <c r="D4506" s="520"/>
      <c r="E4506" s="520"/>
      <c r="F4506" s="520"/>
      <c r="G4506" s="520"/>
      <c r="H4506" s="521">
        <f t="shared" si="71"/>
        <v>4.8732232522994652</v>
      </c>
    </row>
    <row r="4507" spans="2:8" ht="11.5" customHeight="1">
      <c r="B4507" s="515">
        <v>45223</v>
      </c>
      <c r="C4507" s="522">
        <v>5.6966342332319799</v>
      </c>
      <c r="D4507" s="523"/>
      <c r="E4507" s="523"/>
      <c r="F4507" s="523"/>
      <c r="G4507" s="523"/>
      <c r="H4507" s="524">
        <f t="shared" si="71"/>
        <v>4.8732232522994652</v>
      </c>
    </row>
    <row r="4508" spans="2:8" ht="11.5" customHeight="1">
      <c r="B4508" s="515">
        <v>45224</v>
      </c>
      <c r="C4508" s="519">
        <v>5.4394538017290799</v>
      </c>
      <c r="D4508" s="520"/>
      <c r="E4508" s="520"/>
      <c r="F4508" s="520"/>
      <c r="G4508" s="520"/>
      <c r="H4508" s="521">
        <f t="shared" si="71"/>
        <v>4.8732232522994652</v>
      </c>
    </row>
    <row r="4509" spans="2:8" ht="11.5" customHeight="1">
      <c r="B4509" s="515">
        <v>45225</v>
      </c>
      <c r="C4509" s="522">
        <v>5.3077815534923101</v>
      </c>
      <c r="D4509" s="523"/>
      <c r="E4509" s="523"/>
      <c r="F4509" s="523"/>
      <c r="G4509" s="523"/>
      <c r="H4509" s="518">
        <f t="shared" si="71"/>
        <v>4.8732232522994652</v>
      </c>
    </row>
    <row r="4510" spans="2:8" ht="11.5" customHeight="1">
      <c r="B4510" s="515">
        <v>45226</v>
      </c>
      <c r="C4510" s="519">
        <v>5.3320898937577201</v>
      </c>
      <c r="D4510" s="520"/>
      <c r="E4510" s="520"/>
      <c r="F4510" s="520"/>
      <c r="G4510" s="520"/>
      <c r="H4510" s="521">
        <f t="shared" si="71"/>
        <v>4.8732232522994652</v>
      </c>
    </row>
    <row r="4511" spans="2:8" ht="11.5" customHeight="1">
      <c r="B4511" s="515">
        <v>45227</v>
      </c>
      <c r="C4511" s="522">
        <v>5.3320898937577201</v>
      </c>
      <c r="D4511" s="523"/>
      <c r="E4511" s="523"/>
      <c r="F4511" s="523"/>
      <c r="G4511" s="523"/>
      <c r="H4511" s="518">
        <f t="shared" si="71"/>
        <v>4.8732232522994652</v>
      </c>
    </row>
    <row r="4512" spans="2:8" ht="11.5" customHeight="1">
      <c r="B4512" s="515">
        <v>45228</v>
      </c>
      <c r="C4512" s="519">
        <v>5.3320898937577201</v>
      </c>
      <c r="D4512" s="520"/>
      <c r="E4512" s="520"/>
      <c r="F4512" s="520"/>
      <c r="G4512" s="520"/>
      <c r="H4512" s="521">
        <f t="shared" si="71"/>
        <v>4.8732232522994652</v>
      </c>
    </row>
    <row r="4513" spans="2:8" ht="11.5" customHeight="1">
      <c r="B4513" s="515">
        <v>45229</v>
      </c>
      <c r="C4513" s="522">
        <v>5.3976421200887001</v>
      </c>
      <c r="D4513" s="523"/>
      <c r="E4513" s="523"/>
      <c r="F4513" s="523"/>
      <c r="G4513" s="523"/>
      <c r="H4513" s="524">
        <f t="shared" si="71"/>
        <v>4.8732232522994652</v>
      </c>
    </row>
    <row r="4514" spans="2:8" ht="11.5" customHeight="1">
      <c r="B4514" s="515">
        <v>45230</v>
      </c>
      <c r="C4514" s="519">
        <v>5.4504360535149301</v>
      </c>
      <c r="D4514" s="520"/>
      <c r="E4514" s="520"/>
      <c r="F4514" s="520"/>
      <c r="G4514" s="520"/>
      <c r="H4514" s="521">
        <f t="shared" si="71"/>
        <v>4.8732232522994652</v>
      </c>
    </row>
    <row r="4515" spans="2:8" ht="11.5" customHeight="1">
      <c r="B4515" s="515">
        <v>45231</v>
      </c>
      <c r="C4515" s="522">
        <v>5.4206676854099198</v>
      </c>
      <c r="D4515" s="523"/>
      <c r="E4515" s="523"/>
      <c r="F4515" s="523"/>
      <c r="G4515" s="523"/>
      <c r="H4515" s="518">
        <f t="shared" si="71"/>
        <v>4.8732232522994652</v>
      </c>
    </row>
    <row r="4516" spans="2:8" ht="11.5" customHeight="1">
      <c r="B4516" s="515">
        <v>45232</v>
      </c>
      <c r="C4516" s="519">
        <v>5.6474955982883497</v>
      </c>
      <c r="D4516" s="520"/>
      <c r="E4516" s="520"/>
      <c r="F4516" s="520"/>
      <c r="G4516" s="520"/>
      <c r="H4516" s="521">
        <f t="shared" si="71"/>
        <v>4.8732232522994652</v>
      </c>
    </row>
    <row r="4517" spans="2:8" ht="11.5" customHeight="1">
      <c r="B4517" s="515">
        <v>45233</v>
      </c>
      <c r="C4517" s="522">
        <v>5.8646219218545399</v>
      </c>
      <c r="D4517" s="523"/>
      <c r="E4517" s="523"/>
      <c r="F4517" s="523"/>
      <c r="G4517" s="523"/>
      <c r="H4517" s="518">
        <f t="shared" si="71"/>
        <v>4.8732232522994652</v>
      </c>
    </row>
    <row r="4518" spans="2:8" ht="11.5" customHeight="1">
      <c r="B4518" s="515">
        <v>45234</v>
      </c>
      <c r="C4518" s="519">
        <v>5.8646219218545399</v>
      </c>
      <c r="D4518" s="520"/>
      <c r="E4518" s="520"/>
      <c r="F4518" s="520"/>
      <c r="G4518" s="520"/>
      <c r="H4518" s="521">
        <f t="shared" si="71"/>
        <v>4.8732232522994652</v>
      </c>
    </row>
    <row r="4519" spans="2:8" ht="11.5" customHeight="1">
      <c r="B4519" s="515">
        <v>45235</v>
      </c>
      <c r="C4519" s="522">
        <v>5.8646219218545399</v>
      </c>
      <c r="D4519" s="523"/>
      <c r="E4519" s="523"/>
      <c r="F4519" s="523"/>
      <c r="G4519" s="523"/>
      <c r="H4519" s="524">
        <f t="shared" si="71"/>
        <v>4.8732232522994652</v>
      </c>
    </row>
    <row r="4520" spans="2:8" ht="11.5" customHeight="1">
      <c r="B4520" s="515">
        <v>45236</v>
      </c>
      <c r="C4520" s="519">
        <v>5.73905273296036</v>
      </c>
      <c r="D4520" s="520"/>
      <c r="E4520" s="520"/>
      <c r="F4520" s="520"/>
      <c r="G4520" s="520"/>
      <c r="H4520" s="521">
        <f t="shared" si="71"/>
        <v>4.8732232522994652</v>
      </c>
    </row>
    <row r="4521" spans="2:8" ht="11.5" customHeight="1">
      <c r="B4521" s="515">
        <v>45237</v>
      </c>
      <c r="C4521" s="522">
        <v>5.9463917831920901</v>
      </c>
      <c r="D4521" s="523"/>
      <c r="E4521" s="523"/>
      <c r="F4521" s="523"/>
      <c r="G4521" s="523"/>
      <c r="H4521" s="518">
        <f t="shared" si="71"/>
        <v>4.8732232522994652</v>
      </c>
    </row>
    <row r="4522" spans="2:8" ht="11.5" customHeight="1">
      <c r="B4522" s="515">
        <v>45238</v>
      </c>
      <c r="C4522" s="519">
        <v>5.7628437435871502</v>
      </c>
      <c r="D4522" s="520"/>
      <c r="E4522" s="520"/>
      <c r="F4522" s="520"/>
      <c r="G4522" s="520"/>
      <c r="H4522" s="521">
        <f t="shared" si="71"/>
        <v>4.8732232522994652</v>
      </c>
    </row>
    <row r="4523" spans="2:8" ht="11.5" customHeight="1">
      <c r="B4523" s="515">
        <v>45239</v>
      </c>
      <c r="C4523" s="522">
        <v>5.4296144497057597</v>
      </c>
      <c r="D4523" s="523"/>
      <c r="E4523" s="523"/>
      <c r="F4523" s="523"/>
      <c r="G4523" s="523"/>
      <c r="H4523" s="518">
        <f t="shared" si="71"/>
        <v>4.8732232522994652</v>
      </c>
    </row>
    <row r="4524" spans="2:8" ht="11.5" customHeight="1">
      <c r="B4524" s="515">
        <v>45240</v>
      </c>
      <c r="C4524" s="519">
        <v>5.5118094850413097</v>
      </c>
      <c r="D4524" s="520"/>
      <c r="E4524" s="520"/>
      <c r="F4524" s="520"/>
      <c r="G4524" s="520"/>
      <c r="H4524" s="521">
        <f t="shared" si="71"/>
        <v>4.8732232522994652</v>
      </c>
    </row>
    <row r="4525" spans="2:8" ht="11.5" customHeight="1">
      <c r="B4525" s="515">
        <v>45241</v>
      </c>
      <c r="C4525" s="522">
        <v>5.5118094850413097</v>
      </c>
      <c r="D4525" s="523"/>
      <c r="E4525" s="523"/>
      <c r="F4525" s="523"/>
      <c r="G4525" s="523"/>
      <c r="H4525" s="524">
        <f t="shared" si="71"/>
        <v>4.8732232522994652</v>
      </c>
    </row>
    <row r="4526" spans="2:8" ht="11.5" customHeight="1">
      <c r="B4526" s="515">
        <v>45242</v>
      </c>
      <c r="C4526" s="519">
        <v>5.5118094850413097</v>
      </c>
      <c r="D4526" s="520"/>
      <c r="E4526" s="520"/>
      <c r="F4526" s="520"/>
      <c r="G4526" s="520"/>
      <c r="H4526" s="521">
        <f t="shared" si="71"/>
        <v>4.8732232522994652</v>
      </c>
    </row>
    <row r="4527" spans="2:8" ht="11.5" customHeight="1">
      <c r="B4527" s="515">
        <v>45243</v>
      </c>
      <c r="C4527" s="522">
        <v>5.6052584130004099</v>
      </c>
      <c r="D4527" s="523"/>
      <c r="E4527" s="523"/>
      <c r="F4527" s="523"/>
      <c r="G4527" s="523"/>
      <c r="H4527" s="518">
        <f t="shared" si="71"/>
        <v>4.8732232522994652</v>
      </c>
    </row>
    <row r="4528" spans="2:8" ht="11.5" customHeight="1">
      <c r="B4528" s="515">
        <v>45244</v>
      </c>
      <c r="C4528" s="519">
        <v>5.9254888473948197</v>
      </c>
      <c r="D4528" s="520"/>
      <c r="E4528" s="520"/>
      <c r="F4528" s="520"/>
      <c r="G4528" s="520"/>
      <c r="H4528" s="521">
        <f t="shared" si="71"/>
        <v>4.8732232522994652</v>
      </c>
    </row>
    <row r="4529" spans="2:8" ht="11.5" customHeight="1">
      <c r="B4529" s="515">
        <v>45245</v>
      </c>
      <c r="C4529" s="522">
        <v>6.0216553471482603</v>
      </c>
      <c r="D4529" s="523"/>
      <c r="E4529" s="523"/>
      <c r="F4529" s="523"/>
      <c r="G4529" s="523"/>
      <c r="H4529" s="518">
        <f t="shared" si="71"/>
        <v>4.8732232522994652</v>
      </c>
    </row>
    <row r="4530" spans="2:8" ht="11.5" customHeight="1">
      <c r="B4530" s="515">
        <v>45246</v>
      </c>
      <c r="C4530" s="519">
        <v>5.8803629201311898</v>
      </c>
      <c r="D4530" s="520"/>
      <c r="E4530" s="520"/>
      <c r="F4530" s="520"/>
      <c r="G4530" s="520"/>
      <c r="H4530" s="521">
        <f t="shared" si="71"/>
        <v>4.8732232522994652</v>
      </c>
    </row>
    <row r="4531" spans="2:8" ht="11.5" customHeight="1">
      <c r="B4531" s="515">
        <v>45247</v>
      </c>
      <c r="C4531" s="522">
        <v>5.9186438407093904</v>
      </c>
      <c r="D4531" s="523"/>
      <c r="E4531" s="523"/>
      <c r="F4531" s="523"/>
      <c r="G4531" s="523"/>
      <c r="H4531" s="518">
        <f t="shared" si="71"/>
        <v>4.8732232522994652</v>
      </c>
    </row>
    <row r="4532" spans="2:8" ht="11.5" customHeight="1">
      <c r="B4532" s="515">
        <v>45248</v>
      </c>
      <c r="C4532" s="519">
        <v>5.9186438407093904</v>
      </c>
      <c r="D4532" s="520"/>
      <c r="E4532" s="520"/>
      <c r="F4532" s="520"/>
      <c r="G4532" s="520"/>
      <c r="H4532" s="521">
        <f t="shared" si="71"/>
        <v>4.8732232522994652</v>
      </c>
    </row>
    <row r="4533" spans="2:8" ht="11.5" customHeight="1">
      <c r="B4533" s="515">
        <v>45249</v>
      </c>
      <c r="C4533" s="522">
        <v>5.9186438407093904</v>
      </c>
      <c r="D4533" s="523"/>
      <c r="E4533" s="523"/>
      <c r="F4533" s="523"/>
      <c r="G4533" s="523"/>
      <c r="H4533" s="518">
        <f t="shared" si="71"/>
        <v>4.8732232522994652</v>
      </c>
    </row>
    <row r="4534" spans="2:8" ht="11.5" customHeight="1">
      <c r="B4534" s="515">
        <v>45250</v>
      </c>
      <c r="C4534" s="519">
        <v>5.9922131481703396</v>
      </c>
      <c r="D4534" s="520"/>
      <c r="E4534" s="520"/>
      <c r="F4534" s="520"/>
      <c r="G4534" s="520"/>
      <c r="H4534" s="521">
        <f t="shared" si="71"/>
        <v>4.8732232522994652</v>
      </c>
    </row>
    <row r="4535" spans="2:8" ht="11.5" customHeight="1">
      <c r="B4535" s="515">
        <v>45251</v>
      </c>
      <c r="C4535" s="522">
        <v>5.8191482908043399</v>
      </c>
      <c r="D4535" s="523"/>
      <c r="E4535" s="523"/>
      <c r="F4535" s="523"/>
      <c r="G4535" s="523"/>
      <c r="H4535" s="518">
        <f t="shared" si="71"/>
        <v>4.8732232522994652</v>
      </c>
    </row>
    <row r="4536" spans="2:8" ht="11.5" customHeight="1">
      <c r="B4536" s="515">
        <v>45252</v>
      </c>
      <c r="C4536" s="519">
        <v>5.8807794000348004</v>
      </c>
      <c r="D4536" s="520"/>
      <c r="E4536" s="520"/>
      <c r="F4536" s="520"/>
      <c r="G4536" s="520"/>
      <c r="H4536" s="521">
        <f t="shared" si="71"/>
        <v>4.8732232522994652</v>
      </c>
    </row>
    <row r="4537" spans="2:8" ht="11.5" customHeight="1">
      <c r="B4537" s="515">
        <v>45253</v>
      </c>
      <c r="C4537" s="522">
        <v>5.8807794000348004</v>
      </c>
      <c r="D4537" s="523"/>
      <c r="E4537" s="523"/>
      <c r="F4537" s="523"/>
      <c r="G4537" s="523"/>
      <c r="H4537" s="518">
        <f t="shared" si="71"/>
        <v>4.8732232522994652</v>
      </c>
    </row>
    <row r="4538" spans="2:8" ht="11.5" customHeight="1">
      <c r="B4538" s="515">
        <v>45254</v>
      </c>
      <c r="C4538" s="519">
        <v>6.0053960966542697</v>
      </c>
      <c r="D4538" s="520"/>
      <c r="E4538" s="520"/>
      <c r="F4538" s="520"/>
      <c r="G4538" s="520"/>
      <c r="H4538" s="521">
        <f t="shared" si="71"/>
        <v>4.8732232522994652</v>
      </c>
    </row>
    <row r="4539" spans="2:8" ht="11.5" customHeight="1">
      <c r="B4539" s="515">
        <v>45255</v>
      </c>
      <c r="C4539" s="522">
        <v>6.0053960966542697</v>
      </c>
      <c r="D4539" s="523"/>
      <c r="E4539" s="523"/>
      <c r="F4539" s="523"/>
      <c r="G4539" s="523"/>
      <c r="H4539" s="518">
        <f t="shared" si="71"/>
        <v>4.8732232522994652</v>
      </c>
    </row>
    <row r="4540" spans="2:8" ht="11.5" customHeight="1">
      <c r="B4540" s="515">
        <v>45256</v>
      </c>
      <c r="C4540" s="519">
        <v>6.0053960966542697</v>
      </c>
      <c r="D4540" s="520"/>
      <c r="E4540" s="520"/>
      <c r="F4540" s="520"/>
      <c r="G4540" s="520"/>
      <c r="H4540" s="521">
        <f t="shared" si="71"/>
        <v>4.8732232522994652</v>
      </c>
    </row>
    <row r="4541" spans="2:8" ht="11.5" customHeight="1">
      <c r="B4541" s="515">
        <v>45257</v>
      </c>
      <c r="C4541" s="522">
        <v>6.0106841328654399</v>
      </c>
      <c r="D4541" s="523"/>
      <c r="E4541" s="523"/>
      <c r="F4541" s="523"/>
      <c r="G4541" s="523"/>
      <c r="H4541" s="518">
        <f t="shared" si="71"/>
        <v>4.8732232522994652</v>
      </c>
    </row>
    <row r="4542" spans="2:8" ht="11.5" customHeight="1">
      <c r="B4542" s="515">
        <v>45258</v>
      </c>
      <c r="C4542" s="519">
        <v>6.10832054466331</v>
      </c>
      <c r="D4542" s="520"/>
      <c r="E4542" s="520"/>
      <c r="F4542" s="520"/>
      <c r="G4542" s="520"/>
      <c r="H4542" s="521">
        <f t="shared" si="71"/>
        <v>4.8732232522994652</v>
      </c>
    </row>
    <row r="4543" spans="2:8" ht="11.5" customHeight="1">
      <c r="B4543" s="515">
        <v>45259</v>
      </c>
      <c r="C4543" s="522">
        <v>6.1958650701468203</v>
      </c>
      <c r="D4543" s="523"/>
      <c r="E4543" s="523"/>
      <c r="F4543" s="523"/>
      <c r="G4543" s="523"/>
      <c r="H4543" s="518">
        <f t="shared" si="71"/>
        <v>4.8732232522994652</v>
      </c>
    </row>
    <row r="4544" spans="2:8" ht="11.5" customHeight="1">
      <c r="B4544" s="515">
        <v>45260</v>
      </c>
      <c r="C4544" s="519">
        <v>6.0612619203601703</v>
      </c>
      <c r="D4544" s="520"/>
      <c r="E4544" s="520"/>
      <c r="F4544" s="520"/>
      <c r="G4544" s="520"/>
      <c r="H4544" s="521">
        <f t="shared" si="71"/>
        <v>4.8732232522994652</v>
      </c>
    </row>
    <row r="4545" spans="2:8" ht="11.5" customHeight="1">
      <c r="B4545" s="515">
        <v>45261</v>
      </c>
      <c r="C4545" s="522">
        <v>6.6390166807032998</v>
      </c>
      <c r="D4545" s="523"/>
      <c r="E4545" s="523"/>
      <c r="F4545" s="523"/>
      <c r="G4545" s="523"/>
      <c r="H4545" s="518">
        <f t="shared" si="71"/>
        <v>4.8732232522994652</v>
      </c>
    </row>
    <row r="4546" spans="2:8" ht="11.5" customHeight="1">
      <c r="B4546" s="515">
        <v>45262</v>
      </c>
      <c r="C4546" s="519">
        <v>6.6390166807032998</v>
      </c>
      <c r="D4546" s="520"/>
      <c r="E4546" s="520"/>
      <c r="F4546" s="520"/>
      <c r="G4546" s="520"/>
      <c r="H4546" s="521">
        <f t="shared" si="71"/>
        <v>4.8732232522994652</v>
      </c>
    </row>
    <row r="4547" spans="2:8" ht="11.5" customHeight="1">
      <c r="B4547" s="515">
        <v>45263</v>
      </c>
      <c r="C4547" s="522">
        <v>6.6390166807032998</v>
      </c>
      <c r="D4547" s="523"/>
      <c r="E4547" s="523"/>
      <c r="F4547" s="523"/>
      <c r="G4547" s="523"/>
      <c r="H4547" s="518">
        <f t="shared" si="71"/>
        <v>4.8732232522994652</v>
      </c>
    </row>
    <row r="4548" spans="2:8" ht="11.5" customHeight="1">
      <c r="B4548" s="515">
        <v>45264</v>
      </c>
      <c r="C4548" s="519">
        <v>6.5713411948107003</v>
      </c>
      <c r="D4548" s="520"/>
      <c r="E4548" s="520"/>
      <c r="F4548" s="520"/>
      <c r="G4548" s="520"/>
      <c r="H4548" s="521">
        <f t="shared" si="71"/>
        <v>4.8732232522994652</v>
      </c>
    </row>
    <row r="4549" spans="2:8" ht="11.5" customHeight="1">
      <c r="B4549" s="515">
        <v>45265</v>
      </c>
      <c r="C4549" s="522">
        <v>6.6217636482098596</v>
      </c>
      <c r="D4549" s="523"/>
      <c r="E4549" s="523"/>
      <c r="F4549" s="523"/>
      <c r="G4549" s="523"/>
      <c r="H4549" s="518">
        <f t="shared" si="71"/>
        <v>4.8732232522994652</v>
      </c>
    </row>
    <row r="4550" spans="2:8" ht="11.5" customHeight="1">
      <c r="B4550" s="515">
        <v>45266</v>
      </c>
      <c r="C4550" s="519">
        <v>6.6934675934574202</v>
      </c>
      <c r="D4550" s="520"/>
      <c r="E4550" s="520"/>
      <c r="F4550" s="520"/>
      <c r="G4550" s="520"/>
      <c r="H4550" s="521">
        <f t="shared" si="71"/>
        <v>4.8732232522994652</v>
      </c>
    </row>
    <row r="4551" spans="2:8" ht="11.5" customHeight="1">
      <c r="B4551" s="515">
        <v>45267</v>
      </c>
      <c r="C4551" s="522">
        <v>6.6460593236255097</v>
      </c>
      <c r="D4551" s="523"/>
      <c r="E4551" s="523"/>
      <c r="F4551" s="523"/>
      <c r="G4551" s="523"/>
      <c r="H4551" s="518">
        <f t="shared" si="71"/>
        <v>4.8732232522994652</v>
      </c>
    </row>
    <row r="4552" spans="2:8" ht="11.5" customHeight="1">
      <c r="B4552" s="515">
        <v>45268</v>
      </c>
      <c r="C4552" s="519">
        <v>6.6305945262775801</v>
      </c>
      <c r="D4552" s="520"/>
      <c r="E4552" s="520"/>
      <c r="F4552" s="520"/>
      <c r="G4552" s="520"/>
      <c r="H4552" s="521">
        <f t="shared" si="71"/>
        <v>4.8732232522994652</v>
      </c>
    </row>
    <row r="4553" spans="2:8" ht="11.5" customHeight="1">
      <c r="B4553" s="515">
        <v>45269</v>
      </c>
      <c r="C4553" s="522">
        <v>6.6305945262775801</v>
      </c>
      <c r="D4553" s="523"/>
      <c r="E4553" s="523"/>
      <c r="F4553" s="523"/>
      <c r="G4553" s="523"/>
      <c r="H4553" s="518">
        <f t="shared" ref="H4553:H4616" si="72">$H$3846</f>
        <v>4.8732232522994652</v>
      </c>
    </row>
    <row r="4554" spans="2:8" ht="11.5" customHeight="1">
      <c r="B4554" s="515">
        <v>45270</v>
      </c>
      <c r="C4554" s="519">
        <v>6.6305945262775801</v>
      </c>
      <c r="D4554" s="520"/>
      <c r="E4554" s="520"/>
      <c r="F4554" s="520"/>
      <c r="G4554" s="520"/>
      <c r="H4554" s="521">
        <f t="shared" si="72"/>
        <v>4.8732232522994652</v>
      </c>
    </row>
    <row r="4555" spans="2:8" ht="11.5" customHeight="1">
      <c r="B4555" s="515">
        <v>45271</v>
      </c>
      <c r="C4555" s="522">
        <v>6.6653823512066799</v>
      </c>
      <c r="D4555" s="523"/>
      <c r="E4555" s="523"/>
      <c r="F4555" s="523"/>
      <c r="G4555" s="523"/>
      <c r="H4555" s="518">
        <f t="shared" si="72"/>
        <v>4.8732232522994652</v>
      </c>
    </row>
    <row r="4556" spans="2:8" ht="11.5" customHeight="1">
      <c r="B4556" s="515">
        <v>45272</v>
      </c>
      <c r="C4556" s="519">
        <v>6.6753426645944796</v>
      </c>
      <c r="D4556" s="520"/>
      <c r="E4556" s="520"/>
      <c r="F4556" s="520"/>
      <c r="G4556" s="520"/>
      <c r="H4556" s="521">
        <f t="shared" si="72"/>
        <v>4.8732232522994652</v>
      </c>
    </row>
    <row r="4557" spans="2:8" ht="11.5" customHeight="1">
      <c r="B4557" s="515">
        <v>45273</v>
      </c>
      <c r="C4557" s="522">
        <v>6.9783896814404196</v>
      </c>
      <c r="D4557" s="523"/>
      <c r="E4557" s="523"/>
      <c r="F4557" s="523"/>
      <c r="G4557" s="523"/>
      <c r="H4557" s="518">
        <f t="shared" si="72"/>
        <v>4.8732232522994652</v>
      </c>
    </row>
    <row r="4558" spans="2:8" ht="11.5" customHeight="1">
      <c r="B4558" s="515">
        <v>45274</v>
      </c>
      <c r="C4558" s="519">
        <v>7.2273775304988996</v>
      </c>
      <c r="D4558" s="520"/>
      <c r="E4558" s="520"/>
      <c r="F4558" s="520"/>
      <c r="G4558" s="520"/>
      <c r="H4558" s="521">
        <f t="shared" si="72"/>
        <v>4.8732232522994652</v>
      </c>
    </row>
    <row r="4559" spans="2:8" ht="11.5" customHeight="1">
      <c r="B4559" s="515">
        <v>45275</v>
      </c>
      <c r="C4559" s="522">
        <v>7.0639860643178496</v>
      </c>
      <c r="D4559" s="523"/>
      <c r="E4559" s="523"/>
      <c r="F4559" s="523"/>
      <c r="G4559" s="523"/>
      <c r="H4559" s="518">
        <f t="shared" si="72"/>
        <v>4.8732232522994652</v>
      </c>
    </row>
    <row r="4560" spans="2:8" ht="11.5" customHeight="1">
      <c r="B4560" s="515">
        <v>45276</v>
      </c>
      <c r="C4560" s="519">
        <v>7.0639860643178496</v>
      </c>
      <c r="D4560" s="520"/>
      <c r="E4560" s="520"/>
      <c r="F4560" s="520"/>
      <c r="G4560" s="520"/>
      <c r="H4560" s="521">
        <f t="shared" si="72"/>
        <v>4.8732232522994652</v>
      </c>
    </row>
    <row r="4561" spans="2:8" ht="11.5" customHeight="1">
      <c r="B4561" s="515">
        <v>45277</v>
      </c>
      <c r="C4561" s="522">
        <v>7.0639860643178496</v>
      </c>
      <c r="D4561" s="523"/>
      <c r="E4561" s="523"/>
      <c r="F4561" s="523"/>
      <c r="G4561" s="523"/>
      <c r="H4561" s="518">
        <f t="shared" si="72"/>
        <v>4.8732232522994652</v>
      </c>
    </row>
    <row r="4562" spans="2:8" ht="11.5" customHeight="1">
      <c r="B4562" s="515">
        <v>45278</v>
      </c>
      <c r="C4562" s="519">
        <v>7.1607080562741103</v>
      </c>
      <c r="D4562" s="520"/>
      <c r="E4562" s="520"/>
      <c r="F4562" s="520"/>
      <c r="G4562" s="520"/>
      <c r="H4562" s="521">
        <f t="shared" si="72"/>
        <v>4.8732232522994652</v>
      </c>
    </row>
    <row r="4563" spans="2:8" ht="11.5" customHeight="1">
      <c r="B4563" s="515">
        <v>45279</v>
      </c>
      <c r="C4563" s="522">
        <v>7.2091768601962496</v>
      </c>
      <c r="D4563" s="523"/>
      <c r="E4563" s="523"/>
      <c r="F4563" s="523"/>
      <c r="G4563" s="523"/>
      <c r="H4563" s="518">
        <f t="shared" si="72"/>
        <v>4.8732232522994652</v>
      </c>
    </row>
    <row r="4564" spans="2:8" ht="11.5" customHeight="1">
      <c r="B4564" s="515">
        <v>45280</v>
      </c>
      <c r="C4564" s="519">
        <v>7.0060034919039902</v>
      </c>
      <c r="D4564" s="520"/>
      <c r="E4564" s="520"/>
      <c r="F4564" s="520"/>
      <c r="G4564" s="520"/>
      <c r="H4564" s="521">
        <f t="shared" si="72"/>
        <v>4.8732232522994652</v>
      </c>
    </row>
    <row r="4565" spans="2:8" ht="11.5" customHeight="1">
      <c r="B4565" s="515">
        <v>45281</v>
      </c>
      <c r="C4565" s="522">
        <v>7.1468477485849897</v>
      </c>
      <c r="D4565" s="523"/>
      <c r="E4565" s="523"/>
      <c r="F4565" s="523"/>
      <c r="G4565" s="523"/>
      <c r="H4565" s="518">
        <f t="shared" si="72"/>
        <v>4.8732232522994652</v>
      </c>
    </row>
    <row r="4566" spans="2:8" ht="11.5" customHeight="1">
      <c r="B4566" s="515">
        <v>45282</v>
      </c>
      <c r="C4566" s="519">
        <v>7.1508173656783196</v>
      </c>
      <c r="D4566" s="520"/>
      <c r="E4566" s="520"/>
      <c r="F4566" s="520"/>
      <c r="G4566" s="520"/>
      <c r="H4566" s="521">
        <f t="shared" si="72"/>
        <v>4.8732232522994652</v>
      </c>
    </row>
    <row r="4567" spans="2:8" ht="11.5" customHeight="1">
      <c r="B4567" s="515">
        <v>45283</v>
      </c>
      <c r="C4567" s="522">
        <v>7.1508173656783196</v>
      </c>
      <c r="D4567" s="523"/>
      <c r="E4567" s="523"/>
      <c r="F4567" s="523"/>
      <c r="G4567" s="523"/>
      <c r="H4567" s="518">
        <f t="shared" si="72"/>
        <v>4.8732232522994652</v>
      </c>
    </row>
    <row r="4568" spans="2:8" ht="11.5" customHeight="1">
      <c r="B4568" s="515">
        <v>45284</v>
      </c>
      <c r="C4568" s="519">
        <v>7.1508173656783196</v>
      </c>
      <c r="D4568" s="520"/>
      <c r="E4568" s="520"/>
      <c r="F4568" s="520"/>
      <c r="G4568" s="520"/>
      <c r="H4568" s="521">
        <f t="shared" si="72"/>
        <v>4.8732232522994652</v>
      </c>
    </row>
    <row r="4569" spans="2:8" ht="11.5" customHeight="1">
      <c r="B4569" s="515">
        <v>45285</v>
      </c>
      <c r="C4569" s="522">
        <v>7.1508173656783196</v>
      </c>
      <c r="D4569" s="523"/>
      <c r="E4569" s="523"/>
      <c r="F4569" s="523"/>
      <c r="G4569" s="523"/>
      <c r="H4569" s="518">
        <f t="shared" si="72"/>
        <v>4.8732232522994652</v>
      </c>
    </row>
    <row r="4570" spans="2:8" ht="11.5" customHeight="1">
      <c r="B4570" s="515">
        <v>45286</v>
      </c>
      <c r="C4570" s="519">
        <v>7.2771605420916901</v>
      </c>
      <c r="D4570" s="520"/>
      <c r="E4570" s="520"/>
      <c r="F4570" s="520"/>
      <c r="G4570" s="520"/>
      <c r="H4570" s="521">
        <f t="shared" si="72"/>
        <v>4.8732232522994652</v>
      </c>
    </row>
    <row r="4571" spans="2:8" ht="11.5" customHeight="1">
      <c r="B4571" s="515">
        <v>45287</v>
      </c>
      <c r="C4571" s="522">
        <v>7.2305132784803003</v>
      </c>
      <c r="D4571" s="523"/>
      <c r="E4571" s="523"/>
      <c r="F4571" s="523"/>
      <c r="G4571" s="523"/>
      <c r="H4571" s="518">
        <f t="shared" si="72"/>
        <v>4.8732232522994652</v>
      </c>
    </row>
    <row r="4572" spans="2:8" ht="11.5" customHeight="1">
      <c r="B4572" s="515">
        <v>45288</v>
      </c>
      <c r="C4572" s="519">
        <v>7.2410595640771698</v>
      </c>
      <c r="D4572" s="520"/>
      <c r="E4572" s="520"/>
      <c r="F4572" s="520"/>
      <c r="G4572" s="520"/>
      <c r="H4572" s="521">
        <f t="shared" si="72"/>
        <v>4.8732232522994652</v>
      </c>
    </row>
    <row r="4573" spans="2:8" ht="11.5" customHeight="1">
      <c r="B4573" s="515">
        <v>45289</v>
      </c>
      <c r="C4573" s="522">
        <v>7.1273890127538202</v>
      </c>
      <c r="D4573" s="523"/>
      <c r="E4573" s="523"/>
      <c r="F4573" s="523"/>
      <c r="G4573" s="523"/>
      <c r="H4573" s="518">
        <f t="shared" si="72"/>
        <v>4.8732232522994652</v>
      </c>
    </row>
    <row r="4574" spans="2:8" ht="11.5" customHeight="1">
      <c r="B4574" s="515">
        <v>45290</v>
      </c>
      <c r="C4574" s="519">
        <v>7.1273890127538202</v>
      </c>
      <c r="D4574" s="520"/>
      <c r="E4574" s="520"/>
      <c r="F4574" s="520"/>
      <c r="G4574" s="520"/>
      <c r="H4574" s="521">
        <f t="shared" si="72"/>
        <v>4.8732232522994652</v>
      </c>
    </row>
    <row r="4575" spans="2:8" ht="11.5" customHeight="1">
      <c r="B4575" s="515">
        <v>45291</v>
      </c>
      <c r="C4575" s="522">
        <v>4.5400270296421397</v>
      </c>
      <c r="D4575" s="523"/>
      <c r="E4575" s="523"/>
      <c r="F4575" s="523"/>
      <c r="G4575" s="523"/>
      <c r="H4575" s="518">
        <f t="shared" si="72"/>
        <v>4.8732232522994652</v>
      </c>
    </row>
    <row r="4576" spans="2:8" ht="11.5" customHeight="1">
      <c r="B4576" s="515">
        <v>45292</v>
      </c>
      <c r="C4576" s="519">
        <v>4.5255713162347098</v>
      </c>
      <c r="D4576" s="520"/>
      <c r="E4576" s="520"/>
      <c r="F4576" s="520"/>
      <c r="G4576" s="520"/>
      <c r="H4576" s="521">
        <f t="shared" si="72"/>
        <v>4.8732232522994652</v>
      </c>
    </row>
    <row r="4577" spans="2:8" ht="11.5" customHeight="1">
      <c r="B4577" s="515">
        <v>45293</v>
      </c>
      <c r="C4577" s="522">
        <v>4.4326739084639</v>
      </c>
      <c r="D4577" s="523"/>
      <c r="E4577" s="523"/>
      <c r="F4577" s="523"/>
      <c r="G4577" s="523"/>
      <c r="H4577" s="518">
        <f t="shared" si="72"/>
        <v>4.8732232522994652</v>
      </c>
    </row>
    <row r="4578" spans="2:8" ht="11.5" customHeight="1">
      <c r="B4578" s="515">
        <v>45294</v>
      </c>
      <c r="C4578" s="519">
        <v>4.3501759642937996</v>
      </c>
      <c r="D4578" s="520"/>
      <c r="E4578" s="520"/>
      <c r="F4578" s="520"/>
      <c r="G4578" s="520"/>
      <c r="H4578" s="521">
        <f t="shared" si="72"/>
        <v>4.8732232522994652</v>
      </c>
    </row>
    <row r="4579" spans="2:8" ht="11.5" customHeight="1">
      <c r="B4579" s="515">
        <v>45295</v>
      </c>
      <c r="C4579" s="522">
        <v>4.3404185580205903</v>
      </c>
      <c r="D4579" s="523"/>
      <c r="E4579" s="523"/>
      <c r="F4579" s="523"/>
      <c r="G4579" s="523"/>
      <c r="H4579" s="518">
        <f t="shared" si="72"/>
        <v>4.8732232522994652</v>
      </c>
    </row>
    <row r="4580" spans="2:8" ht="11.5" customHeight="1">
      <c r="B4580" s="515">
        <v>45296</v>
      </c>
      <c r="C4580" s="519">
        <v>4.3088369572938303</v>
      </c>
      <c r="D4580" s="520"/>
      <c r="E4580" s="520"/>
      <c r="F4580" s="520"/>
      <c r="G4580" s="520"/>
      <c r="H4580" s="521">
        <f t="shared" si="72"/>
        <v>4.8732232522994652</v>
      </c>
    </row>
    <row r="4581" spans="2:8" ht="11.5" customHeight="1">
      <c r="B4581" s="515">
        <v>45297</v>
      </c>
      <c r="C4581" s="522">
        <v>4.3088369572938303</v>
      </c>
      <c r="D4581" s="523"/>
      <c r="E4581" s="523"/>
      <c r="F4581" s="523"/>
      <c r="G4581" s="523"/>
      <c r="H4581" s="518">
        <f t="shared" si="72"/>
        <v>4.8732232522994652</v>
      </c>
    </row>
    <row r="4582" spans="2:8" ht="11.5" customHeight="1">
      <c r="B4582" s="515">
        <v>45298</v>
      </c>
      <c r="C4582" s="519">
        <v>4.3088369572938303</v>
      </c>
      <c r="D4582" s="520"/>
      <c r="E4582" s="520"/>
      <c r="F4582" s="520"/>
      <c r="G4582" s="520"/>
      <c r="H4582" s="521">
        <f t="shared" si="72"/>
        <v>4.8732232522994652</v>
      </c>
    </row>
    <row r="4583" spans="2:8" ht="11.5" customHeight="1">
      <c r="B4583" s="515">
        <v>45299</v>
      </c>
      <c r="C4583" s="522">
        <v>4.4616038655702797</v>
      </c>
      <c r="D4583" s="523"/>
      <c r="E4583" s="523"/>
      <c r="F4583" s="523"/>
      <c r="G4583" s="523"/>
      <c r="H4583" s="518">
        <f t="shared" si="72"/>
        <v>4.8732232522994652</v>
      </c>
    </row>
    <row r="4584" spans="2:8" ht="11.5" customHeight="1">
      <c r="B4584" s="515">
        <v>45300</v>
      </c>
      <c r="C4584" s="519">
        <v>4.5032814642607004</v>
      </c>
      <c r="D4584" s="520"/>
      <c r="E4584" s="520"/>
      <c r="F4584" s="520"/>
      <c r="G4584" s="520"/>
      <c r="H4584" s="521">
        <f t="shared" si="72"/>
        <v>4.8732232522994652</v>
      </c>
    </row>
    <row r="4585" spans="2:8" ht="11.5" customHeight="1">
      <c r="B4585" s="515">
        <v>45301</v>
      </c>
      <c r="C4585" s="522">
        <v>4.4710406721996003</v>
      </c>
      <c r="D4585" s="523"/>
      <c r="E4585" s="523"/>
      <c r="F4585" s="523"/>
      <c r="G4585" s="523"/>
      <c r="H4585" s="518">
        <f t="shared" si="72"/>
        <v>4.8732232522994652</v>
      </c>
    </row>
    <row r="4586" spans="2:8" ht="11.5" customHeight="1">
      <c r="B4586" s="515">
        <v>45302</v>
      </c>
      <c r="C4586" s="519">
        <v>4.4549846366914201</v>
      </c>
      <c r="D4586" s="520"/>
      <c r="E4586" s="520"/>
      <c r="F4586" s="520"/>
      <c r="G4586" s="520"/>
      <c r="H4586" s="521">
        <f t="shared" si="72"/>
        <v>4.8732232522994652</v>
      </c>
    </row>
    <row r="4587" spans="2:8" ht="11.5" customHeight="1">
      <c r="B4587" s="515">
        <v>45303</v>
      </c>
      <c r="C4587" s="522">
        <v>4.4399061625467402</v>
      </c>
      <c r="D4587" s="523"/>
      <c r="E4587" s="523"/>
      <c r="F4587" s="523"/>
      <c r="G4587" s="523"/>
      <c r="H4587" s="518">
        <f t="shared" si="72"/>
        <v>4.8732232522994652</v>
      </c>
    </row>
    <row r="4588" spans="2:8" ht="11.5" customHeight="1">
      <c r="B4588" s="515">
        <v>45304</v>
      </c>
      <c r="C4588" s="519">
        <v>4.4399061625467402</v>
      </c>
      <c r="D4588" s="520"/>
      <c r="E4588" s="520"/>
      <c r="F4588" s="520"/>
      <c r="G4588" s="520"/>
      <c r="H4588" s="521">
        <f t="shared" si="72"/>
        <v>4.8732232522994652</v>
      </c>
    </row>
    <row r="4589" spans="2:8" ht="11.5" customHeight="1">
      <c r="B4589" s="515">
        <v>45305</v>
      </c>
      <c r="C4589" s="522">
        <v>4.4399061625467402</v>
      </c>
      <c r="D4589" s="523"/>
      <c r="E4589" s="523"/>
      <c r="F4589" s="523"/>
      <c r="G4589" s="523"/>
      <c r="H4589" s="518">
        <f t="shared" si="72"/>
        <v>4.8732232522994652</v>
      </c>
    </row>
    <row r="4590" spans="2:8" ht="11.5" customHeight="1">
      <c r="B4590" s="515">
        <v>45306</v>
      </c>
      <c r="C4590" s="519">
        <v>4.4399061625467402</v>
      </c>
      <c r="D4590" s="520"/>
      <c r="E4590" s="520"/>
      <c r="F4590" s="520"/>
      <c r="G4590" s="520"/>
      <c r="H4590" s="521">
        <f t="shared" si="72"/>
        <v>4.8732232522994652</v>
      </c>
    </row>
    <row r="4591" spans="2:8" ht="11.5" customHeight="1">
      <c r="B4591" s="515">
        <v>45307</v>
      </c>
      <c r="C4591" s="522">
        <v>4.4637119533293204</v>
      </c>
      <c r="D4591" s="523"/>
      <c r="E4591" s="523"/>
      <c r="F4591" s="523"/>
      <c r="G4591" s="523"/>
      <c r="H4591" s="518">
        <f t="shared" si="72"/>
        <v>4.8732232522994652</v>
      </c>
    </row>
    <row r="4592" spans="2:8" ht="11.5" customHeight="1">
      <c r="B4592" s="515">
        <v>45308</v>
      </c>
      <c r="C4592" s="519">
        <v>4.5387909396733503</v>
      </c>
      <c r="D4592" s="520"/>
      <c r="E4592" s="520"/>
      <c r="F4592" s="520"/>
      <c r="G4592" s="520"/>
      <c r="H4592" s="521">
        <f t="shared" si="72"/>
        <v>4.8732232522994652</v>
      </c>
    </row>
    <row r="4593" spans="2:8" ht="11.5" customHeight="1">
      <c r="B4593" s="515">
        <v>45309</v>
      </c>
      <c r="C4593" s="522">
        <v>4.5446883955893203</v>
      </c>
      <c r="D4593" s="523"/>
      <c r="E4593" s="523"/>
      <c r="F4593" s="523"/>
      <c r="G4593" s="523"/>
      <c r="H4593" s="518">
        <f t="shared" si="72"/>
        <v>4.8732232522994652</v>
      </c>
    </row>
    <row r="4594" spans="2:8" ht="11.5" customHeight="1">
      <c r="B4594" s="515">
        <v>45310</v>
      </c>
      <c r="C4594" s="519">
        <v>4.6389316392304103</v>
      </c>
      <c r="D4594" s="520"/>
      <c r="E4594" s="520"/>
      <c r="F4594" s="520"/>
      <c r="G4594" s="520"/>
      <c r="H4594" s="521">
        <f t="shared" si="72"/>
        <v>4.8732232522994652</v>
      </c>
    </row>
    <row r="4595" spans="2:8" ht="11.5" customHeight="1">
      <c r="B4595" s="515">
        <v>45311</v>
      </c>
      <c r="C4595" s="522">
        <v>4.6389316392304103</v>
      </c>
      <c r="D4595" s="523"/>
      <c r="E4595" s="523"/>
      <c r="F4595" s="523"/>
      <c r="G4595" s="523"/>
      <c r="H4595" s="518">
        <f t="shared" si="72"/>
        <v>4.8732232522994652</v>
      </c>
    </row>
    <row r="4596" spans="2:8" ht="11.5" customHeight="1">
      <c r="B4596" s="515">
        <v>45312</v>
      </c>
      <c r="C4596" s="519">
        <v>4.6389316392304103</v>
      </c>
      <c r="D4596" s="520"/>
      <c r="E4596" s="520"/>
      <c r="F4596" s="520"/>
      <c r="G4596" s="520"/>
      <c r="H4596" s="521">
        <f t="shared" si="72"/>
        <v>4.8732232522994652</v>
      </c>
    </row>
    <row r="4597" spans="2:8" ht="11.5" customHeight="1">
      <c r="B4597" s="515">
        <v>45313</v>
      </c>
      <c r="C4597" s="522">
        <v>4.7465210731852396</v>
      </c>
      <c r="D4597" s="523"/>
      <c r="E4597" s="523"/>
      <c r="F4597" s="523"/>
      <c r="G4597" s="523"/>
      <c r="H4597" s="518">
        <f t="shared" si="72"/>
        <v>4.8732232522994652</v>
      </c>
    </row>
    <row r="4598" spans="2:8" ht="11.5" customHeight="1">
      <c r="B4598" s="515">
        <v>45314</v>
      </c>
      <c r="C4598" s="519">
        <v>4.67374208236021</v>
      </c>
      <c r="D4598" s="520"/>
      <c r="E4598" s="520"/>
      <c r="F4598" s="520"/>
      <c r="G4598" s="520"/>
      <c r="H4598" s="521">
        <f t="shared" si="72"/>
        <v>4.8732232522994652</v>
      </c>
    </row>
    <row r="4599" spans="2:8" ht="11.5" customHeight="1">
      <c r="B4599" s="515">
        <v>45315</v>
      </c>
      <c r="C4599" s="522">
        <v>4.6108466627052103</v>
      </c>
      <c r="D4599" s="523"/>
      <c r="E4599" s="523"/>
      <c r="F4599" s="523"/>
      <c r="G4599" s="523"/>
      <c r="H4599" s="518">
        <f t="shared" si="72"/>
        <v>4.8732232522994652</v>
      </c>
    </row>
    <row r="4600" spans="2:8" ht="11.5" customHeight="1">
      <c r="B4600" s="515">
        <v>45316</v>
      </c>
      <c r="C4600" s="519">
        <v>4.6618935019333803</v>
      </c>
      <c r="D4600" s="520"/>
      <c r="E4600" s="520"/>
      <c r="F4600" s="520"/>
      <c r="G4600" s="520"/>
      <c r="H4600" s="521">
        <f t="shared" si="72"/>
        <v>4.8732232522994652</v>
      </c>
    </row>
    <row r="4601" spans="2:8" ht="11.5" customHeight="1">
      <c r="B4601" s="515">
        <v>45317</v>
      </c>
      <c r="C4601" s="522">
        <v>4.5531120751856697</v>
      </c>
      <c r="D4601" s="523"/>
      <c r="E4601" s="523"/>
      <c r="F4601" s="523"/>
      <c r="G4601" s="523"/>
      <c r="H4601" s="518">
        <f t="shared" si="72"/>
        <v>4.8732232522994652</v>
      </c>
    </row>
    <row r="4602" spans="2:8" ht="11.5" customHeight="1">
      <c r="B4602" s="515">
        <v>45318</v>
      </c>
      <c r="C4602" s="519">
        <v>4.5531120751856697</v>
      </c>
      <c r="D4602" s="520"/>
      <c r="E4602" s="520"/>
      <c r="F4602" s="520"/>
      <c r="G4602" s="520"/>
      <c r="H4602" s="521">
        <f t="shared" si="72"/>
        <v>4.8732232522994652</v>
      </c>
    </row>
    <row r="4603" spans="2:8" ht="11.5" customHeight="1">
      <c r="B4603" s="515">
        <v>45319</v>
      </c>
      <c r="C4603" s="522">
        <v>4.5531120751856697</v>
      </c>
      <c r="D4603" s="523"/>
      <c r="E4603" s="523"/>
      <c r="F4603" s="523"/>
      <c r="G4603" s="523"/>
      <c r="H4603" s="518">
        <f t="shared" si="72"/>
        <v>4.8732232522994652</v>
      </c>
    </row>
    <row r="4604" spans="2:8" ht="11.5" customHeight="1">
      <c r="B4604" s="515">
        <v>45320</v>
      </c>
      <c r="C4604" s="519">
        <v>4.6485946050185101</v>
      </c>
      <c r="D4604" s="520"/>
      <c r="E4604" s="520"/>
      <c r="F4604" s="520"/>
      <c r="G4604" s="520"/>
      <c r="H4604" s="521">
        <f t="shared" si="72"/>
        <v>4.8732232522994652</v>
      </c>
    </row>
    <row r="4605" spans="2:8" ht="11.5" customHeight="1">
      <c r="B4605" s="515">
        <v>45321</v>
      </c>
      <c r="C4605" s="522">
        <v>4.59975412918884</v>
      </c>
      <c r="D4605" s="523"/>
      <c r="E4605" s="523"/>
      <c r="F4605" s="523"/>
      <c r="G4605" s="523"/>
      <c r="H4605" s="518">
        <f t="shared" si="72"/>
        <v>4.8732232522994652</v>
      </c>
    </row>
    <row r="4606" spans="2:8" ht="11.5" customHeight="1">
      <c r="B4606" s="515">
        <v>45322</v>
      </c>
      <c r="C4606" s="519">
        <v>4.5046444660112597</v>
      </c>
      <c r="D4606" s="520"/>
      <c r="E4606" s="520"/>
      <c r="F4606" s="520"/>
      <c r="G4606" s="520"/>
      <c r="H4606" s="521">
        <f t="shared" si="72"/>
        <v>4.8732232522994652</v>
      </c>
    </row>
    <row r="4607" spans="2:8" ht="11.5" customHeight="1">
      <c r="B4607" s="515">
        <v>45323</v>
      </c>
      <c r="C4607" s="522">
        <v>4.6084420053306596</v>
      </c>
      <c r="D4607" s="523"/>
      <c r="E4607" s="523"/>
      <c r="F4607" s="523"/>
      <c r="G4607" s="523"/>
      <c r="H4607" s="518">
        <f t="shared" si="72"/>
        <v>4.8732232522994652</v>
      </c>
    </row>
    <row r="4608" spans="2:8" ht="11.5" customHeight="1">
      <c r="B4608" s="515">
        <v>45324</v>
      </c>
      <c r="C4608" s="519">
        <v>4.7046152642464696</v>
      </c>
      <c r="D4608" s="520"/>
      <c r="E4608" s="520"/>
      <c r="F4608" s="520"/>
      <c r="G4608" s="520"/>
      <c r="H4608" s="521">
        <f t="shared" si="72"/>
        <v>4.8732232522994652</v>
      </c>
    </row>
    <row r="4609" spans="2:8" ht="11.5" customHeight="1">
      <c r="B4609" s="515">
        <v>45325</v>
      </c>
      <c r="C4609" s="522">
        <v>4.7046152642464696</v>
      </c>
      <c r="D4609" s="523"/>
      <c r="E4609" s="523"/>
      <c r="F4609" s="523"/>
      <c r="G4609" s="523"/>
      <c r="H4609" s="518">
        <f t="shared" si="72"/>
        <v>4.8732232522994652</v>
      </c>
    </row>
    <row r="4610" spans="2:8" ht="11.5" customHeight="1">
      <c r="B4610" s="515">
        <v>45326</v>
      </c>
      <c r="C4610" s="519">
        <v>4.7046152642464696</v>
      </c>
      <c r="D4610" s="520"/>
      <c r="E4610" s="520"/>
      <c r="F4610" s="520"/>
      <c r="G4610" s="520"/>
      <c r="H4610" s="521">
        <f t="shared" si="72"/>
        <v>4.8732232522994652</v>
      </c>
    </row>
    <row r="4611" spans="2:8" ht="11.5" customHeight="1">
      <c r="B4611" s="515">
        <v>45327</v>
      </c>
      <c r="C4611" s="522">
        <v>4.6357065963783999</v>
      </c>
      <c r="D4611" s="523"/>
      <c r="E4611" s="523"/>
      <c r="F4611" s="523"/>
      <c r="G4611" s="523"/>
      <c r="H4611" s="518">
        <f t="shared" si="72"/>
        <v>4.8732232522994652</v>
      </c>
    </row>
    <row r="4612" spans="2:8" ht="11.5" customHeight="1">
      <c r="B4612" s="515">
        <v>45328</v>
      </c>
      <c r="C4612" s="519">
        <v>4.6755615222395903</v>
      </c>
      <c r="D4612" s="520"/>
      <c r="E4612" s="520"/>
      <c r="F4612" s="520"/>
      <c r="G4612" s="520"/>
      <c r="H4612" s="521">
        <f t="shared" si="72"/>
        <v>4.8732232522994652</v>
      </c>
    </row>
    <row r="4613" spans="2:8" ht="11.5" customHeight="1">
      <c r="B4613" s="515">
        <v>45329</v>
      </c>
      <c r="C4613" s="522">
        <v>4.7060913409140799</v>
      </c>
      <c r="D4613" s="523"/>
      <c r="E4613" s="523"/>
      <c r="F4613" s="523"/>
      <c r="G4613" s="523"/>
      <c r="H4613" s="518">
        <f t="shared" si="72"/>
        <v>4.8732232522994652</v>
      </c>
    </row>
    <row r="4614" spans="2:8" ht="11.5" customHeight="1">
      <c r="B4614" s="515">
        <v>45330</v>
      </c>
      <c r="C4614" s="519">
        <v>4.8420290392075502</v>
      </c>
      <c r="D4614" s="520"/>
      <c r="E4614" s="520"/>
      <c r="F4614" s="520"/>
      <c r="G4614" s="520"/>
      <c r="H4614" s="521">
        <f t="shared" si="72"/>
        <v>4.8732232522994652</v>
      </c>
    </row>
    <row r="4615" spans="2:8" ht="11.5" customHeight="1">
      <c r="B4615" s="515">
        <v>45331</v>
      </c>
      <c r="C4615" s="522">
        <v>4.9920491908150799</v>
      </c>
      <c r="D4615" s="523"/>
      <c r="E4615" s="523"/>
      <c r="F4615" s="523"/>
      <c r="G4615" s="523"/>
      <c r="H4615" s="518">
        <f t="shared" si="72"/>
        <v>4.8732232522994652</v>
      </c>
    </row>
    <row r="4616" spans="2:8" ht="11.5" customHeight="1">
      <c r="B4616" s="515">
        <v>45332</v>
      </c>
      <c r="C4616" s="519">
        <v>4.9920491908150799</v>
      </c>
      <c r="D4616" s="520"/>
      <c r="E4616" s="520"/>
      <c r="F4616" s="520"/>
      <c r="G4616" s="520"/>
      <c r="H4616" s="521">
        <f t="shared" si="72"/>
        <v>4.8732232522994652</v>
      </c>
    </row>
    <row r="4617" spans="2:8" ht="11.5" customHeight="1">
      <c r="B4617" s="515">
        <v>45333</v>
      </c>
      <c r="C4617" s="522">
        <v>4.9920491908150799</v>
      </c>
      <c r="D4617" s="523"/>
      <c r="E4617" s="523"/>
      <c r="F4617" s="523"/>
      <c r="G4617" s="523"/>
      <c r="H4617" s="518">
        <f t="shared" ref="H4617:H4650" si="73">$H$3846</f>
        <v>4.8732232522994652</v>
      </c>
    </row>
    <row r="4618" spans="2:8" ht="11.5" customHeight="1">
      <c r="B4618" s="515">
        <v>45334</v>
      </c>
      <c r="C4618" s="519">
        <v>5.0844191486435104</v>
      </c>
      <c r="D4618" s="520"/>
      <c r="E4618" s="520"/>
      <c r="F4618" s="520"/>
      <c r="G4618" s="520"/>
      <c r="H4618" s="521">
        <f t="shared" si="73"/>
        <v>4.8732232522994652</v>
      </c>
    </row>
    <row r="4619" spans="2:8" ht="11.5" customHeight="1">
      <c r="B4619" s="515">
        <v>45335</v>
      </c>
      <c r="C4619" s="522">
        <v>5.0312396999632103</v>
      </c>
      <c r="D4619" s="523"/>
      <c r="E4619" s="523"/>
      <c r="F4619" s="523"/>
      <c r="G4619" s="523"/>
      <c r="H4619" s="518">
        <f t="shared" si="73"/>
        <v>4.8732232522994652</v>
      </c>
    </row>
    <row r="4620" spans="2:8" ht="11.5" customHeight="1">
      <c r="B4620" s="515">
        <v>45336</v>
      </c>
      <c r="C4620" s="519">
        <v>5.0984582783274597</v>
      </c>
      <c r="D4620" s="520"/>
      <c r="E4620" s="520"/>
      <c r="F4620" s="520"/>
      <c r="G4620" s="520"/>
      <c r="H4620" s="521">
        <f t="shared" si="73"/>
        <v>4.8732232522994652</v>
      </c>
    </row>
    <row r="4621" spans="2:8" ht="11.5" customHeight="1">
      <c r="B4621" s="515">
        <v>45337</v>
      </c>
      <c r="C4621" s="522">
        <v>5.0123625974109203</v>
      </c>
      <c r="D4621" s="523"/>
      <c r="E4621" s="523"/>
      <c r="F4621" s="523"/>
      <c r="G4621" s="523"/>
      <c r="H4621" s="518">
        <f t="shared" si="73"/>
        <v>4.8732232522994652</v>
      </c>
    </row>
    <row r="4622" spans="2:8" ht="11.5" customHeight="1">
      <c r="B4622" s="515">
        <v>45338</v>
      </c>
      <c r="C4622" s="519">
        <v>5.0748728793069704</v>
      </c>
      <c r="D4622" s="520"/>
      <c r="E4622" s="520"/>
      <c r="F4622" s="520"/>
      <c r="G4622" s="520"/>
      <c r="H4622" s="521">
        <f t="shared" si="73"/>
        <v>4.8732232522994652</v>
      </c>
    </row>
    <row r="4623" spans="2:8" ht="11.5" customHeight="1">
      <c r="B4623" s="515">
        <v>45339</v>
      </c>
      <c r="C4623" s="522">
        <v>5.0748728793069704</v>
      </c>
      <c r="D4623" s="523"/>
      <c r="E4623" s="523"/>
      <c r="F4623" s="523"/>
      <c r="G4623" s="523"/>
      <c r="H4623" s="518">
        <f t="shared" si="73"/>
        <v>4.8732232522994652</v>
      </c>
    </row>
    <row r="4624" spans="2:8" ht="11.5" customHeight="1">
      <c r="B4624" s="515">
        <v>45340</v>
      </c>
      <c r="C4624" s="519">
        <v>5.0748728793069704</v>
      </c>
      <c r="D4624" s="520"/>
      <c r="E4624" s="520"/>
      <c r="F4624" s="520"/>
      <c r="G4624" s="520"/>
      <c r="H4624" s="521">
        <f t="shared" si="73"/>
        <v>4.8732232522994652</v>
      </c>
    </row>
    <row r="4625" spans="2:8" ht="11.5" customHeight="1">
      <c r="B4625" s="515">
        <v>45341</v>
      </c>
      <c r="C4625" s="522">
        <v>5.0748728793069704</v>
      </c>
      <c r="D4625" s="523"/>
      <c r="E4625" s="523"/>
      <c r="F4625" s="523"/>
      <c r="G4625" s="523"/>
      <c r="H4625" s="518">
        <f t="shared" si="73"/>
        <v>4.8732232522994652</v>
      </c>
    </row>
    <row r="4626" spans="2:8" ht="11.5" customHeight="1">
      <c r="B4626" s="515">
        <v>45342</v>
      </c>
      <c r="C4626" s="519">
        <v>4.9648304778499801</v>
      </c>
      <c r="D4626" s="520"/>
      <c r="E4626" s="520"/>
      <c r="F4626" s="520"/>
      <c r="G4626" s="520"/>
      <c r="H4626" s="521">
        <f t="shared" si="73"/>
        <v>4.8732232522994652</v>
      </c>
    </row>
    <row r="4627" spans="2:8" ht="11.5" customHeight="1">
      <c r="B4627" s="515">
        <v>45343</v>
      </c>
      <c r="C4627" s="522">
        <v>4.9160731850787496</v>
      </c>
      <c r="D4627" s="523"/>
      <c r="E4627" s="523"/>
      <c r="F4627" s="523"/>
      <c r="G4627" s="523"/>
      <c r="H4627" s="518">
        <f t="shared" si="73"/>
        <v>4.8732232522994652</v>
      </c>
    </row>
    <row r="4628" spans="2:8" ht="11.5" customHeight="1">
      <c r="B4628" s="515">
        <v>45344</v>
      </c>
      <c r="C4628" s="519">
        <v>5.1176399386906404</v>
      </c>
      <c r="D4628" s="520"/>
      <c r="E4628" s="520"/>
      <c r="F4628" s="520"/>
      <c r="G4628" s="520"/>
      <c r="H4628" s="521">
        <f t="shared" si="73"/>
        <v>4.8732232522994652</v>
      </c>
    </row>
    <row r="4629" spans="2:8" ht="11.5" customHeight="1">
      <c r="B4629" s="515">
        <v>45345</v>
      </c>
      <c r="C4629" s="522">
        <v>5.1161098084037997</v>
      </c>
      <c r="D4629" s="523"/>
      <c r="E4629" s="523"/>
      <c r="F4629" s="523"/>
      <c r="G4629" s="523"/>
      <c r="H4629" s="518">
        <f t="shared" si="73"/>
        <v>4.8732232522994652</v>
      </c>
    </row>
    <row r="4630" spans="2:8" ht="11.5" customHeight="1">
      <c r="B4630" s="515">
        <v>45346</v>
      </c>
      <c r="C4630" s="519">
        <v>5.1161098084037997</v>
      </c>
      <c r="D4630" s="520"/>
      <c r="E4630" s="520"/>
      <c r="F4630" s="520"/>
      <c r="G4630" s="520"/>
      <c r="H4630" s="521">
        <f t="shared" si="73"/>
        <v>4.8732232522994652</v>
      </c>
    </row>
    <row r="4631" spans="2:8" ht="11.5" customHeight="1">
      <c r="B4631" s="515">
        <v>45347</v>
      </c>
      <c r="C4631" s="522">
        <v>5.1161098084037997</v>
      </c>
      <c r="D4631" s="523"/>
      <c r="E4631" s="523"/>
      <c r="F4631" s="523"/>
      <c r="G4631" s="523"/>
      <c r="H4631" s="518">
        <f t="shared" si="73"/>
        <v>4.8732232522994652</v>
      </c>
    </row>
    <row r="4632" spans="2:8" ht="11.5" customHeight="1">
      <c r="B4632" s="515">
        <v>45348</v>
      </c>
      <c r="C4632" s="519">
        <v>5.1451021016454597</v>
      </c>
      <c r="D4632" s="520"/>
      <c r="E4632" s="520"/>
      <c r="F4632" s="520"/>
      <c r="G4632" s="520"/>
      <c r="H4632" s="521">
        <f t="shared" si="73"/>
        <v>4.8732232522994652</v>
      </c>
    </row>
    <row r="4633" spans="2:8" ht="11.5" customHeight="1">
      <c r="B4633" s="515">
        <v>45349</v>
      </c>
      <c r="C4633" s="522">
        <v>5.3050472890518803</v>
      </c>
      <c r="D4633" s="523"/>
      <c r="E4633" s="523"/>
      <c r="F4633" s="523"/>
      <c r="G4633" s="523"/>
      <c r="H4633" s="518">
        <f t="shared" si="73"/>
        <v>4.8732232522994652</v>
      </c>
    </row>
    <row r="4634" spans="2:8" ht="11.5" customHeight="1">
      <c r="B4634" s="515">
        <v>45350</v>
      </c>
      <c r="C4634" s="519">
        <v>5.2386325114663999</v>
      </c>
      <c r="D4634" s="520"/>
      <c r="E4634" s="520"/>
      <c r="F4634" s="520"/>
      <c r="G4634" s="520"/>
      <c r="H4634" s="521">
        <f t="shared" si="73"/>
        <v>4.8732232522994652</v>
      </c>
    </row>
    <row r="4635" spans="2:8" ht="11.5" customHeight="1">
      <c r="B4635" s="515">
        <v>45351</v>
      </c>
      <c r="C4635" s="522">
        <v>5.2879262526615998</v>
      </c>
      <c r="D4635" s="523"/>
      <c r="E4635" s="523"/>
      <c r="F4635" s="523"/>
      <c r="G4635" s="523"/>
      <c r="H4635" s="518">
        <f t="shared" si="73"/>
        <v>4.8732232522994652</v>
      </c>
    </row>
    <row r="4636" spans="2:8" ht="11.5" customHeight="1">
      <c r="B4636" s="515">
        <v>45352</v>
      </c>
      <c r="C4636" s="519">
        <v>5.4305967228496996</v>
      </c>
      <c r="D4636" s="520"/>
      <c r="E4636" s="520"/>
      <c r="F4636" s="520"/>
      <c r="G4636" s="520"/>
      <c r="H4636" s="521">
        <f t="shared" si="73"/>
        <v>4.8732232522994652</v>
      </c>
    </row>
    <row r="4637" spans="2:8" ht="11.5" customHeight="1">
      <c r="B4637" s="515">
        <v>45353</v>
      </c>
      <c r="C4637" s="522">
        <v>5.4305967228496996</v>
      </c>
      <c r="D4637" s="523"/>
      <c r="E4637" s="523"/>
      <c r="F4637" s="523"/>
      <c r="G4637" s="523"/>
      <c r="H4637" s="518">
        <f t="shared" si="73"/>
        <v>4.8732232522994652</v>
      </c>
    </row>
    <row r="4638" spans="2:8" ht="11.5" customHeight="1">
      <c r="B4638" s="515">
        <v>45354</v>
      </c>
      <c r="C4638" s="519">
        <v>5.4305967228496996</v>
      </c>
      <c r="D4638" s="520"/>
      <c r="E4638" s="520"/>
      <c r="F4638" s="520"/>
      <c r="G4638" s="520"/>
      <c r="H4638" s="521">
        <f t="shared" si="73"/>
        <v>4.8732232522994652</v>
      </c>
    </row>
    <row r="4639" spans="2:8" ht="11.5" customHeight="1">
      <c r="B4639" s="515">
        <v>45355</v>
      </c>
      <c r="C4639" s="522">
        <v>5.3897754518535699</v>
      </c>
      <c r="D4639" s="523"/>
      <c r="E4639" s="523"/>
      <c r="F4639" s="523"/>
      <c r="G4639" s="523"/>
      <c r="H4639" s="518">
        <f t="shared" si="73"/>
        <v>4.8732232522994652</v>
      </c>
    </row>
    <row r="4640" spans="2:8" ht="11.5" customHeight="1">
      <c r="B4640" s="515">
        <v>45356</v>
      </c>
      <c r="C4640" s="519">
        <v>5.1265779407813596</v>
      </c>
      <c r="D4640" s="520"/>
      <c r="E4640" s="520"/>
      <c r="F4640" s="520"/>
      <c r="G4640" s="520"/>
      <c r="H4640" s="521">
        <f t="shared" si="73"/>
        <v>4.8732232522994652</v>
      </c>
    </row>
    <row r="4641" spans="2:8" ht="11.5" customHeight="1">
      <c r="B4641" s="515">
        <v>45357</v>
      </c>
      <c r="C4641" s="522">
        <v>5.2377840465082199</v>
      </c>
      <c r="D4641" s="523"/>
      <c r="E4641" s="523"/>
      <c r="F4641" s="523"/>
      <c r="G4641" s="523"/>
      <c r="H4641" s="518">
        <f t="shared" si="73"/>
        <v>4.8732232522994652</v>
      </c>
    </row>
    <row r="4642" spans="2:8" ht="11.5" customHeight="1">
      <c r="B4642" s="515">
        <v>45358</v>
      </c>
      <c r="C4642" s="519">
        <v>5.3687659307506896</v>
      </c>
      <c r="D4642" s="520"/>
      <c r="E4642" s="520"/>
      <c r="F4642" s="520"/>
      <c r="G4642" s="520"/>
      <c r="H4642" s="521">
        <f t="shared" si="73"/>
        <v>4.8732232522994652</v>
      </c>
    </row>
    <row r="4643" spans="2:8" ht="11.5" customHeight="1">
      <c r="B4643" s="515">
        <v>45359</v>
      </c>
      <c r="C4643" s="522">
        <v>5.3445694489409297</v>
      </c>
      <c r="D4643" s="523"/>
      <c r="E4643" s="523"/>
      <c r="F4643" s="523"/>
      <c r="G4643" s="523"/>
      <c r="H4643" s="518">
        <f t="shared" si="73"/>
        <v>4.8732232522994652</v>
      </c>
    </row>
    <row r="4644" spans="2:8" ht="11.5" customHeight="1">
      <c r="B4644" s="515">
        <v>45360</v>
      </c>
      <c r="C4644" s="519">
        <v>5.3445694489409297</v>
      </c>
      <c r="D4644" s="520"/>
      <c r="E4644" s="520"/>
      <c r="F4644" s="520"/>
      <c r="G4644" s="520"/>
      <c r="H4644" s="521">
        <f t="shared" si="73"/>
        <v>4.8732232522994652</v>
      </c>
    </row>
    <row r="4645" spans="2:8" ht="11.5" customHeight="1">
      <c r="B4645" s="515">
        <v>45361</v>
      </c>
      <c r="C4645" s="522">
        <v>5.3445694489409297</v>
      </c>
      <c r="D4645" s="523"/>
      <c r="E4645" s="523"/>
      <c r="F4645" s="523"/>
      <c r="G4645" s="523"/>
      <c r="H4645" s="518">
        <f t="shared" si="73"/>
        <v>4.8732232522994652</v>
      </c>
    </row>
    <row r="4646" spans="2:8" ht="11.5" customHeight="1">
      <c r="B4646" s="515">
        <v>45362</v>
      </c>
      <c r="C4646" s="519">
        <v>5.25880873665447</v>
      </c>
      <c r="D4646" s="520"/>
      <c r="E4646" s="520"/>
      <c r="F4646" s="520"/>
      <c r="G4646" s="520"/>
      <c r="H4646" s="521">
        <f t="shared" si="73"/>
        <v>4.8732232522994652</v>
      </c>
    </row>
    <row r="4647" spans="2:8" ht="11.5" customHeight="1">
      <c r="B4647" s="515">
        <v>45363</v>
      </c>
      <c r="C4647" s="522">
        <v>5.4253517519613004</v>
      </c>
      <c r="D4647" s="523"/>
      <c r="E4647" s="523"/>
      <c r="F4647" s="523"/>
      <c r="G4647" s="523"/>
      <c r="H4647" s="518">
        <f t="shared" si="73"/>
        <v>4.8732232522994652</v>
      </c>
    </row>
    <row r="4648" spans="2:8" ht="11.5" customHeight="1">
      <c r="B4648" s="515">
        <v>45364</v>
      </c>
      <c r="C4648" s="519">
        <v>5.3884600096790001</v>
      </c>
      <c r="D4648" s="520"/>
      <c r="E4648" s="520"/>
      <c r="F4648" s="520"/>
      <c r="G4648" s="520"/>
      <c r="H4648" s="521">
        <f t="shared" si="73"/>
        <v>4.8732232522994652</v>
      </c>
    </row>
    <row r="4649" spans="2:8" ht="11.5" customHeight="1">
      <c r="B4649" s="515">
        <v>45365</v>
      </c>
      <c r="C4649" s="522">
        <v>5.2734783022378</v>
      </c>
      <c r="D4649" s="523"/>
      <c r="E4649" s="523"/>
      <c r="F4649" s="523"/>
      <c r="G4649" s="523"/>
      <c r="H4649" s="518">
        <f t="shared" si="73"/>
        <v>4.8732232522994652</v>
      </c>
    </row>
    <row r="4650" spans="2:8" ht="11.5" customHeight="1">
      <c r="B4650" s="515">
        <v>45366</v>
      </c>
      <c r="C4650" s="519">
        <v>5.3286515064547304</v>
      </c>
      <c r="D4650" s="520"/>
      <c r="E4650" s="520"/>
      <c r="F4650" s="520"/>
      <c r="G4650" s="520"/>
      <c r="H4650" s="521">
        <f t="shared" si="73"/>
        <v>4.8732232522994652</v>
      </c>
    </row>
    <row r="4651" spans="2:8" ht="11.5" customHeight="1">
      <c r="B4651" s="515">
        <v>45367</v>
      </c>
      <c r="C4651" s="522">
        <v>5.3286515064547304</v>
      </c>
      <c r="D4651" s="523"/>
      <c r="E4651" s="523"/>
      <c r="F4651" s="523"/>
      <c r="G4651" s="523"/>
      <c r="H4651" s="518">
        <v>4.8895133085686497</v>
      </c>
    </row>
    <row r="4652" spans="2:8" ht="11.5" customHeight="1">
      <c r="B4652" s="515">
        <v>45368</v>
      </c>
      <c r="C4652" s="519">
        <v>5.3286515064547304</v>
      </c>
      <c r="D4652" s="520"/>
      <c r="E4652" s="520"/>
      <c r="F4652" s="520"/>
      <c r="G4652" s="520"/>
      <c r="H4652" s="521">
        <v>4.8895133085686497</v>
      </c>
    </row>
    <row r="4653" spans="2:8" ht="11.5" customHeight="1">
      <c r="B4653" s="515">
        <v>45369</v>
      </c>
      <c r="C4653" s="522">
        <v>5.3785928200992501</v>
      </c>
      <c r="D4653" s="523"/>
      <c r="E4653" s="523"/>
      <c r="F4653" s="523"/>
      <c r="G4653" s="523"/>
      <c r="H4653" s="518">
        <v>4.8895133085686497</v>
      </c>
    </row>
    <row r="4654" spans="2:8" ht="11.5" customHeight="1">
      <c r="B4654" s="515">
        <v>45370</v>
      </c>
      <c r="C4654" s="519">
        <v>5.43992010293693</v>
      </c>
      <c r="D4654" s="520"/>
      <c r="E4654" s="520"/>
      <c r="F4654" s="520"/>
      <c r="G4654" s="520"/>
      <c r="H4654" s="521">
        <v>4.8895133085686497</v>
      </c>
    </row>
    <row r="4655" spans="2:8" ht="11.5" customHeight="1">
      <c r="B4655" s="515">
        <v>45371</v>
      </c>
      <c r="C4655" s="522">
        <v>5.5935427570162997</v>
      </c>
      <c r="D4655" s="523"/>
      <c r="E4655" s="523"/>
      <c r="F4655" s="523"/>
      <c r="G4655" s="523"/>
      <c r="H4655" s="518">
        <v>4.8895133085686497</v>
      </c>
    </row>
    <row r="4656" spans="2:8" ht="11.5" customHeight="1">
      <c r="B4656" s="515">
        <v>45372</v>
      </c>
      <c r="C4656" s="519">
        <v>5.6295109733010902</v>
      </c>
      <c r="D4656" s="520"/>
      <c r="E4656" s="520"/>
      <c r="F4656" s="520"/>
      <c r="G4656" s="520"/>
      <c r="H4656" s="521">
        <v>4.8895133085686497</v>
      </c>
    </row>
    <row r="4657" spans="2:8" ht="11.5" customHeight="1">
      <c r="B4657" s="515">
        <v>45373</v>
      </c>
      <c r="C4657" s="522">
        <v>5.5537218795256402</v>
      </c>
      <c r="D4657" s="523"/>
      <c r="E4657" s="523"/>
      <c r="F4657" s="523"/>
      <c r="G4657" s="523"/>
      <c r="H4657" s="518">
        <v>4.8895133085686497</v>
      </c>
    </row>
    <row r="4658" spans="2:8" ht="11.5" customHeight="1">
      <c r="B4658" s="515">
        <v>45374</v>
      </c>
      <c r="C4658" s="519">
        <v>5.5537218795256402</v>
      </c>
      <c r="D4658" s="520"/>
      <c r="E4658" s="520"/>
      <c r="F4658" s="520"/>
      <c r="G4658" s="520"/>
      <c r="H4658" s="521">
        <v>4.8895133085686497</v>
      </c>
    </row>
    <row r="4659" spans="2:8" ht="11.5" customHeight="1">
      <c r="B4659" s="515">
        <v>45375</v>
      </c>
      <c r="C4659" s="522">
        <v>5.5537218795256402</v>
      </c>
      <c r="D4659" s="523"/>
      <c r="E4659" s="523"/>
      <c r="F4659" s="523"/>
      <c r="G4659" s="523"/>
      <c r="H4659" s="518">
        <v>4.8895133085686497</v>
      </c>
    </row>
    <row r="4660" spans="2:8" ht="11.5" customHeight="1">
      <c r="B4660" s="515">
        <v>45376</v>
      </c>
      <c r="C4660" s="519">
        <v>5.5818639639340697</v>
      </c>
      <c r="D4660" s="520"/>
      <c r="E4660" s="520"/>
      <c r="F4660" s="520"/>
      <c r="G4660" s="520"/>
      <c r="H4660" s="521">
        <v>4.8895133085686497</v>
      </c>
    </row>
    <row r="4661" spans="2:8" ht="11.5" customHeight="1">
      <c r="B4661" s="515">
        <v>45377</v>
      </c>
      <c r="C4661" s="522">
        <v>5.4845850948687502</v>
      </c>
      <c r="D4661" s="523"/>
      <c r="E4661" s="523"/>
      <c r="F4661" s="523"/>
      <c r="G4661" s="523"/>
      <c r="H4661" s="518">
        <v>4.8895133085686497</v>
      </c>
    </row>
    <row r="4662" spans="2:8" ht="11.5" customHeight="1">
      <c r="B4662" s="515">
        <v>45378</v>
      </c>
      <c r="C4662" s="519">
        <v>5.5372837334781799</v>
      </c>
      <c r="D4662" s="520"/>
      <c r="E4662" s="520"/>
      <c r="F4662" s="520"/>
      <c r="G4662" s="520"/>
      <c r="H4662" s="521">
        <v>4.8895133085686497</v>
      </c>
    </row>
    <row r="4663" spans="2:8" ht="11.5" customHeight="1">
      <c r="B4663" s="515">
        <v>45379</v>
      </c>
      <c r="C4663" s="522">
        <v>5.5157999917980201</v>
      </c>
      <c r="D4663" s="523"/>
      <c r="E4663" s="523"/>
      <c r="F4663" s="523"/>
      <c r="G4663" s="523"/>
      <c r="H4663" s="518">
        <v>4.8895133085686497</v>
      </c>
    </row>
    <row r="4664" spans="2:8" ht="11.5" customHeight="1">
      <c r="B4664" s="515">
        <v>45380</v>
      </c>
      <c r="C4664" s="519">
        <v>5.5168233404239002</v>
      </c>
      <c r="D4664" s="520"/>
      <c r="E4664" s="520"/>
      <c r="F4664" s="520"/>
      <c r="G4664" s="520"/>
      <c r="H4664" s="521">
        <v>4.8895133085686497</v>
      </c>
    </row>
    <row r="4665" spans="2:8" ht="11.5" customHeight="1">
      <c r="B4665" s="515">
        <v>45381</v>
      </c>
      <c r="C4665" s="522">
        <v>5.5168233404239002</v>
      </c>
      <c r="D4665" s="523"/>
      <c r="E4665" s="523"/>
      <c r="F4665" s="523"/>
      <c r="G4665" s="523"/>
      <c r="H4665" s="518">
        <v>4.8895133085686497</v>
      </c>
    </row>
    <row r="4666" spans="2:8" ht="11.5" customHeight="1">
      <c r="B4666" s="515">
        <v>45382</v>
      </c>
      <c r="C4666" s="519">
        <v>4.7269371927149804</v>
      </c>
      <c r="D4666" s="520"/>
      <c r="E4666" s="520"/>
      <c r="F4666" s="520"/>
      <c r="G4666" s="520"/>
      <c r="H4666" s="521">
        <v>4.8895133085686497</v>
      </c>
    </row>
    <row r="4667" spans="2:8" ht="11.5" customHeight="1">
      <c r="B4667" s="515">
        <v>45383</v>
      </c>
      <c r="C4667" s="522">
        <v>4.7173413001409301</v>
      </c>
      <c r="D4667" s="523"/>
      <c r="E4667" s="523"/>
      <c r="F4667" s="523"/>
      <c r="G4667" s="523"/>
      <c r="H4667" s="518">
        <v>4.8895133085686497</v>
      </c>
    </row>
    <row r="4668" spans="2:8" ht="11.5" customHeight="1">
      <c r="B4668" s="515">
        <v>45384</v>
      </c>
      <c r="C4668" s="519">
        <v>4.68464510969494</v>
      </c>
      <c r="D4668" s="520"/>
      <c r="E4668" s="520"/>
      <c r="F4668" s="520"/>
      <c r="G4668" s="520"/>
      <c r="H4668" s="521">
        <v>4.8895133085686497</v>
      </c>
    </row>
    <row r="4669" spans="2:8" ht="11.5" customHeight="1">
      <c r="B4669" s="515">
        <v>45385</v>
      </c>
      <c r="C4669" s="522">
        <v>4.70704165260375</v>
      </c>
      <c r="D4669" s="523"/>
      <c r="E4669" s="523"/>
      <c r="F4669" s="523"/>
      <c r="G4669" s="523"/>
      <c r="H4669" s="518">
        <v>4.8895133085686497</v>
      </c>
    </row>
    <row r="4670" spans="2:8" ht="11.5" customHeight="1">
      <c r="B4670" s="515">
        <v>45386</v>
      </c>
      <c r="C4670" s="519">
        <v>4.6350742206579296</v>
      </c>
      <c r="D4670" s="520"/>
      <c r="E4670" s="520"/>
      <c r="F4670" s="520"/>
      <c r="G4670" s="520"/>
      <c r="H4670" s="521">
        <v>4.8895133085686497</v>
      </c>
    </row>
    <row r="4671" spans="2:8" ht="11.5" customHeight="1">
      <c r="B4671" s="515">
        <v>45387</v>
      </c>
      <c r="C4671" s="522">
        <v>4.7154049857300997</v>
      </c>
      <c r="D4671" s="523"/>
      <c r="E4671" s="523"/>
      <c r="F4671" s="523"/>
      <c r="G4671" s="523"/>
      <c r="H4671" s="518">
        <v>4.8895133085686497</v>
      </c>
    </row>
    <row r="4672" spans="2:8" ht="11.5" customHeight="1">
      <c r="B4672" s="515">
        <v>45388</v>
      </c>
      <c r="C4672" s="519">
        <v>4.7154049857300997</v>
      </c>
      <c r="D4672" s="520"/>
      <c r="E4672" s="520"/>
      <c r="F4672" s="520"/>
      <c r="G4672" s="520"/>
      <c r="H4672" s="521">
        <v>4.8895133085686497</v>
      </c>
    </row>
    <row r="4673" spans="2:8" ht="11.5" customHeight="1">
      <c r="B4673" s="515">
        <v>45389</v>
      </c>
      <c r="C4673" s="522">
        <v>4.7154049857300997</v>
      </c>
      <c r="D4673" s="523"/>
      <c r="E4673" s="523"/>
      <c r="F4673" s="523"/>
      <c r="G4673" s="523"/>
      <c r="H4673" s="518">
        <v>4.8895133085686497</v>
      </c>
    </row>
    <row r="4674" spans="2:8" ht="11.5" customHeight="1">
      <c r="B4674" s="515">
        <v>45390</v>
      </c>
      <c r="C4674" s="519">
        <v>4.6805937647095499</v>
      </c>
      <c r="D4674" s="520"/>
      <c r="E4674" s="520"/>
      <c r="F4674" s="520"/>
      <c r="G4674" s="520"/>
      <c r="H4674" s="521">
        <v>4.8895133085686497</v>
      </c>
    </row>
    <row r="4675" spans="2:8" ht="11.5" customHeight="1">
      <c r="B4675" s="515">
        <v>45391</v>
      </c>
      <c r="C4675" s="522">
        <v>4.6039143751884097</v>
      </c>
      <c r="D4675" s="523"/>
      <c r="E4675" s="523"/>
      <c r="F4675" s="523"/>
      <c r="G4675" s="523"/>
      <c r="H4675" s="518">
        <v>4.8895133085686497</v>
      </c>
    </row>
    <row r="4676" spans="2:8" ht="11.5" customHeight="1">
      <c r="B4676" s="515">
        <v>45392</v>
      </c>
      <c r="C4676" s="519">
        <v>4.6165986654761602</v>
      </c>
      <c r="D4676" s="520"/>
      <c r="E4676" s="520"/>
      <c r="F4676" s="520"/>
      <c r="G4676" s="520"/>
      <c r="H4676" s="521">
        <v>4.8895133085686497</v>
      </c>
    </row>
    <row r="4677" spans="2:8" ht="11.5" customHeight="1">
      <c r="B4677" s="515">
        <v>45393</v>
      </c>
      <c r="C4677" s="522">
        <v>4.7285833584183203</v>
      </c>
      <c r="D4677" s="523"/>
      <c r="E4677" s="523"/>
      <c r="F4677" s="523"/>
      <c r="G4677" s="523"/>
      <c r="H4677" s="518">
        <v>4.8895133085686497</v>
      </c>
    </row>
    <row r="4678" spans="2:8" ht="11.5" customHeight="1">
      <c r="B4678" s="515">
        <v>45394</v>
      </c>
      <c r="C4678" s="519">
        <v>4.58122671172457</v>
      </c>
      <c r="D4678" s="520"/>
      <c r="E4678" s="520"/>
      <c r="F4678" s="520"/>
      <c r="G4678" s="520"/>
      <c r="H4678" s="521">
        <v>4.8895133085686497</v>
      </c>
    </row>
    <row r="4679" spans="2:8" ht="11.5" customHeight="1">
      <c r="B4679" s="515">
        <v>45395</v>
      </c>
      <c r="C4679" s="522">
        <v>4.58122671172457</v>
      </c>
      <c r="D4679" s="523"/>
      <c r="E4679" s="523"/>
      <c r="F4679" s="523"/>
      <c r="G4679" s="523"/>
      <c r="H4679" s="518">
        <v>4.8895133085686497</v>
      </c>
    </row>
    <row r="4680" spans="2:8" ht="11.5" customHeight="1">
      <c r="B4680" s="515">
        <v>45396</v>
      </c>
      <c r="C4680" s="519">
        <v>4.58122671172457</v>
      </c>
      <c r="D4680" s="520"/>
      <c r="E4680" s="520"/>
      <c r="F4680" s="520"/>
      <c r="G4680" s="520"/>
      <c r="H4680" s="521">
        <v>4.8895133085686497</v>
      </c>
    </row>
    <row r="4681" spans="2:8" ht="11.5" customHeight="1">
      <c r="B4681" s="515">
        <v>45397</v>
      </c>
      <c r="C4681" s="522">
        <v>4.4911118646413399</v>
      </c>
      <c r="D4681" s="523"/>
      <c r="E4681" s="523"/>
      <c r="F4681" s="523"/>
      <c r="G4681" s="523"/>
      <c r="H4681" s="518">
        <v>4.8895133085686497</v>
      </c>
    </row>
    <row r="4682" spans="2:8" ht="11.5" customHeight="1">
      <c r="B4682" s="515">
        <v>45398</v>
      </c>
      <c r="C4682" s="519">
        <v>4.5266226400930503</v>
      </c>
      <c r="D4682" s="520"/>
      <c r="E4682" s="520"/>
      <c r="F4682" s="520"/>
      <c r="G4682" s="520"/>
      <c r="H4682" s="521">
        <v>4.8895133085686497</v>
      </c>
    </row>
    <row r="4683" spans="2:8" ht="11.5" customHeight="1">
      <c r="B4683" s="515">
        <v>45399</v>
      </c>
      <c r="C4683" s="522">
        <v>4.4446856177927101</v>
      </c>
      <c r="D4683" s="523"/>
      <c r="E4683" s="523"/>
      <c r="F4683" s="523"/>
      <c r="G4683" s="523"/>
      <c r="H4683" s="518">
        <v>4.8895133085686497</v>
      </c>
    </row>
    <row r="4684" spans="2:8" ht="11.5" customHeight="1">
      <c r="B4684" s="515">
        <v>45400</v>
      </c>
      <c r="C4684" s="519">
        <v>4.4446517769698399</v>
      </c>
      <c r="D4684" s="520"/>
      <c r="E4684" s="520"/>
      <c r="F4684" s="520"/>
      <c r="G4684" s="520"/>
      <c r="H4684" s="521">
        <v>4.8895133085686497</v>
      </c>
    </row>
    <row r="4685" spans="2:8" ht="11.5" customHeight="1">
      <c r="B4685" s="515">
        <v>45401</v>
      </c>
      <c r="C4685" s="522">
        <v>4.3342173796189503</v>
      </c>
      <c r="D4685" s="523"/>
      <c r="E4685" s="523"/>
      <c r="F4685" s="523"/>
      <c r="G4685" s="523"/>
      <c r="H4685" s="518">
        <v>4.8895133085686497</v>
      </c>
    </row>
    <row r="4686" spans="2:8" ht="11.5" customHeight="1">
      <c r="B4686" s="515">
        <v>45402</v>
      </c>
      <c r="C4686" s="519">
        <v>4.3342173796189503</v>
      </c>
      <c r="D4686" s="520"/>
      <c r="E4686" s="520"/>
      <c r="F4686" s="520"/>
      <c r="G4686" s="520"/>
      <c r="H4686" s="521">
        <v>4.8895133085686497</v>
      </c>
    </row>
    <row r="4687" spans="2:8" ht="11.5" customHeight="1">
      <c r="B4687" s="515">
        <v>45403</v>
      </c>
      <c r="C4687" s="522">
        <v>4.3342173796189503</v>
      </c>
      <c r="D4687" s="523"/>
      <c r="E4687" s="523"/>
      <c r="F4687" s="523"/>
      <c r="G4687" s="523"/>
      <c r="H4687" s="518">
        <v>4.8895133085686497</v>
      </c>
    </row>
    <row r="4688" spans="2:8" ht="11.5" customHeight="1">
      <c r="B4688" s="515">
        <v>45404</v>
      </c>
      <c r="C4688" s="519">
        <v>4.4016926256202602</v>
      </c>
      <c r="D4688" s="520"/>
      <c r="E4688" s="520"/>
      <c r="F4688" s="520"/>
      <c r="G4688" s="520"/>
      <c r="H4688" s="521">
        <v>4.8895133085686497</v>
      </c>
    </row>
    <row r="4689" spans="2:8" ht="11.5" customHeight="1">
      <c r="B4689" s="515">
        <v>45405</v>
      </c>
      <c r="C4689" s="522">
        <v>4.3422088987035199</v>
      </c>
      <c r="D4689" s="523"/>
      <c r="E4689" s="523"/>
      <c r="F4689" s="523"/>
      <c r="G4689" s="523"/>
      <c r="H4689" s="518">
        <v>4.8895133085686497</v>
      </c>
    </row>
    <row r="4690" spans="2:8" ht="11.5" customHeight="1">
      <c r="B4690" s="515">
        <v>45406</v>
      </c>
      <c r="C4690" s="519">
        <v>4.3524146522457698</v>
      </c>
      <c r="D4690" s="520"/>
      <c r="E4690" s="520"/>
      <c r="F4690" s="520"/>
      <c r="G4690" s="520"/>
      <c r="H4690" s="521">
        <v>4.8895133085686497</v>
      </c>
    </row>
    <row r="4691" spans="2:8" ht="11.5" customHeight="1">
      <c r="B4691" s="515">
        <v>45407</v>
      </c>
      <c r="C4691" s="522">
        <v>4.4217366101070903</v>
      </c>
      <c r="D4691" s="523"/>
      <c r="E4691" s="523"/>
      <c r="F4691" s="523"/>
      <c r="G4691" s="523"/>
      <c r="H4691" s="518">
        <v>4.8895133085686497</v>
      </c>
    </row>
    <row r="4692" spans="2:8" ht="11.5" customHeight="1">
      <c r="B4692" s="515">
        <v>45408</v>
      </c>
      <c r="C4692" s="519">
        <v>4.57962702835664</v>
      </c>
      <c r="D4692" s="520"/>
      <c r="E4692" s="520"/>
      <c r="F4692" s="520"/>
      <c r="G4692" s="520"/>
      <c r="H4692" s="521">
        <v>4.8895133085686497</v>
      </c>
    </row>
    <row r="4693" spans="2:8" ht="11.5" customHeight="1">
      <c r="B4693" s="515">
        <v>45409</v>
      </c>
      <c r="C4693" s="522">
        <v>4.57962702835664</v>
      </c>
      <c r="D4693" s="523"/>
      <c r="E4693" s="523"/>
      <c r="F4693" s="523"/>
      <c r="G4693" s="523"/>
      <c r="H4693" s="518">
        <v>4.8895133085686497</v>
      </c>
    </row>
    <row r="4694" spans="2:8" ht="11.5" customHeight="1">
      <c r="B4694" s="515">
        <v>45410</v>
      </c>
      <c r="C4694" s="519">
        <v>4.57962702835664</v>
      </c>
      <c r="D4694" s="520"/>
      <c r="E4694" s="520"/>
      <c r="F4694" s="520"/>
      <c r="G4694" s="520"/>
      <c r="H4694" s="521">
        <v>4.8895133085686497</v>
      </c>
    </row>
    <row r="4695" spans="2:8" ht="11.5" customHeight="1">
      <c r="B4695" s="515">
        <v>45411</v>
      </c>
      <c r="C4695" s="522">
        <v>4.54343715810466</v>
      </c>
      <c r="D4695" s="523"/>
      <c r="E4695" s="523"/>
      <c r="F4695" s="523"/>
      <c r="G4695" s="523"/>
      <c r="H4695" s="518">
        <v>4.8895133085686497</v>
      </c>
    </row>
    <row r="4696" spans="2:8" ht="11.5" customHeight="1">
      <c r="B4696" s="515">
        <v>45412</v>
      </c>
      <c r="C4696" s="519">
        <v>4.5173910297016304</v>
      </c>
      <c r="D4696" s="520"/>
      <c r="E4696" s="520"/>
      <c r="F4696" s="520"/>
      <c r="G4696" s="520"/>
      <c r="H4696" s="521">
        <v>4.8895133085686497</v>
      </c>
    </row>
    <row r="4697" spans="2:8" ht="11.5" customHeight="1">
      <c r="B4697" s="515">
        <v>45413</v>
      </c>
      <c r="C4697" s="522">
        <v>4.5021036887146302</v>
      </c>
      <c r="D4697" s="523"/>
      <c r="E4697" s="523"/>
      <c r="F4697" s="523"/>
      <c r="G4697" s="523"/>
      <c r="H4697" s="518">
        <v>4.8895133085686497</v>
      </c>
    </row>
    <row r="4698" spans="2:8" ht="11.5" customHeight="1">
      <c r="B4698" s="515">
        <v>45414</v>
      </c>
      <c r="C4698" s="519">
        <v>4.5010903873581798</v>
      </c>
      <c r="D4698" s="520"/>
      <c r="E4698" s="520"/>
      <c r="F4698" s="520"/>
      <c r="G4698" s="520"/>
      <c r="H4698" s="521">
        <v>4.8895133085686497</v>
      </c>
    </row>
    <row r="4699" spans="2:8" ht="11.5" customHeight="1">
      <c r="B4699" s="515">
        <v>45415</v>
      </c>
      <c r="C4699" s="522">
        <v>4.7144622774888703</v>
      </c>
      <c r="D4699" s="523"/>
      <c r="E4699" s="523"/>
      <c r="F4699" s="523"/>
      <c r="G4699" s="523"/>
      <c r="H4699" s="518">
        <v>4.8895133085686497</v>
      </c>
    </row>
    <row r="4700" spans="2:8" ht="11.5" customHeight="1">
      <c r="B4700" s="515">
        <v>45416</v>
      </c>
      <c r="C4700" s="519">
        <v>4.7144622774888703</v>
      </c>
      <c r="D4700" s="520"/>
      <c r="E4700" s="520"/>
      <c r="F4700" s="520"/>
      <c r="G4700" s="520"/>
      <c r="H4700" s="521">
        <v>4.8895133085686497</v>
      </c>
    </row>
    <row r="4701" spans="2:8" ht="11.5" customHeight="1">
      <c r="B4701" s="515">
        <v>45417</v>
      </c>
      <c r="C4701" s="522">
        <v>4.7144622774888703</v>
      </c>
      <c r="D4701" s="523"/>
      <c r="E4701" s="523"/>
      <c r="F4701" s="523"/>
      <c r="G4701" s="523"/>
      <c r="H4701" s="518">
        <v>4.8895133085686497</v>
      </c>
    </row>
    <row r="4702" spans="2:8" ht="11.5" customHeight="1">
      <c r="B4702" s="515">
        <v>45418</v>
      </c>
      <c r="C4702" s="519">
        <v>4.7963325402988897</v>
      </c>
      <c r="D4702" s="520"/>
      <c r="E4702" s="520"/>
      <c r="F4702" s="520"/>
      <c r="G4702" s="520"/>
      <c r="H4702" s="521">
        <v>4.8895133085686497</v>
      </c>
    </row>
    <row r="4703" spans="2:8" ht="11.5" customHeight="1">
      <c r="B4703" s="515">
        <v>45419</v>
      </c>
      <c r="C4703" s="522">
        <v>4.8317114001147701</v>
      </c>
      <c r="D4703" s="523"/>
      <c r="E4703" s="523"/>
      <c r="F4703" s="523"/>
      <c r="G4703" s="523"/>
      <c r="H4703" s="518">
        <v>4.8895133085686497</v>
      </c>
    </row>
    <row r="4704" spans="2:8" ht="11.5" customHeight="1">
      <c r="B4704" s="515">
        <v>45420</v>
      </c>
      <c r="C4704" s="519">
        <v>4.7399170556459103</v>
      </c>
      <c r="D4704" s="520"/>
      <c r="E4704" s="520"/>
      <c r="F4704" s="520"/>
      <c r="G4704" s="520"/>
      <c r="H4704" s="521">
        <v>4.8895133085686497</v>
      </c>
    </row>
    <row r="4705" spans="2:8" ht="11.5" customHeight="1">
      <c r="B4705" s="515">
        <v>45421</v>
      </c>
      <c r="C4705" s="522">
        <v>4.8163513484765099</v>
      </c>
      <c r="D4705" s="523"/>
      <c r="E4705" s="523"/>
      <c r="F4705" s="523"/>
      <c r="G4705" s="523"/>
      <c r="H4705" s="518">
        <v>4.8895133085686497</v>
      </c>
    </row>
    <row r="4706" spans="2:8" ht="11.5" customHeight="1">
      <c r="B4706" s="515">
        <v>45422</v>
      </c>
      <c r="C4706" s="519">
        <v>4.7793062846504304</v>
      </c>
      <c r="D4706" s="520"/>
      <c r="E4706" s="520"/>
      <c r="F4706" s="520"/>
      <c r="G4706" s="520"/>
      <c r="H4706" s="521">
        <v>4.8895133085686497</v>
      </c>
    </row>
    <row r="4707" spans="2:8" ht="11.5" customHeight="1">
      <c r="B4707" s="515">
        <v>45423</v>
      </c>
      <c r="C4707" s="522">
        <v>4.7793062846504304</v>
      </c>
      <c r="D4707" s="523"/>
      <c r="E4707" s="523"/>
      <c r="F4707" s="523"/>
      <c r="G4707" s="523"/>
      <c r="H4707" s="518">
        <v>4.8895133085686497</v>
      </c>
    </row>
    <row r="4708" spans="2:8" ht="11.5" customHeight="1">
      <c r="B4708" s="515">
        <v>45424</v>
      </c>
      <c r="C4708" s="519">
        <v>4.7793062846504304</v>
      </c>
      <c r="D4708" s="520"/>
      <c r="E4708" s="520"/>
      <c r="F4708" s="520"/>
      <c r="G4708" s="520"/>
      <c r="H4708" s="521">
        <v>4.8895133085686497</v>
      </c>
    </row>
    <row r="4709" spans="2:8" ht="11.5" customHeight="1">
      <c r="B4709" s="515">
        <v>45425</v>
      </c>
      <c r="C4709" s="522">
        <v>4.7427681632197496</v>
      </c>
      <c r="D4709" s="523"/>
      <c r="E4709" s="523"/>
      <c r="F4709" s="523"/>
      <c r="G4709" s="523"/>
      <c r="H4709" s="518">
        <v>4.8895133085686497</v>
      </c>
    </row>
    <row r="4710" spans="2:8" ht="11.5" customHeight="1">
      <c r="B4710" s="515">
        <v>45426</v>
      </c>
      <c r="C4710" s="519">
        <v>4.7411534091277501</v>
      </c>
      <c r="D4710" s="520"/>
      <c r="E4710" s="520"/>
      <c r="F4710" s="520"/>
      <c r="G4710" s="520"/>
      <c r="H4710" s="521">
        <v>4.8895133085686497</v>
      </c>
    </row>
    <row r="4711" spans="2:8" ht="11.5" customHeight="1">
      <c r="B4711" s="515">
        <v>45427</v>
      </c>
      <c r="C4711" s="522">
        <v>4.7285425390295597</v>
      </c>
      <c r="D4711" s="523"/>
      <c r="E4711" s="523"/>
      <c r="F4711" s="523"/>
      <c r="G4711" s="523"/>
      <c r="H4711" s="518">
        <v>4.8895133085686497</v>
      </c>
    </row>
    <row r="4712" spans="2:8" ht="11.5" customHeight="1">
      <c r="B4712" s="515">
        <v>45428</v>
      </c>
      <c r="C4712" s="519">
        <v>4.7128678093497101</v>
      </c>
      <c r="D4712" s="520"/>
      <c r="E4712" s="520"/>
      <c r="F4712" s="520"/>
      <c r="G4712" s="520"/>
      <c r="H4712" s="521">
        <v>4.8895133085686497</v>
      </c>
    </row>
    <row r="4713" spans="2:8" ht="11.5" customHeight="1">
      <c r="B4713" s="515">
        <v>45429</v>
      </c>
      <c r="C4713" s="522">
        <v>4.8048514961127804</v>
      </c>
      <c r="D4713" s="523"/>
      <c r="E4713" s="523"/>
      <c r="F4713" s="523"/>
      <c r="G4713" s="523"/>
      <c r="H4713" s="518">
        <v>4.8895133085686497</v>
      </c>
    </row>
    <row r="4714" spans="2:8" ht="11.5" customHeight="1">
      <c r="B4714" s="515">
        <v>45430</v>
      </c>
      <c r="C4714" s="519">
        <v>4.8048514961127804</v>
      </c>
      <c r="D4714" s="520"/>
      <c r="E4714" s="520"/>
      <c r="F4714" s="520"/>
      <c r="G4714" s="520"/>
      <c r="H4714" s="521">
        <v>4.8895133085686497</v>
      </c>
    </row>
    <row r="4715" spans="2:8" ht="11.5" customHeight="1">
      <c r="B4715" s="515">
        <v>45431</v>
      </c>
      <c r="C4715" s="522">
        <v>4.8048514961127804</v>
      </c>
      <c r="D4715" s="523"/>
      <c r="E4715" s="523"/>
      <c r="F4715" s="523"/>
      <c r="G4715" s="523"/>
      <c r="H4715" s="518">
        <v>4.8895133085686497</v>
      </c>
    </row>
    <row r="4716" spans="2:8" ht="11.5" customHeight="1">
      <c r="B4716" s="515">
        <v>45432</v>
      </c>
      <c r="C4716" s="519">
        <v>4.7506299474194096</v>
      </c>
      <c r="D4716" s="520"/>
      <c r="E4716" s="520"/>
      <c r="F4716" s="520"/>
      <c r="G4716" s="520"/>
      <c r="H4716" s="521">
        <v>4.8895133085686497</v>
      </c>
    </row>
    <row r="4717" spans="2:8" ht="11.5" customHeight="1">
      <c r="B4717" s="515">
        <v>45433</v>
      </c>
      <c r="C4717" s="522">
        <v>4.6412176466044501</v>
      </c>
      <c r="D4717" s="523"/>
      <c r="E4717" s="523"/>
      <c r="F4717" s="523"/>
      <c r="G4717" s="523"/>
      <c r="H4717" s="518">
        <v>4.8895133085686497</v>
      </c>
    </row>
    <row r="4718" spans="2:8" ht="11.5" customHeight="1">
      <c r="B4718" s="515">
        <v>45434</v>
      </c>
      <c r="C4718" s="519">
        <v>4.66726749702877</v>
      </c>
      <c r="D4718" s="520"/>
      <c r="E4718" s="520"/>
      <c r="F4718" s="520"/>
      <c r="G4718" s="520"/>
      <c r="H4718" s="521">
        <v>4.8895133085686497</v>
      </c>
    </row>
    <row r="4719" spans="2:8" ht="11.5" customHeight="1">
      <c r="B4719" s="515">
        <v>45435</v>
      </c>
      <c r="C4719" s="522">
        <v>4.5968787371559996</v>
      </c>
      <c r="D4719" s="523"/>
      <c r="E4719" s="523"/>
      <c r="F4719" s="523"/>
      <c r="G4719" s="523"/>
      <c r="H4719" s="518">
        <v>4.8895133085686497</v>
      </c>
    </row>
    <row r="4720" spans="2:8" ht="11.5" customHeight="1">
      <c r="B4720" s="515">
        <v>45436</v>
      </c>
      <c r="C4720" s="519">
        <v>4.68458662728266</v>
      </c>
      <c r="D4720" s="520"/>
      <c r="E4720" s="520"/>
      <c r="F4720" s="520"/>
      <c r="G4720" s="520"/>
      <c r="H4720" s="521">
        <v>4.8895133085686497</v>
      </c>
    </row>
    <row r="4721" spans="2:8" ht="11.5" customHeight="1">
      <c r="B4721" s="515">
        <v>45437</v>
      </c>
      <c r="C4721" s="522">
        <v>4.68458662728266</v>
      </c>
      <c r="D4721" s="523"/>
      <c r="E4721" s="523"/>
      <c r="F4721" s="523"/>
      <c r="G4721" s="523"/>
      <c r="H4721" s="518">
        <v>4.8895133085686497</v>
      </c>
    </row>
    <row r="4722" spans="2:8" ht="11.5" customHeight="1">
      <c r="B4722" s="515">
        <v>45438</v>
      </c>
      <c r="C4722" s="519">
        <v>4.68458662728266</v>
      </c>
      <c r="D4722" s="520"/>
      <c r="E4722" s="520"/>
      <c r="F4722" s="520"/>
      <c r="G4722" s="520"/>
      <c r="H4722" s="521">
        <v>4.8895133085686497</v>
      </c>
    </row>
    <row r="4723" spans="2:8" ht="11.5" customHeight="1">
      <c r="B4723" s="515">
        <v>45439</v>
      </c>
      <c r="C4723" s="522">
        <v>4.68458662728266</v>
      </c>
      <c r="D4723" s="523"/>
      <c r="E4723" s="523"/>
      <c r="F4723" s="523"/>
      <c r="G4723" s="523"/>
      <c r="H4723" s="518">
        <v>4.8895133085686497</v>
      </c>
    </row>
    <row r="4724" spans="2:8" ht="11.5" customHeight="1">
      <c r="B4724" s="515">
        <v>45440</v>
      </c>
      <c r="C4724" s="519">
        <v>4.6621293702151201</v>
      </c>
      <c r="D4724" s="520"/>
      <c r="E4724" s="520"/>
      <c r="F4724" s="520"/>
      <c r="G4724" s="520"/>
      <c r="H4724" s="521">
        <v>4.8895133085686497</v>
      </c>
    </row>
    <row r="4725" spans="2:8" ht="11.5" customHeight="1">
      <c r="B4725" s="515">
        <v>45441</v>
      </c>
      <c r="C4725" s="522">
        <v>4.7059032046558302</v>
      </c>
      <c r="D4725" s="523"/>
      <c r="E4725" s="523"/>
      <c r="F4725" s="523"/>
      <c r="G4725" s="523"/>
      <c r="H4725" s="518">
        <v>4.8895133085686497</v>
      </c>
    </row>
    <row r="4726" spans="2:8" ht="11.5" customHeight="1">
      <c r="B4726" s="515">
        <v>45442</v>
      </c>
      <c r="C4726" s="519">
        <v>4.7503703926027496</v>
      </c>
      <c r="D4726" s="520"/>
      <c r="E4726" s="520"/>
      <c r="F4726" s="520"/>
      <c r="G4726" s="520"/>
      <c r="H4726" s="521">
        <v>4.8895133085686497</v>
      </c>
    </row>
    <row r="4727" spans="2:8" ht="11.5" customHeight="1">
      <c r="B4727" s="515">
        <v>45443</v>
      </c>
      <c r="C4727" s="522">
        <v>4.7439323922544396</v>
      </c>
      <c r="D4727" s="523"/>
      <c r="E4727" s="523"/>
      <c r="F4727" s="523"/>
      <c r="G4727" s="523"/>
      <c r="H4727" s="518">
        <v>4.8895133085686497</v>
      </c>
    </row>
    <row r="4728" spans="2:8" ht="11.5" customHeight="1">
      <c r="B4728" s="515">
        <v>45444</v>
      </c>
      <c r="C4728" s="519">
        <v>4.7439323922544396</v>
      </c>
      <c r="D4728" s="520"/>
      <c r="E4728" s="520"/>
      <c r="F4728" s="520"/>
      <c r="G4728" s="520"/>
      <c r="H4728" s="521">
        <v>4.8895133085686497</v>
      </c>
    </row>
    <row r="4729" spans="2:8" ht="11.5" customHeight="1">
      <c r="B4729" s="515">
        <v>45445</v>
      </c>
      <c r="C4729" s="522">
        <v>4.7439323922544396</v>
      </c>
      <c r="D4729" s="523"/>
      <c r="E4729" s="523"/>
      <c r="F4729" s="523"/>
      <c r="G4729" s="523"/>
      <c r="H4729" s="518">
        <v>4.8895133085686497</v>
      </c>
    </row>
    <row r="4730" spans="2:8" ht="11.5" customHeight="1">
      <c r="B4730" s="515">
        <v>45446</v>
      </c>
      <c r="C4730" s="519">
        <v>4.6830558507563396</v>
      </c>
      <c r="D4730" s="520"/>
      <c r="E4730" s="520"/>
      <c r="F4730" s="520"/>
      <c r="G4730" s="520"/>
      <c r="H4730" s="521">
        <v>4.8895133085686497</v>
      </c>
    </row>
    <row r="4731" spans="2:8" ht="11.5" customHeight="1">
      <c r="B4731" s="515">
        <v>45447</v>
      </c>
      <c r="C4731" s="522">
        <v>4.6308649402648303</v>
      </c>
      <c r="D4731" s="523"/>
      <c r="E4731" s="523"/>
      <c r="F4731" s="523"/>
      <c r="G4731" s="523"/>
      <c r="H4731" s="518">
        <v>4.8895133085686497</v>
      </c>
    </row>
    <row r="4732" spans="2:8" ht="11.5" customHeight="1">
      <c r="B4732" s="515">
        <v>45448</v>
      </c>
      <c r="C4732" s="519">
        <v>4.7536871003569603</v>
      </c>
      <c r="D4732" s="520"/>
      <c r="E4732" s="520"/>
      <c r="F4732" s="520"/>
      <c r="G4732" s="520"/>
      <c r="H4732" s="521">
        <v>4.8895133085686497</v>
      </c>
    </row>
    <row r="4733" spans="2:8" ht="11.5" customHeight="1">
      <c r="B4733" s="515">
        <v>45449</v>
      </c>
      <c r="C4733" s="522">
        <v>4.7405406448363001</v>
      </c>
      <c r="D4733" s="523"/>
      <c r="E4733" s="523"/>
      <c r="F4733" s="523"/>
      <c r="G4733" s="523"/>
      <c r="H4733" s="518">
        <v>4.8895133085686497</v>
      </c>
    </row>
    <row r="4734" spans="2:8" ht="11.5" customHeight="1">
      <c r="B4734" s="515">
        <v>45450</v>
      </c>
      <c r="C4734" s="519">
        <v>4.7020615757340698</v>
      </c>
      <c r="D4734" s="520"/>
      <c r="E4734" s="520"/>
      <c r="F4734" s="520"/>
      <c r="G4734" s="520"/>
      <c r="H4734" s="521">
        <v>4.8895133085686497</v>
      </c>
    </row>
    <row r="4735" spans="2:8" ht="11.5" customHeight="1">
      <c r="B4735" s="515">
        <v>45451</v>
      </c>
      <c r="C4735" s="522">
        <v>4.7020615757340698</v>
      </c>
      <c r="D4735" s="523"/>
      <c r="E4735" s="523"/>
      <c r="F4735" s="523"/>
      <c r="G4735" s="523"/>
      <c r="H4735" s="518">
        <v>4.8895133085686497</v>
      </c>
    </row>
    <row r="4736" spans="2:8" ht="11.5" customHeight="1">
      <c r="B4736" s="515">
        <v>45452</v>
      </c>
      <c r="C4736" s="519">
        <v>4.7020615757340698</v>
      </c>
      <c r="D4736" s="520"/>
      <c r="E4736" s="520"/>
      <c r="F4736" s="520"/>
      <c r="G4736" s="520"/>
      <c r="H4736" s="521">
        <v>4.8895133085686497</v>
      </c>
    </row>
    <row r="4737" spans="2:8" ht="11.5" customHeight="1">
      <c r="B4737" s="515">
        <v>45453</v>
      </c>
      <c r="C4737" s="522">
        <v>4.8541438427294796</v>
      </c>
      <c r="D4737" s="523"/>
      <c r="E4737" s="523"/>
      <c r="F4737" s="523"/>
      <c r="G4737" s="523"/>
      <c r="H4737" s="518">
        <v>4.8895133085686497</v>
      </c>
    </row>
    <row r="4738" spans="2:8" ht="11.5" customHeight="1">
      <c r="B4738" s="515">
        <v>45454</v>
      </c>
      <c r="C4738" s="519">
        <v>4.8158420814674097</v>
      </c>
      <c r="D4738" s="520"/>
      <c r="E4738" s="520"/>
      <c r="F4738" s="520"/>
      <c r="G4738" s="520"/>
      <c r="H4738" s="521">
        <v>4.8895133085686497</v>
      </c>
    </row>
    <row r="4739" spans="2:8" ht="11.5" customHeight="1">
      <c r="B4739" s="515">
        <v>45455</v>
      </c>
      <c r="C4739" s="522">
        <v>4.9018795794341798</v>
      </c>
      <c r="D4739" s="523"/>
      <c r="E4739" s="523"/>
      <c r="F4739" s="523"/>
      <c r="G4739" s="523"/>
      <c r="H4739" s="518">
        <v>4.8895133085686497</v>
      </c>
    </row>
    <row r="4740" spans="2:8" ht="11.5" customHeight="1">
      <c r="B4740" s="515">
        <v>45456</v>
      </c>
      <c r="C4740" s="519">
        <v>4.8296340412182497</v>
      </c>
      <c r="D4740" s="520"/>
      <c r="E4740" s="520"/>
      <c r="F4740" s="520"/>
      <c r="G4740" s="520"/>
      <c r="H4740" s="521">
        <v>4.8895133085686497</v>
      </c>
    </row>
    <row r="4741" spans="2:8" ht="11.5" customHeight="1">
      <c r="B4741" s="515">
        <v>45457</v>
      </c>
      <c r="C4741" s="522">
        <v>4.7976259980105596</v>
      </c>
      <c r="D4741" s="523"/>
      <c r="E4741" s="523"/>
      <c r="F4741" s="523"/>
      <c r="G4741" s="523"/>
      <c r="H4741" s="518">
        <v>4.8895133085686497</v>
      </c>
    </row>
    <row r="4742" spans="2:8" ht="11.5" customHeight="1">
      <c r="B4742" s="515">
        <v>45458</v>
      </c>
      <c r="C4742" s="519">
        <v>4.7976259980105596</v>
      </c>
      <c r="D4742" s="520"/>
      <c r="E4742" s="520"/>
      <c r="F4742" s="520"/>
      <c r="G4742" s="520"/>
      <c r="H4742" s="521">
        <v>4.8895133085686497</v>
      </c>
    </row>
    <row r="4743" spans="2:8" ht="11.5" customHeight="1">
      <c r="B4743" s="515">
        <v>45459</v>
      </c>
      <c r="C4743" s="522">
        <v>4.7976259980105596</v>
      </c>
      <c r="D4743" s="523"/>
      <c r="E4743" s="523"/>
      <c r="F4743" s="523"/>
      <c r="G4743" s="523"/>
      <c r="H4743" s="518">
        <v>4.8895133085686497</v>
      </c>
    </row>
    <row r="4744" spans="2:8" ht="11.5" customHeight="1">
      <c r="B4744" s="515">
        <v>45460</v>
      </c>
      <c r="C4744" s="519">
        <v>4.8832893279953504</v>
      </c>
      <c r="D4744" s="520"/>
      <c r="E4744" s="520"/>
      <c r="F4744" s="520"/>
      <c r="G4744" s="520"/>
      <c r="H4744" s="521">
        <v>4.8895133085686497</v>
      </c>
    </row>
    <row r="4745" spans="2:8" ht="11.5" customHeight="1">
      <c r="B4745" s="515">
        <v>45461</v>
      </c>
      <c r="C4745" s="522">
        <v>4.9299094792007097</v>
      </c>
      <c r="D4745" s="523"/>
      <c r="E4745" s="523"/>
      <c r="F4745" s="523"/>
      <c r="G4745" s="523"/>
      <c r="H4745" s="518">
        <v>4.8895133085686497</v>
      </c>
    </row>
    <row r="4746" spans="2:8" ht="11.5" customHeight="1">
      <c r="B4746" s="515">
        <v>45462</v>
      </c>
      <c r="C4746" s="519">
        <v>4.9299094792007097</v>
      </c>
      <c r="D4746" s="520"/>
      <c r="E4746" s="520"/>
      <c r="F4746" s="520"/>
      <c r="G4746" s="520"/>
      <c r="H4746" s="521">
        <v>4.8895133085686497</v>
      </c>
    </row>
    <row r="4747" spans="2:8" ht="11.5" customHeight="1">
      <c r="B4747" s="515">
        <v>45463</v>
      </c>
      <c r="C4747" s="522">
        <v>4.8400156188428198</v>
      </c>
      <c r="D4747" s="523"/>
      <c r="E4747" s="523"/>
      <c r="F4747" s="523"/>
      <c r="G4747" s="523"/>
      <c r="H4747" s="518">
        <v>4.8895133085686497</v>
      </c>
    </row>
    <row r="4748" spans="2:8" ht="11.5" customHeight="1">
      <c r="B4748" s="515">
        <v>45464</v>
      </c>
      <c r="C4748" s="519">
        <v>4.7706368456176698</v>
      </c>
      <c r="D4748" s="520"/>
      <c r="E4748" s="520"/>
      <c r="F4748" s="520"/>
      <c r="G4748" s="520"/>
      <c r="H4748" s="521">
        <v>4.8895133085686497</v>
      </c>
    </row>
    <row r="4749" spans="2:8" ht="11.5" customHeight="1">
      <c r="B4749" s="515">
        <v>45465</v>
      </c>
      <c r="C4749" s="522">
        <v>4.7706368456176698</v>
      </c>
      <c r="D4749" s="523"/>
      <c r="E4749" s="523"/>
      <c r="F4749" s="523"/>
      <c r="G4749" s="523"/>
      <c r="H4749" s="518">
        <v>4.8895133085686497</v>
      </c>
    </row>
    <row r="4750" spans="2:8" ht="11.5" customHeight="1">
      <c r="B4750" s="515">
        <v>45466</v>
      </c>
      <c r="C4750" s="519">
        <v>4.7706368456176698</v>
      </c>
      <c r="D4750" s="520"/>
      <c r="E4750" s="520"/>
      <c r="F4750" s="520"/>
      <c r="G4750" s="520"/>
      <c r="H4750" s="521">
        <v>4.8895133085686497</v>
      </c>
    </row>
    <row r="4751" spans="2:8" ht="11.5" customHeight="1">
      <c r="B4751" s="515">
        <v>45467</v>
      </c>
      <c r="C4751" s="522">
        <v>4.7207217609307</v>
      </c>
      <c r="D4751" s="523"/>
      <c r="E4751" s="523"/>
      <c r="F4751" s="523"/>
      <c r="G4751" s="523"/>
      <c r="H4751" s="518">
        <v>4.8895133085686497</v>
      </c>
    </row>
    <row r="4752" spans="2:8" ht="11.5" customHeight="1">
      <c r="B4752" s="515">
        <v>45468</v>
      </c>
      <c r="C4752" s="519">
        <v>4.8783993481538097</v>
      </c>
      <c r="D4752" s="520"/>
      <c r="E4752" s="520"/>
      <c r="F4752" s="520"/>
      <c r="G4752" s="520"/>
      <c r="H4752" s="521">
        <v>4.8895133085686497</v>
      </c>
    </row>
    <row r="4753" spans="2:8" ht="11.5" customHeight="1">
      <c r="B4753" s="515">
        <v>45469</v>
      </c>
      <c r="C4753" s="522">
        <v>4.8196448764042801</v>
      </c>
      <c r="D4753" s="523"/>
      <c r="E4753" s="523"/>
      <c r="F4753" s="523"/>
      <c r="G4753" s="523"/>
      <c r="H4753" s="518">
        <v>4.8895133085686497</v>
      </c>
    </row>
    <row r="4754" spans="2:8" ht="11.5" customHeight="1">
      <c r="B4754" s="515">
        <v>45470</v>
      </c>
      <c r="C4754" s="519">
        <v>4.8645825208366098</v>
      </c>
      <c r="D4754" s="520"/>
      <c r="E4754" s="520"/>
      <c r="F4754" s="520"/>
      <c r="G4754" s="520"/>
      <c r="H4754" s="521">
        <v>4.8895133085686497</v>
      </c>
    </row>
    <row r="4755" spans="2:8" ht="11.5" customHeight="1">
      <c r="B4755" s="515">
        <v>45471</v>
      </c>
      <c r="C4755" s="522">
        <v>4.9132120165999398</v>
      </c>
      <c r="D4755" s="523"/>
      <c r="E4755" s="523"/>
      <c r="F4755" s="523"/>
      <c r="G4755" s="523"/>
      <c r="H4755" s="518">
        <v>4.8895133085686497</v>
      </c>
    </row>
  </sheetData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86D2E-2200-4248-A9F9-08AE44C86C95}">
  <sheetPr>
    <tabColor theme="4"/>
  </sheetPr>
  <dimension ref="B6:D919"/>
  <sheetViews>
    <sheetView showGridLines="0" zoomScaleNormal="100" workbookViewId="0">
      <selection activeCell="C7" sqref="C7"/>
    </sheetView>
  </sheetViews>
  <sheetFormatPr defaultColWidth="9.109375" defaultRowHeight="11.5" customHeight="1"/>
  <cols>
    <col min="1" max="1" width="4.33203125" style="507" customWidth="1"/>
    <col min="2" max="2" width="13.44140625" style="507" bestFit="1" customWidth="1"/>
    <col min="3" max="4" width="23.109375" style="507" customWidth="1"/>
    <col min="5" max="16384" width="9.109375" style="507"/>
  </cols>
  <sheetData>
    <row r="6" spans="2:4" ht="11.5" customHeight="1">
      <c r="C6" s="678" t="s">
        <v>547</v>
      </c>
    </row>
    <row r="7" spans="2:4" ht="11.5" customHeight="1">
      <c r="C7" s="525" t="s">
        <v>320</v>
      </c>
      <c r="D7" s="526" t="s">
        <v>321</v>
      </c>
    </row>
    <row r="8" spans="2:4" ht="11.5" customHeight="1">
      <c r="B8" s="527">
        <v>44562</v>
      </c>
      <c r="C8" s="528">
        <v>100</v>
      </c>
      <c r="D8" s="529">
        <v>100</v>
      </c>
    </row>
    <row r="9" spans="2:4" ht="11.5" customHeight="1">
      <c r="B9" s="530">
        <v>44563</v>
      </c>
      <c r="C9" s="531">
        <v>100</v>
      </c>
      <c r="D9" s="532">
        <v>100</v>
      </c>
    </row>
    <row r="10" spans="2:4" ht="11.5" customHeight="1">
      <c r="B10" s="530">
        <v>44564</v>
      </c>
      <c r="C10" s="533">
        <v>99.526102491771979</v>
      </c>
      <c r="D10" s="534">
        <v>102.38163880264086</v>
      </c>
    </row>
    <row r="11" spans="2:4" ht="11.5" customHeight="1">
      <c r="B11" s="530">
        <v>44565</v>
      </c>
      <c r="C11" s="531">
        <v>95.366669525641328</v>
      </c>
      <c r="D11" s="532">
        <v>99.407856363181196</v>
      </c>
    </row>
    <row r="12" spans="2:4" ht="11.5" customHeight="1">
      <c r="B12" s="530">
        <v>44566</v>
      </c>
      <c r="C12" s="533">
        <v>88.313281825536151</v>
      </c>
      <c r="D12" s="534">
        <v>93.010915068173972</v>
      </c>
    </row>
    <row r="13" spans="2:4" ht="11.5" customHeight="1">
      <c r="B13" s="530">
        <v>44567</v>
      </c>
      <c r="C13" s="531">
        <v>88.73836719153671</v>
      </c>
      <c r="D13" s="532">
        <v>91.989865795195158</v>
      </c>
    </row>
    <row r="14" spans="2:4" ht="11.5" customHeight="1">
      <c r="B14" s="530">
        <v>44568</v>
      </c>
      <c r="C14" s="533">
        <v>88.368462960367026</v>
      </c>
      <c r="D14" s="534">
        <v>92.542092660262469</v>
      </c>
    </row>
    <row r="15" spans="2:4" ht="11.5" customHeight="1">
      <c r="B15" s="530">
        <v>44569</v>
      </c>
      <c r="C15" s="531">
        <v>88.368462960367026</v>
      </c>
      <c r="D15" s="532">
        <v>92.542092660262469</v>
      </c>
    </row>
    <row r="16" spans="2:4" ht="11.5" customHeight="1">
      <c r="B16" s="530">
        <v>44570</v>
      </c>
      <c r="C16" s="533">
        <v>88.368462960367026</v>
      </c>
      <c r="D16" s="534">
        <v>92.542092660262469</v>
      </c>
    </row>
    <row r="17" spans="2:4" ht="11.5" customHeight="1">
      <c r="B17" s="530">
        <v>44571</v>
      </c>
      <c r="C17" s="531">
        <v>87.438969810323925</v>
      </c>
      <c r="D17" s="532">
        <v>90.3617902431711</v>
      </c>
    </row>
    <row r="18" spans="2:4" ht="11.5" customHeight="1">
      <c r="B18" s="530">
        <v>44572</v>
      </c>
      <c r="C18" s="533">
        <v>90.090991913270443</v>
      </c>
      <c r="D18" s="534">
        <v>93.874542029924925</v>
      </c>
    </row>
    <row r="19" spans="2:4" ht="11.5" customHeight="1">
      <c r="B19" s="530">
        <v>44573</v>
      </c>
      <c r="C19" s="531">
        <v>89.290074706939635</v>
      </c>
      <c r="D19" s="532">
        <v>92.49181332979208</v>
      </c>
    </row>
    <row r="20" spans="2:4" ht="11.5" customHeight="1">
      <c r="B20" s="530">
        <v>44574</v>
      </c>
      <c r="C20" s="533">
        <v>89.290074706939635</v>
      </c>
      <c r="D20" s="534">
        <v>87.910685712834578</v>
      </c>
    </row>
    <row r="21" spans="2:4" ht="11.5" customHeight="1">
      <c r="B21" s="530">
        <v>44575</v>
      </c>
      <c r="C21" s="531">
        <v>88.308224798582685</v>
      </c>
      <c r="D21" s="532">
        <v>87.418573537850136</v>
      </c>
    </row>
    <row r="22" spans="2:4" ht="11.5" customHeight="1">
      <c r="B22" s="530">
        <v>44576</v>
      </c>
      <c r="C22" s="533">
        <v>88.308224798582685</v>
      </c>
      <c r="D22" s="534">
        <v>87.418573537850136</v>
      </c>
    </row>
    <row r="23" spans="2:4" ht="11.5" customHeight="1">
      <c r="B23" s="530">
        <v>44577</v>
      </c>
      <c r="C23" s="531">
        <v>88.308224798582685</v>
      </c>
      <c r="D23" s="532">
        <v>87.418573537850136</v>
      </c>
    </row>
    <row r="24" spans="2:4" ht="11.5" customHeight="1">
      <c r="B24" s="530">
        <v>44578</v>
      </c>
      <c r="C24" s="533">
        <v>88.385496069512214</v>
      </c>
      <c r="D24" s="534">
        <v>87.420111677602947</v>
      </c>
    </row>
    <row r="25" spans="2:4" ht="11.5" customHeight="1">
      <c r="B25" s="530">
        <v>44579</v>
      </c>
      <c r="C25" s="531">
        <v>84.742746673193693</v>
      </c>
      <c r="D25" s="532">
        <v>82.568867754301181</v>
      </c>
    </row>
    <row r="26" spans="2:4" ht="11.5" customHeight="1">
      <c r="B26" s="530">
        <v>44580</v>
      </c>
      <c r="C26" s="533">
        <v>83.719560359815119</v>
      </c>
      <c r="D26" s="534">
        <v>82.568867754301181</v>
      </c>
    </row>
    <row r="27" spans="2:4" ht="11.5" customHeight="1">
      <c r="B27" s="530">
        <v>44581</v>
      </c>
      <c r="C27" s="531">
        <v>82.971198927838145</v>
      </c>
      <c r="D27" s="532">
        <v>81.97630843251595</v>
      </c>
    </row>
    <row r="28" spans="2:4" ht="11.5" customHeight="1">
      <c r="B28" s="530">
        <v>44582</v>
      </c>
      <c r="C28" s="533">
        <v>78.789857159148156</v>
      </c>
      <c r="D28" s="534">
        <v>78.38090829195707</v>
      </c>
    </row>
    <row r="29" spans="2:4" ht="11.5" customHeight="1">
      <c r="B29" s="530">
        <v>44583</v>
      </c>
      <c r="C29" s="531">
        <v>78.789857159148156</v>
      </c>
      <c r="D29" s="532">
        <v>78.38090829195707</v>
      </c>
    </row>
    <row r="30" spans="2:4" ht="11.5" customHeight="1">
      <c r="B30" s="530">
        <v>44584</v>
      </c>
      <c r="C30" s="533">
        <v>78.789857159148156</v>
      </c>
      <c r="D30" s="534">
        <v>78.38090829195707</v>
      </c>
    </row>
    <row r="31" spans="2:4" ht="11.5" customHeight="1">
      <c r="B31" s="530">
        <v>44585</v>
      </c>
      <c r="C31" s="531">
        <v>79.574786459932881</v>
      </c>
      <c r="D31" s="532">
        <v>78.279707362399648</v>
      </c>
    </row>
    <row r="32" spans="2:4" ht="11.5" customHeight="1">
      <c r="B32" s="530">
        <v>44586</v>
      </c>
      <c r="C32" s="533">
        <v>76.514066525318029</v>
      </c>
      <c r="D32" s="534">
        <v>76.0831297682236</v>
      </c>
    </row>
    <row r="33" spans="2:4" ht="11.5" customHeight="1">
      <c r="B33" s="530">
        <v>44587</v>
      </c>
      <c r="C33" s="531">
        <v>74.646659058793816</v>
      </c>
      <c r="D33" s="532">
        <v>75.247073320180007</v>
      </c>
    </row>
    <row r="34" spans="2:4" ht="11.5" customHeight="1">
      <c r="B34" s="530">
        <v>44588</v>
      </c>
      <c r="C34" s="533">
        <v>71.360583107682203</v>
      </c>
      <c r="D34" s="534">
        <v>70.622945965106382</v>
      </c>
    </row>
    <row r="35" spans="2:4" ht="11.5" customHeight="1">
      <c r="B35" s="530">
        <v>44589</v>
      </c>
      <c r="C35" s="531">
        <v>73.376136043841072</v>
      </c>
      <c r="D35" s="532">
        <v>71.137043197004914</v>
      </c>
    </row>
    <row r="36" spans="2:4" ht="11.5" customHeight="1">
      <c r="B36" s="530">
        <v>44590</v>
      </c>
      <c r="C36" s="533">
        <v>73.376136043841072</v>
      </c>
      <c r="D36" s="534">
        <v>71.137043197004914</v>
      </c>
    </row>
    <row r="37" spans="2:4" ht="11.5" customHeight="1">
      <c r="B37" s="530">
        <v>44591</v>
      </c>
      <c r="C37" s="531">
        <v>73.376136043841072</v>
      </c>
      <c r="D37" s="532">
        <v>71.137043197004914</v>
      </c>
    </row>
    <row r="38" spans="2:4" ht="11.5" customHeight="1">
      <c r="B38" s="530">
        <v>44592</v>
      </c>
      <c r="C38" s="533">
        <v>79.859181789180127</v>
      </c>
      <c r="D38" s="534">
        <v>76.735702001451429</v>
      </c>
    </row>
    <row r="39" spans="2:4" ht="11.5" customHeight="1">
      <c r="B39" s="530">
        <v>44593</v>
      </c>
      <c r="C39" s="531">
        <v>82.545528304125654</v>
      </c>
      <c r="D39" s="532">
        <v>78.551927435325396</v>
      </c>
    </row>
    <row r="40" spans="2:4" ht="11.5" customHeight="1">
      <c r="B40" s="530">
        <v>44594</v>
      </c>
      <c r="C40" s="533">
        <v>78.391340454023293</v>
      </c>
      <c r="D40" s="534">
        <v>75.319169123666512</v>
      </c>
    </row>
    <row r="41" spans="2:4" ht="11.5" customHeight="1">
      <c r="B41" s="530">
        <v>44595</v>
      </c>
      <c r="C41" s="531">
        <v>74.261094044628663</v>
      </c>
      <c r="D41" s="532">
        <v>72.245448569448456</v>
      </c>
    </row>
    <row r="42" spans="2:4" ht="11.5" customHeight="1">
      <c r="B42" s="530">
        <v>44596</v>
      </c>
      <c r="C42" s="533">
        <v>78.342480243484502</v>
      </c>
      <c r="D42" s="534">
        <v>74.995295568735543</v>
      </c>
    </row>
    <row r="43" spans="2:4" ht="11.5" customHeight="1">
      <c r="B43" s="530">
        <v>44597</v>
      </c>
      <c r="C43" s="531">
        <v>78.342480243484502</v>
      </c>
      <c r="D43" s="532">
        <v>74.995295568735543</v>
      </c>
    </row>
    <row r="44" spans="2:4" ht="11.5" customHeight="1">
      <c r="B44" s="530">
        <v>44598</v>
      </c>
      <c r="C44" s="533">
        <v>78.342480243484502</v>
      </c>
      <c r="D44" s="534">
        <v>74.995295568735543</v>
      </c>
    </row>
    <row r="45" spans="2:4" ht="11.5" customHeight="1">
      <c r="B45" s="530">
        <v>44599</v>
      </c>
      <c r="C45" s="531">
        <v>79.553788585675377</v>
      </c>
      <c r="D45" s="532">
        <v>75.223640593445012</v>
      </c>
    </row>
    <row r="46" spans="2:4" ht="11.5" customHeight="1">
      <c r="B46" s="530">
        <v>44600</v>
      </c>
      <c r="C46" s="533">
        <v>81.613782520122655</v>
      </c>
      <c r="D46" s="534">
        <v>76.555440683960711</v>
      </c>
    </row>
    <row r="47" spans="2:4" ht="11.5" customHeight="1">
      <c r="B47" s="530">
        <v>44601</v>
      </c>
      <c r="C47" s="531">
        <v>86.789486862397212</v>
      </c>
      <c r="D47" s="532">
        <v>80.302942795284324</v>
      </c>
    </row>
    <row r="48" spans="2:4" ht="11.5" customHeight="1">
      <c r="B48" s="530">
        <v>44602</v>
      </c>
      <c r="C48" s="533">
        <v>85.159427507161951</v>
      </c>
      <c r="D48" s="534">
        <v>79.583760736364013</v>
      </c>
    </row>
    <row r="49" spans="2:4" ht="11.5" customHeight="1">
      <c r="B49" s="530">
        <v>44603</v>
      </c>
      <c r="C49" s="531">
        <v>81.055264947599753</v>
      </c>
      <c r="D49" s="532">
        <v>76.850744832516867</v>
      </c>
    </row>
    <row r="50" spans="2:4" ht="11.5" customHeight="1">
      <c r="B50" s="530">
        <v>44604</v>
      </c>
      <c r="C50" s="533">
        <v>81.055264947599753</v>
      </c>
      <c r="D50" s="534">
        <v>76.850744832516867</v>
      </c>
    </row>
    <row r="51" spans="2:4" ht="11.5" customHeight="1">
      <c r="B51" s="530">
        <v>44605</v>
      </c>
      <c r="C51" s="531">
        <v>81.055264947599753</v>
      </c>
      <c r="D51" s="532">
        <v>76.850744832516867</v>
      </c>
    </row>
    <row r="52" spans="2:4" ht="11.5" customHeight="1">
      <c r="B52" s="530">
        <v>44606</v>
      </c>
      <c r="C52" s="533">
        <v>80.973602181130005</v>
      </c>
      <c r="D52" s="534">
        <v>76.519206472923145</v>
      </c>
    </row>
    <row r="53" spans="2:4" ht="11.5" customHeight="1">
      <c r="B53" s="530">
        <v>44607</v>
      </c>
      <c r="C53" s="531">
        <v>84.728378880313343</v>
      </c>
      <c r="D53" s="532">
        <v>80.709047353182456</v>
      </c>
    </row>
    <row r="54" spans="2:4" ht="11.5" customHeight="1">
      <c r="B54" s="530">
        <v>44608</v>
      </c>
      <c r="C54" s="533">
        <v>83.156413202259529</v>
      </c>
      <c r="D54" s="534">
        <v>80.256032664412984</v>
      </c>
    </row>
    <row r="55" spans="2:4" ht="11.5" customHeight="1">
      <c r="B55" s="530">
        <v>44609</v>
      </c>
      <c r="C55" s="531">
        <v>79.775426258193193</v>
      </c>
      <c r="D55" s="532">
        <v>76.488298283674411</v>
      </c>
    </row>
    <row r="56" spans="2:4" ht="11.5" customHeight="1">
      <c r="B56" s="530">
        <v>44610</v>
      </c>
      <c r="C56" s="533">
        <v>77.166969458081198</v>
      </c>
      <c r="D56" s="534">
        <v>73.611236694863194</v>
      </c>
    </row>
    <row r="57" spans="2:4" ht="11.5" customHeight="1">
      <c r="B57" s="530">
        <v>44611</v>
      </c>
      <c r="C57" s="531">
        <v>77.166969458081198</v>
      </c>
      <c r="D57" s="532">
        <v>73.611236694863194</v>
      </c>
    </row>
    <row r="58" spans="2:4" ht="11.5" customHeight="1">
      <c r="B58" s="530">
        <v>44612</v>
      </c>
      <c r="C58" s="533">
        <v>77.166969458081198</v>
      </c>
      <c r="D58" s="534">
        <v>73.611236694863194</v>
      </c>
    </row>
    <row r="59" spans="2:4" ht="11.5" customHeight="1">
      <c r="B59" s="530">
        <v>44613</v>
      </c>
      <c r="C59" s="531">
        <v>77.118554574460262</v>
      </c>
      <c r="D59" s="532">
        <v>73.606933750827295</v>
      </c>
    </row>
    <row r="60" spans="2:4" ht="11.5" customHeight="1">
      <c r="B60" s="530">
        <v>44614</v>
      </c>
      <c r="C60" s="533">
        <v>74.050795934572065</v>
      </c>
      <c r="D60" s="534">
        <v>71.07050773909674</v>
      </c>
    </row>
    <row r="61" spans="2:4" ht="11.5" customHeight="1">
      <c r="B61" s="530">
        <v>44615</v>
      </c>
      <c r="C61" s="531">
        <v>70.572886046753737</v>
      </c>
      <c r="D61" s="532">
        <v>68.713835445159546</v>
      </c>
    </row>
    <row r="62" spans="2:4" ht="11.5" customHeight="1">
      <c r="B62" s="530">
        <v>44616</v>
      </c>
      <c r="C62" s="533">
        <v>75.059022809866391</v>
      </c>
      <c r="D62" s="534">
        <v>72.929636075502586</v>
      </c>
    </row>
    <row r="63" spans="2:4" ht="11.5" customHeight="1">
      <c r="B63" s="530">
        <v>44617</v>
      </c>
      <c r="C63" s="531">
        <v>75.775893435140645</v>
      </c>
      <c r="D63" s="532">
        <v>73.837179622929014</v>
      </c>
    </row>
    <row r="64" spans="2:4" ht="11.5" customHeight="1">
      <c r="B64" s="530">
        <v>44618</v>
      </c>
      <c r="C64" s="533">
        <v>75.775893435140645</v>
      </c>
      <c r="D64" s="534">
        <v>73.837179622929014</v>
      </c>
    </row>
    <row r="65" spans="2:4" ht="11.5" customHeight="1">
      <c r="B65" s="530">
        <v>44619</v>
      </c>
      <c r="C65" s="531">
        <v>75.775893435140645</v>
      </c>
      <c r="D65" s="532">
        <v>73.837179622929014</v>
      </c>
    </row>
    <row r="66" spans="2:4" ht="11.5" customHeight="1">
      <c r="B66" s="530">
        <v>44620</v>
      </c>
      <c r="C66" s="533">
        <v>77.579946511773855</v>
      </c>
      <c r="D66" s="534">
        <v>75.867132387833138</v>
      </c>
    </row>
    <row r="67" spans="2:4" ht="11.5" customHeight="1">
      <c r="B67" s="530">
        <v>44621</v>
      </c>
      <c r="C67" s="531">
        <v>76.805588016868782</v>
      </c>
      <c r="D67" s="532">
        <v>75.867132387833138</v>
      </c>
    </row>
    <row r="68" spans="2:4" ht="11.5" customHeight="1">
      <c r="B68" s="530">
        <v>44622</v>
      </c>
      <c r="C68" s="533">
        <v>75.693666973509806</v>
      </c>
      <c r="D68" s="534">
        <v>75.627422769467387</v>
      </c>
    </row>
    <row r="69" spans="2:4" ht="11.5" customHeight="1">
      <c r="B69" s="530">
        <v>44623</v>
      </c>
      <c r="C69" s="531">
        <v>71.276075232761443</v>
      </c>
      <c r="D69" s="532">
        <v>71.044224410026644</v>
      </c>
    </row>
    <row r="70" spans="2:4" ht="11.5" customHeight="1">
      <c r="B70" s="530">
        <v>44624</v>
      </c>
      <c r="C70" s="533">
        <v>65.967811144828289</v>
      </c>
      <c r="D70" s="534">
        <v>68.63392972711415</v>
      </c>
    </row>
    <row r="71" spans="2:4" ht="11.5" customHeight="1">
      <c r="B71" s="530">
        <v>44625</v>
      </c>
      <c r="C71" s="531">
        <v>65.967811144828289</v>
      </c>
      <c r="D71" s="532">
        <v>68.63392972711415</v>
      </c>
    </row>
    <row r="72" spans="2:4" ht="11.5" customHeight="1">
      <c r="B72" s="530">
        <v>44626</v>
      </c>
      <c r="C72" s="533">
        <v>65.967811144828289</v>
      </c>
      <c r="D72" s="534">
        <v>68.63392972711415</v>
      </c>
    </row>
    <row r="73" spans="2:4" ht="11.5" customHeight="1">
      <c r="B73" s="530">
        <v>44627</v>
      </c>
      <c r="C73" s="531">
        <v>62.907808909779774</v>
      </c>
      <c r="D73" s="532">
        <v>68.241689059101034</v>
      </c>
    </row>
    <row r="74" spans="2:4" ht="11.5" customHeight="1">
      <c r="B74" s="530">
        <v>44628</v>
      </c>
      <c r="C74" s="533">
        <v>63.361969369920168</v>
      </c>
      <c r="D74" s="534">
        <v>69.986913117958863</v>
      </c>
    </row>
    <row r="75" spans="2:4" ht="11.5" customHeight="1">
      <c r="B75" s="530">
        <v>44629</v>
      </c>
      <c r="C75" s="531">
        <v>67.709598016320911</v>
      </c>
      <c r="D75" s="532">
        <v>72.998275017970855</v>
      </c>
    </row>
    <row r="76" spans="2:4" ht="11.5" customHeight="1">
      <c r="B76" s="530">
        <v>44630</v>
      </c>
      <c r="C76" s="533">
        <v>64.681877293168569</v>
      </c>
      <c r="D76" s="534">
        <v>72.285508097171601</v>
      </c>
    </row>
    <row r="77" spans="2:4" ht="11.5" customHeight="1">
      <c r="B77" s="530">
        <v>44631</v>
      </c>
      <c r="C77" s="531">
        <v>60.362908305104249</v>
      </c>
      <c r="D77" s="532">
        <v>69.212085794755396</v>
      </c>
    </row>
    <row r="78" spans="2:4" ht="11.5" customHeight="1">
      <c r="B78" s="530">
        <v>44632</v>
      </c>
      <c r="C78" s="533">
        <v>60.362908305104249</v>
      </c>
      <c r="D78" s="534">
        <v>69.212085794755396</v>
      </c>
    </row>
    <row r="79" spans="2:4" ht="11.5" customHeight="1">
      <c r="B79" s="530">
        <v>44633</v>
      </c>
      <c r="C79" s="531">
        <v>60.362908305104249</v>
      </c>
      <c r="D79" s="532">
        <v>69.212085794755396</v>
      </c>
    </row>
    <row r="80" spans="2:4" ht="11.5" customHeight="1">
      <c r="B80" s="530">
        <v>44634</v>
      </c>
      <c r="C80" s="533">
        <v>56.228281451725017</v>
      </c>
      <c r="D80" s="534">
        <v>65.347802346359103</v>
      </c>
    </row>
    <row r="81" spans="2:4" ht="11.5" customHeight="1">
      <c r="B81" s="530">
        <v>44635</v>
      </c>
      <c r="C81" s="531">
        <v>56.441662231088131</v>
      </c>
      <c r="D81" s="532">
        <v>67.201493038266349</v>
      </c>
    </row>
    <row r="82" spans="2:4" ht="11.5" customHeight="1">
      <c r="B82" s="530">
        <v>44636</v>
      </c>
      <c r="C82" s="533">
        <v>64.251451061047433</v>
      </c>
      <c r="D82" s="534">
        <v>71.716453932503271</v>
      </c>
    </row>
    <row r="83" spans="2:4" ht="11.5" customHeight="1">
      <c r="B83" s="530">
        <v>44637</v>
      </c>
      <c r="C83" s="531">
        <v>67.288008136864647</v>
      </c>
      <c r="D83" s="532">
        <v>74.409861031562471</v>
      </c>
    </row>
    <row r="84" spans="2:4" ht="11.5" customHeight="1">
      <c r="B84" s="530">
        <v>44638</v>
      </c>
      <c r="C84" s="533">
        <v>67.288008136864647</v>
      </c>
      <c r="D84" s="534">
        <v>76.894221597221801</v>
      </c>
    </row>
    <row r="85" spans="2:4" ht="11.5" customHeight="1">
      <c r="B85" s="530">
        <v>44639</v>
      </c>
      <c r="C85" s="531">
        <v>67.288008136864647</v>
      </c>
      <c r="D85" s="532">
        <v>76.894221597221801</v>
      </c>
    </row>
    <row r="86" spans="2:4" ht="11.5" customHeight="1">
      <c r="B86" s="530">
        <v>44640</v>
      </c>
      <c r="C86" s="533">
        <v>67.288008136864647</v>
      </c>
      <c r="D86" s="534">
        <v>76.894221597221801</v>
      </c>
    </row>
    <row r="87" spans="2:4" ht="11.5" customHeight="1">
      <c r="B87" s="530">
        <v>44641</v>
      </c>
      <c r="C87" s="531">
        <v>65.150792096357833</v>
      </c>
      <c r="D87" s="532">
        <v>75.854460886031347</v>
      </c>
    </row>
    <row r="88" spans="2:4" ht="11.5" customHeight="1">
      <c r="B88" s="530">
        <v>44642</v>
      </c>
      <c r="C88" s="533">
        <v>67.996364299493067</v>
      </c>
      <c r="D88" s="534">
        <v>78.127531598644481</v>
      </c>
    </row>
    <row r="89" spans="2:4" ht="11.5" customHeight="1">
      <c r="B89" s="530">
        <v>44643</v>
      </c>
      <c r="C89" s="531">
        <v>67.543156284921906</v>
      </c>
      <c r="D89" s="532">
        <v>77.028843972245227</v>
      </c>
    </row>
    <row r="90" spans="2:4" ht="11.5" customHeight="1">
      <c r="B90" s="530">
        <v>44644</v>
      </c>
      <c r="C90" s="533">
        <v>68.292862256958983</v>
      </c>
      <c r="D90" s="534">
        <v>78.178173964501383</v>
      </c>
    </row>
    <row r="91" spans="2:4" ht="11.5" customHeight="1">
      <c r="B91" s="530">
        <v>44645</v>
      </c>
      <c r="C91" s="531">
        <v>65.278374819902837</v>
      </c>
      <c r="D91" s="532">
        <v>76.323937106569176</v>
      </c>
    </row>
    <row r="92" spans="2:4" ht="11.5" customHeight="1">
      <c r="B92" s="530">
        <v>44646</v>
      </c>
      <c r="C92" s="533">
        <v>65.278374819902837</v>
      </c>
      <c r="D92" s="534">
        <v>76.323937106569176</v>
      </c>
    </row>
    <row r="93" spans="2:4" ht="11.5" customHeight="1">
      <c r="B93" s="530">
        <v>44647</v>
      </c>
      <c r="C93" s="531">
        <v>65.278374819902837</v>
      </c>
      <c r="D93" s="532">
        <v>76.323937106569176</v>
      </c>
    </row>
    <row r="94" spans="2:4" ht="11.5" customHeight="1">
      <c r="B94" s="530">
        <v>44648</v>
      </c>
      <c r="C94" s="533">
        <v>66.895493197875282</v>
      </c>
      <c r="D94" s="534">
        <v>76.754015720379186</v>
      </c>
    </row>
    <row r="95" spans="2:4" ht="11.5" customHeight="1">
      <c r="B95" s="530">
        <v>44649</v>
      </c>
      <c r="C95" s="531">
        <v>70.758595007965923</v>
      </c>
      <c r="D95" s="532">
        <v>81.177103372288073</v>
      </c>
    </row>
    <row r="96" spans="2:4" ht="11.5" customHeight="1">
      <c r="B96" s="530">
        <v>44650</v>
      </c>
      <c r="C96" s="533">
        <v>69.072481662606535</v>
      </c>
      <c r="D96" s="534">
        <v>79.209218791206354</v>
      </c>
    </row>
    <row r="97" spans="2:4" ht="11.5" customHeight="1">
      <c r="B97" s="530">
        <v>44651</v>
      </c>
      <c r="C97" s="531">
        <v>69.072481662606535</v>
      </c>
      <c r="D97" s="532">
        <v>79.209218791206354</v>
      </c>
    </row>
    <row r="98" spans="2:4" ht="11.5" customHeight="1">
      <c r="B98" s="530">
        <v>44652</v>
      </c>
      <c r="C98" s="533">
        <v>69.976847177532903</v>
      </c>
      <c r="D98" s="534">
        <v>78.77969650332281</v>
      </c>
    </row>
    <row r="99" spans="2:4" ht="11.5" customHeight="1">
      <c r="B99" s="530">
        <v>44653</v>
      </c>
      <c r="C99" s="531">
        <v>69.976847177532903</v>
      </c>
      <c r="D99" s="532">
        <v>78.77969650332281</v>
      </c>
    </row>
    <row r="100" spans="2:4" ht="11.5" customHeight="1">
      <c r="B100" s="530">
        <v>44654</v>
      </c>
      <c r="C100" s="533">
        <v>69.976847177532903</v>
      </c>
      <c r="D100" s="534">
        <v>78.77969650332281</v>
      </c>
    </row>
    <row r="101" spans="2:4" ht="11.5" customHeight="1">
      <c r="B101" s="530">
        <v>44655</v>
      </c>
      <c r="C101" s="531">
        <v>73.182733528752806</v>
      </c>
      <c r="D101" s="532">
        <v>80.933926179528811</v>
      </c>
    </row>
    <row r="102" spans="2:4" ht="11.5" customHeight="1">
      <c r="B102" s="530">
        <v>44656</v>
      </c>
      <c r="C102" s="533">
        <v>69.708713282547748</v>
      </c>
      <c r="D102" s="534">
        <v>78.238972822197255</v>
      </c>
    </row>
    <row r="103" spans="2:4" ht="11.5" customHeight="1">
      <c r="B103" s="530">
        <v>44657</v>
      </c>
      <c r="C103" s="531">
        <v>66.8344308848786</v>
      </c>
      <c r="D103" s="532">
        <v>75.01031405149017</v>
      </c>
    </row>
    <row r="104" spans="2:4" ht="11.5" customHeight="1">
      <c r="B104" s="530">
        <v>44658</v>
      </c>
      <c r="C104" s="533">
        <v>65.653601304834268</v>
      </c>
      <c r="D104" s="534">
        <v>75.01031405149017</v>
      </c>
    </row>
    <row r="105" spans="2:4" ht="11.5" customHeight="1">
      <c r="B105" s="530">
        <v>44659</v>
      </c>
      <c r="C105" s="531">
        <v>64.013489887374305</v>
      </c>
      <c r="D105" s="532">
        <v>73.503287209209162</v>
      </c>
    </row>
    <row r="106" spans="2:4" ht="11.5" customHeight="1">
      <c r="B106" s="530">
        <v>44660</v>
      </c>
      <c r="C106" s="533">
        <v>64.013489887374305</v>
      </c>
      <c r="D106" s="534">
        <v>73.503287209209162</v>
      </c>
    </row>
    <row r="107" spans="2:4" ht="11.5" customHeight="1">
      <c r="B107" s="530">
        <v>44661</v>
      </c>
      <c r="C107" s="531">
        <v>64.013489887374305</v>
      </c>
      <c r="D107" s="532">
        <v>73.503287209209162</v>
      </c>
    </row>
    <row r="108" spans="2:4" ht="11.5" customHeight="1">
      <c r="B108" s="530">
        <v>44662</v>
      </c>
      <c r="C108" s="533">
        <v>63.18421819805441</v>
      </c>
      <c r="D108" s="534">
        <v>72.921915537512703</v>
      </c>
    </row>
    <row r="109" spans="2:4" ht="11.5" customHeight="1">
      <c r="B109" s="530">
        <v>44663</v>
      </c>
      <c r="C109" s="531">
        <v>62.823421519908749</v>
      </c>
      <c r="D109" s="532">
        <v>72.522376846203016</v>
      </c>
    </row>
    <row r="110" spans="2:4" ht="11.5" customHeight="1">
      <c r="B110" s="530">
        <v>44664</v>
      </c>
      <c r="C110" s="533">
        <v>65.046790529503454</v>
      </c>
      <c r="D110" s="534">
        <v>74.743286207630419</v>
      </c>
    </row>
    <row r="111" spans="2:4" ht="11.5" customHeight="1">
      <c r="B111" s="530">
        <v>44665</v>
      </c>
      <c r="C111" s="531">
        <v>63.097693923428025</v>
      </c>
      <c r="D111" s="532">
        <v>72.78667673770623</v>
      </c>
    </row>
    <row r="112" spans="2:4" ht="11.5" customHeight="1">
      <c r="B112" s="530">
        <v>44666</v>
      </c>
      <c r="C112" s="533">
        <v>63.094487021197651</v>
      </c>
      <c r="D112" s="534">
        <v>72.785230793757606</v>
      </c>
    </row>
    <row r="113" spans="2:4" ht="11.5" customHeight="1">
      <c r="B113" s="530">
        <v>44667</v>
      </c>
      <c r="C113" s="531">
        <v>63.094487021197651</v>
      </c>
      <c r="D113" s="532">
        <v>72.785230793757606</v>
      </c>
    </row>
    <row r="114" spans="2:4" ht="11.5" customHeight="1">
      <c r="B114" s="530">
        <v>44668</v>
      </c>
      <c r="C114" s="533">
        <v>63.094487021197651</v>
      </c>
      <c r="D114" s="534">
        <v>72.785230793757606</v>
      </c>
    </row>
    <row r="115" spans="2:4" ht="11.5" customHeight="1">
      <c r="B115" s="530">
        <v>44669</v>
      </c>
      <c r="C115" s="531">
        <v>61.207843647021875</v>
      </c>
      <c r="D115" s="532">
        <v>70.78582742390374</v>
      </c>
    </row>
    <row r="116" spans="2:4" ht="11.5" customHeight="1">
      <c r="B116" s="530">
        <v>44670</v>
      </c>
      <c r="C116" s="533">
        <v>63.335385402445468</v>
      </c>
      <c r="D116" s="534">
        <v>72.598226782548139</v>
      </c>
    </row>
    <row r="117" spans="2:4" ht="11.5" customHeight="1">
      <c r="B117" s="530">
        <v>44671</v>
      </c>
      <c r="C117" s="531">
        <v>60.890359714880773</v>
      </c>
      <c r="D117" s="532">
        <v>71.136901899029482</v>
      </c>
    </row>
    <row r="118" spans="2:4" ht="11.5" customHeight="1">
      <c r="B118" s="530">
        <v>44672</v>
      </c>
      <c r="C118" s="533">
        <v>57.709060067282238</v>
      </c>
      <c r="D118" s="534">
        <v>68.181755671020269</v>
      </c>
    </row>
    <row r="119" spans="2:4" ht="11.5" customHeight="1">
      <c r="B119" s="530">
        <v>44673</v>
      </c>
      <c r="C119" s="531">
        <v>56.452512573325784</v>
      </c>
      <c r="D119" s="532">
        <v>66.873835330642223</v>
      </c>
    </row>
    <row r="120" spans="2:4" ht="11.5" customHeight="1">
      <c r="B120" s="530">
        <v>44674</v>
      </c>
      <c r="C120" s="533">
        <v>56.452512573325784</v>
      </c>
      <c r="D120" s="534">
        <v>66.873835330642223</v>
      </c>
    </row>
    <row r="121" spans="2:4" ht="11.5" customHeight="1">
      <c r="B121" s="530">
        <v>44675</v>
      </c>
      <c r="C121" s="531">
        <v>56.452512573325784</v>
      </c>
      <c r="D121" s="532">
        <v>66.873835330642223</v>
      </c>
    </row>
    <row r="122" spans="2:4" ht="11.5" customHeight="1">
      <c r="B122" s="530">
        <v>44676</v>
      </c>
      <c r="C122" s="533">
        <v>58.060470570702684</v>
      </c>
      <c r="D122" s="534">
        <v>68.36233132277016</v>
      </c>
    </row>
    <row r="123" spans="2:4" ht="11.5" customHeight="1">
      <c r="B123" s="530">
        <v>44677</v>
      </c>
      <c r="C123" s="531">
        <v>55.242896912004468</v>
      </c>
      <c r="D123" s="532">
        <v>65.041733043137427</v>
      </c>
    </row>
    <row r="124" spans="2:4" ht="11.5" customHeight="1">
      <c r="B124" s="530">
        <v>44678</v>
      </c>
      <c r="C124" s="533">
        <v>54.479778099837119</v>
      </c>
      <c r="D124" s="534">
        <v>64.84904253453098</v>
      </c>
    </row>
    <row r="125" spans="2:4" ht="11.5" customHeight="1">
      <c r="B125" s="530">
        <v>44679</v>
      </c>
      <c r="C125" s="531">
        <v>56.185076700598501</v>
      </c>
      <c r="D125" s="532">
        <v>66.99325856983873</v>
      </c>
    </row>
    <row r="126" spans="2:4" ht="11.5" customHeight="1">
      <c r="B126" s="530">
        <v>44680</v>
      </c>
      <c r="C126" s="533">
        <v>54.204404608259225</v>
      </c>
      <c r="D126" s="534">
        <v>65.063395467103888</v>
      </c>
    </row>
    <row r="127" spans="2:4" ht="11.5" customHeight="1">
      <c r="B127" s="530">
        <v>44681</v>
      </c>
      <c r="C127" s="531">
        <v>54.204404608259225</v>
      </c>
      <c r="D127" s="532">
        <v>65.063395467103888</v>
      </c>
    </row>
    <row r="128" spans="2:4" ht="11.5" customHeight="1">
      <c r="B128" s="530">
        <v>44682</v>
      </c>
      <c r="C128" s="533">
        <v>54.204404608259225</v>
      </c>
      <c r="D128" s="534">
        <v>65.063395467103888</v>
      </c>
    </row>
    <row r="129" spans="2:4" ht="11.5" customHeight="1">
      <c r="B129" s="530">
        <v>44683</v>
      </c>
      <c r="C129" s="531">
        <v>55.979790433095211</v>
      </c>
      <c r="D129" s="532">
        <v>66.890873577780596</v>
      </c>
    </row>
    <row r="130" spans="2:4" ht="11.5" customHeight="1">
      <c r="B130" s="530">
        <v>44684</v>
      </c>
      <c r="C130" s="533">
        <v>54.969078354789232</v>
      </c>
      <c r="D130" s="534">
        <v>67.004194149323055</v>
      </c>
    </row>
    <row r="131" spans="2:4" ht="11.5" customHeight="1">
      <c r="B131" s="530">
        <v>44685</v>
      </c>
      <c r="C131" s="531">
        <v>56.736660372996596</v>
      </c>
      <c r="D131" s="532">
        <v>68.807800827317777</v>
      </c>
    </row>
    <row r="132" spans="2:4" ht="11.5" customHeight="1">
      <c r="B132" s="530">
        <v>44686</v>
      </c>
      <c r="C132" s="533">
        <v>52.201707652094989</v>
      </c>
      <c r="D132" s="534">
        <v>64.969800599635235</v>
      </c>
    </row>
    <row r="133" spans="2:4" ht="11.5" customHeight="1">
      <c r="B133" s="530">
        <v>44687</v>
      </c>
      <c r="C133" s="531">
        <v>49.0783116933004</v>
      </c>
      <c r="D133" s="532">
        <v>64.969800599635235</v>
      </c>
    </row>
    <row r="134" spans="2:4" ht="11.5" customHeight="1">
      <c r="B134" s="530">
        <v>44688</v>
      </c>
      <c r="C134" s="533">
        <v>49.0783116933004</v>
      </c>
      <c r="D134" s="534">
        <v>64.969800599635235</v>
      </c>
    </row>
    <row r="135" spans="2:4" ht="11.5" customHeight="1">
      <c r="B135" s="530">
        <v>44689</v>
      </c>
      <c r="C135" s="531">
        <v>49.0783116933004</v>
      </c>
      <c r="D135" s="532">
        <v>64.969800599635235</v>
      </c>
    </row>
    <row r="136" spans="2:4" ht="11.5" customHeight="1">
      <c r="B136" s="530">
        <v>44690</v>
      </c>
      <c r="C136" s="533">
        <v>43.758961205355604</v>
      </c>
      <c r="D136" s="534">
        <v>58.665588510627927</v>
      </c>
    </row>
    <row r="137" spans="2:4" ht="11.5" customHeight="1">
      <c r="B137" s="530">
        <v>44691</v>
      </c>
      <c r="C137" s="531">
        <v>42.901783755373835</v>
      </c>
      <c r="D137" s="532">
        <v>55.706380748620369</v>
      </c>
    </row>
    <row r="138" spans="2:4" ht="11.5" customHeight="1">
      <c r="B138" s="530">
        <v>44692</v>
      </c>
      <c r="C138" s="533">
        <v>39.333144538515548</v>
      </c>
      <c r="D138" s="534">
        <v>52.163413727700124</v>
      </c>
    </row>
    <row r="139" spans="2:4" ht="11.5" customHeight="1">
      <c r="B139" s="530">
        <v>44693</v>
      </c>
      <c r="C139" s="531">
        <v>41.890933654989752</v>
      </c>
      <c r="D139" s="532">
        <v>55.225008548394825</v>
      </c>
    </row>
    <row r="140" spans="2:4" ht="11.5" customHeight="1">
      <c r="B140" s="530">
        <v>44694</v>
      </c>
      <c r="C140" s="533">
        <v>46.652414193962422</v>
      </c>
      <c r="D140" s="534">
        <v>60.483436316950886</v>
      </c>
    </row>
    <row r="141" spans="2:4" ht="11.5" customHeight="1">
      <c r="B141" s="530">
        <v>44695</v>
      </c>
      <c r="C141" s="531">
        <v>46.652414193962422</v>
      </c>
      <c r="D141" s="532">
        <v>60.483436316950886</v>
      </c>
    </row>
    <row r="142" spans="2:4" ht="11.5" customHeight="1">
      <c r="B142" s="530">
        <v>44696</v>
      </c>
      <c r="C142" s="533">
        <v>46.652414193962422</v>
      </c>
      <c r="D142" s="534">
        <v>60.483436316950886</v>
      </c>
    </row>
    <row r="143" spans="2:4" ht="11.5" customHeight="1">
      <c r="B143" s="530">
        <v>44697</v>
      </c>
      <c r="C143" s="531">
        <v>44.698254273406022</v>
      </c>
      <c r="D143" s="532">
        <v>58.962895040347796</v>
      </c>
    </row>
    <row r="144" spans="2:4" ht="11.5" customHeight="1">
      <c r="B144" s="530">
        <v>44698</v>
      </c>
      <c r="C144" s="533">
        <v>46.418534554987787</v>
      </c>
      <c r="D144" s="534">
        <v>61.631332727202761</v>
      </c>
    </row>
    <row r="145" spans="2:4" ht="11.5" customHeight="1">
      <c r="B145" s="530">
        <v>44699</v>
      </c>
      <c r="C145" s="531">
        <v>44.784051115655153</v>
      </c>
      <c r="D145" s="532">
        <v>59.515060971513542</v>
      </c>
    </row>
    <row r="146" spans="2:4" ht="11.5" customHeight="1">
      <c r="B146" s="530">
        <v>44700</v>
      </c>
      <c r="C146" s="533">
        <v>45.614589416490922</v>
      </c>
      <c r="D146" s="534">
        <v>61.945937062896292</v>
      </c>
    </row>
    <row r="147" spans="2:4" ht="11.5" customHeight="1">
      <c r="B147" s="530">
        <v>44701</v>
      </c>
      <c r="C147" s="531">
        <v>45.08586185729245</v>
      </c>
      <c r="D147" s="532">
        <v>61.093279167844436</v>
      </c>
    </row>
    <row r="148" spans="2:4" ht="11.5" customHeight="1">
      <c r="B148" s="530">
        <v>44702</v>
      </c>
      <c r="C148" s="533">
        <v>45.08586185729245</v>
      </c>
      <c r="D148" s="534">
        <v>61.093279167844436</v>
      </c>
    </row>
    <row r="149" spans="2:4" ht="11.5" customHeight="1">
      <c r="B149" s="530">
        <v>44703</v>
      </c>
      <c r="C149" s="531">
        <v>45.08586185729245</v>
      </c>
      <c r="D149" s="532">
        <v>61.093279167844436</v>
      </c>
    </row>
    <row r="150" spans="2:4" ht="11.5" customHeight="1">
      <c r="B150" s="530">
        <v>44704</v>
      </c>
      <c r="C150" s="533">
        <v>44.684996349413758</v>
      </c>
      <c r="D150" s="534">
        <v>61.097931948880039</v>
      </c>
    </row>
    <row r="151" spans="2:4" ht="11.5" customHeight="1">
      <c r="B151" s="530">
        <v>44705</v>
      </c>
      <c r="C151" s="531">
        <v>41.726085750511203</v>
      </c>
      <c r="D151" s="532">
        <v>57.947086651368743</v>
      </c>
    </row>
    <row r="152" spans="2:4" ht="11.5" customHeight="1">
      <c r="B152" s="530">
        <v>44706</v>
      </c>
      <c r="C152" s="533">
        <v>43.378855193545753</v>
      </c>
      <c r="D152" s="534">
        <v>59.339784236007752</v>
      </c>
    </row>
    <row r="153" spans="2:4" ht="11.5" customHeight="1">
      <c r="B153" s="530">
        <v>44707</v>
      </c>
      <c r="C153" s="531">
        <v>44.563036909023104</v>
      </c>
      <c r="D153" s="532">
        <v>61.244036985219296</v>
      </c>
    </row>
    <row r="154" spans="2:4" ht="11.5" customHeight="1">
      <c r="B154" s="530">
        <v>44708</v>
      </c>
      <c r="C154" s="533">
        <v>47.027664372705182</v>
      </c>
      <c r="D154" s="534">
        <v>64.083358169918228</v>
      </c>
    </row>
    <row r="155" spans="2:4" ht="11.5" customHeight="1">
      <c r="B155" s="530">
        <v>44709</v>
      </c>
      <c r="C155" s="531">
        <v>47.027664372705182</v>
      </c>
      <c r="D155" s="532">
        <v>64.083358169918228</v>
      </c>
    </row>
    <row r="156" spans="2:4" ht="11.5" customHeight="1">
      <c r="B156" s="530">
        <v>44710</v>
      </c>
      <c r="C156" s="533">
        <v>47.027664372705182</v>
      </c>
      <c r="D156" s="534">
        <v>64.083358169918228</v>
      </c>
    </row>
    <row r="157" spans="2:4" ht="11.5" customHeight="1">
      <c r="B157" s="530">
        <v>44711</v>
      </c>
      <c r="C157" s="531">
        <v>47.150045457357791</v>
      </c>
      <c r="D157" s="532">
        <v>64.106125908891926</v>
      </c>
    </row>
    <row r="158" spans="2:4" ht="11.5" customHeight="1">
      <c r="B158" s="530">
        <v>44712</v>
      </c>
      <c r="C158" s="533">
        <v>46.365292516856144</v>
      </c>
      <c r="D158" s="534">
        <v>63.801194718355823</v>
      </c>
    </row>
    <row r="159" spans="2:4" ht="11.5" customHeight="1">
      <c r="B159" s="530">
        <v>44713</v>
      </c>
      <c r="C159" s="531">
        <v>45.232799285209978</v>
      </c>
      <c r="D159" s="532">
        <v>62.845502436285528</v>
      </c>
    </row>
    <row r="160" spans="2:4" ht="11.5" customHeight="1">
      <c r="B160" s="530">
        <v>44714</v>
      </c>
      <c r="C160" s="533">
        <v>48.241481586026374</v>
      </c>
      <c r="D160" s="534">
        <v>65.253006618024187</v>
      </c>
    </row>
    <row r="161" spans="2:4" ht="11.5" customHeight="1">
      <c r="B161" s="530">
        <v>44715</v>
      </c>
      <c r="C161" s="531">
        <v>48.241481586026374</v>
      </c>
      <c r="D161" s="532">
        <v>63.418241279146706</v>
      </c>
    </row>
    <row r="162" spans="2:4" ht="11.5" customHeight="1">
      <c r="B162" s="530">
        <v>44716</v>
      </c>
      <c r="C162" s="533">
        <v>48.241481586026374</v>
      </c>
      <c r="D162" s="534">
        <v>63.418241279146706</v>
      </c>
    </row>
    <row r="163" spans="2:4" ht="11.5" customHeight="1">
      <c r="B163" s="530">
        <v>44717</v>
      </c>
      <c r="C163" s="531">
        <v>48.241481586026374</v>
      </c>
      <c r="D163" s="532">
        <v>63.418241279146706</v>
      </c>
    </row>
    <row r="164" spans="2:4" ht="11.5" customHeight="1">
      <c r="B164" s="530">
        <v>44718</v>
      </c>
      <c r="C164" s="533">
        <v>48.619117609231296</v>
      </c>
      <c r="D164" s="534">
        <v>62.278379926692431</v>
      </c>
    </row>
    <row r="165" spans="2:4" ht="11.5" customHeight="1">
      <c r="B165" s="530">
        <v>44719</v>
      </c>
      <c r="C165" s="531">
        <v>49.475457200192402</v>
      </c>
      <c r="D165" s="532">
        <v>62.10805142539909</v>
      </c>
    </row>
    <row r="166" spans="2:4" ht="11.5" customHeight="1">
      <c r="B166" s="530">
        <v>44720</v>
      </c>
      <c r="C166" s="533">
        <v>51.71806752385929</v>
      </c>
      <c r="D166" s="534">
        <v>62.761680007700384</v>
      </c>
    </row>
    <row r="167" spans="2:4" ht="11.5" customHeight="1">
      <c r="B167" s="530">
        <v>44721</v>
      </c>
      <c r="C167" s="531">
        <v>49.410254914097877</v>
      </c>
      <c r="D167" s="532">
        <v>59.257888752832088</v>
      </c>
    </row>
    <row r="168" spans="2:4" ht="11.5" customHeight="1">
      <c r="B168" s="530">
        <v>44722</v>
      </c>
      <c r="C168" s="533">
        <v>47.167940508862735</v>
      </c>
      <c r="D168" s="534">
        <v>56.303157517732728</v>
      </c>
    </row>
    <row r="169" spans="2:4" ht="11.5" customHeight="1">
      <c r="B169" s="530">
        <v>44723</v>
      </c>
      <c r="C169" s="531">
        <v>47.167940508862735</v>
      </c>
      <c r="D169" s="532">
        <v>56.303157517732728</v>
      </c>
    </row>
    <row r="170" spans="2:4" ht="11.5" customHeight="1">
      <c r="B170" s="530">
        <v>44724</v>
      </c>
      <c r="C170" s="533">
        <v>47.167940508862735</v>
      </c>
      <c r="D170" s="534">
        <v>56.303157517732728</v>
      </c>
    </row>
    <row r="171" spans="2:4" ht="11.5" customHeight="1">
      <c r="B171" s="530">
        <v>44725</v>
      </c>
      <c r="C171" s="531">
        <v>44.065247981721789</v>
      </c>
      <c r="D171" s="532">
        <v>51.613756164288368</v>
      </c>
    </row>
    <row r="172" spans="2:4" ht="11.5" customHeight="1">
      <c r="B172" s="530">
        <v>44726</v>
      </c>
      <c r="C172" s="533">
        <v>44.533851148729575</v>
      </c>
      <c r="D172" s="534">
        <v>52.079224096156636</v>
      </c>
    </row>
    <row r="173" spans="2:4" ht="11.5" customHeight="1">
      <c r="B173" s="530">
        <v>44727</v>
      </c>
      <c r="C173" s="531">
        <v>46.563214683016184</v>
      </c>
      <c r="D173" s="532">
        <v>54.28203020503237</v>
      </c>
    </row>
    <row r="174" spans="2:4" ht="11.5" customHeight="1">
      <c r="B174" s="530">
        <v>44728</v>
      </c>
      <c r="C174" s="533">
        <v>43.940953073091649</v>
      </c>
      <c r="D174" s="534">
        <v>51.114899856453853</v>
      </c>
    </row>
    <row r="175" spans="2:4" ht="11.5" customHeight="1">
      <c r="B175" s="530">
        <v>44729</v>
      </c>
      <c r="C175" s="531">
        <v>45.943679842265411</v>
      </c>
      <c r="D175" s="532">
        <v>53.35060010316888</v>
      </c>
    </row>
    <row r="176" spans="2:4" ht="11.5" customHeight="1">
      <c r="B176" s="530">
        <v>44730</v>
      </c>
      <c r="C176" s="533">
        <v>45.943679842265411</v>
      </c>
      <c r="D176" s="534">
        <v>53.35060010316888</v>
      </c>
    </row>
    <row r="177" spans="2:4" ht="11.5" customHeight="1">
      <c r="B177" s="530">
        <v>44731</v>
      </c>
      <c r="C177" s="531">
        <v>45.943679842265411</v>
      </c>
      <c r="D177" s="532">
        <v>53.35060010316888</v>
      </c>
    </row>
    <row r="178" spans="2:4" ht="11.5" customHeight="1">
      <c r="B178" s="530">
        <v>44732</v>
      </c>
      <c r="C178" s="533">
        <v>46.553880711423879</v>
      </c>
      <c r="D178" s="534">
        <v>53.359562248374083</v>
      </c>
    </row>
    <row r="179" spans="2:4" ht="11.5" customHeight="1">
      <c r="B179" s="530">
        <v>44733</v>
      </c>
      <c r="C179" s="531">
        <v>48.406899986048458</v>
      </c>
      <c r="D179" s="532">
        <v>54.745991424054999</v>
      </c>
    </row>
    <row r="180" spans="2:4" ht="11.5" customHeight="1">
      <c r="B180" s="530">
        <v>44734</v>
      </c>
      <c r="C180" s="533">
        <v>48.60983355753666</v>
      </c>
      <c r="D180" s="534">
        <v>54.186951625422175</v>
      </c>
    </row>
    <row r="181" spans="2:4" ht="11.5" customHeight="1">
      <c r="B181" s="530">
        <v>44735</v>
      </c>
      <c r="C181" s="531">
        <v>52.121955262247823</v>
      </c>
      <c r="D181" s="532">
        <v>56.138618191608515</v>
      </c>
    </row>
    <row r="182" spans="2:4" ht="11.5" customHeight="1">
      <c r="B182" s="530">
        <v>44736</v>
      </c>
      <c r="C182" s="533">
        <v>54.084996246039132</v>
      </c>
      <c r="D182" s="534">
        <v>56.454911600857649</v>
      </c>
    </row>
    <row r="183" spans="2:4" ht="11.5" customHeight="1">
      <c r="B183" s="530">
        <v>44737</v>
      </c>
      <c r="C183" s="531">
        <v>54.084996246039132</v>
      </c>
      <c r="D183" s="532">
        <v>56.454911600857649</v>
      </c>
    </row>
    <row r="184" spans="2:4" ht="11.5" customHeight="1">
      <c r="B184" s="530">
        <v>44738</v>
      </c>
      <c r="C184" s="533">
        <v>54.084996246039132</v>
      </c>
      <c r="D184" s="534">
        <v>56.454911600857649</v>
      </c>
    </row>
    <row r="185" spans="2:4" ht="11.5" customHeight="1">
      <c r="B185" s="530">
        <v>44739</v>
      </c>
      <c r="C185" s="531">
        <v>53.022850402371382</v>
      </c>
      <c r="D185" s="532">
        <v>54.917360185085194</v>
      </c>
    </row>
    <row r="186" spans="2:4" ht="11.5" customHeight="1">
      <c r="B186" s="530">
        <v>44740</v>
      </c>
      <c r="C186" s="533">
        <v>51.017188263557912</v>
      </c>
      <c r="D186" s="534">
        <v>52.91388948905977</v>
      </c>
    </row>
    <row r="187" spans="2:4" ht="11.5" customHeight="1">
      <c r="B187" s="530">
        <v>44741</v>
      </c>
      <c r="C187" s="531">
        <v>50.057805743597342</v>
      </c>
      <c r="D187" s="532">
        <v>51.193884305719749</v>
      </c>
    </row>
    <row r="188" spans="2:4" ht="11.5" customHeight="1">
      <c r="B188" s="530">
        <v>44742</v>
      </c>
      <c r="C188" s="533">
        <v>50.057805743597342</v>
      </c>
      <c r="D188" s="534">
        <v>51.193884305719749</v>
      </c>
    </row>
    <row r="189" spans="2:4" ht="11.5" customHeight="1">
      <c r="B189" s="530">
        <v>44743</v>
      </c>
      <c r="C189" s="531">
        <v>51.700161209592046</v>
      </c>
      <c r="D189" s="532">
        <v>51.663720683555638</v>
      </c>
    </row>
    <row r="190" spans="2:4" ht="11.5" customHeight="1">
      <c r="B190" s="530">
        <v>44744</v>
      </c>
      <c r="C190" s="533">
        <v>51.700161209592046</v>
      </c>
      <c r="D190" s="534">
        <v>51.663720683555638</v>
      </c>
    </row>
    <row r="191" spans="2:4" ht="11.5" customHeight="1">
      <c r="B191" s="530">
        <v>44745</v>
      </c>
      <c r="C191" s="531">
        <v>51.700161209592046</v>
      </c>
      <c r="D191" s="532">
        <v>51.663720683555638</v>
      </c>
    </row>
    <row r="192" spans="2:4" ht="11.5" customHeight="1">
      <c r="B192" s="530">
        <v>44746</v>
      </c>
      <c r="C192" s="533">
        <v>51.665188898952209</v>
      </c>
      <c r="D192" s="534">
        <v>51.831031978213439</v>
      </c>
    </row>
    <row r="193" spans="2:4" ht="11.5" customHeight="1">
      <c r="B193" s="530">
        <v>44747</v>
      </c>
      <c r="C193" s="531">
        <v>54.689060030815092</v>
      </c>
      <c r="D193" s="532">
        <v>51.831031978213439</v>
      </c>
    </row>
    <row r="194" spans="2:4" ht="11.5" customHeight="1">
      <c r="B194" s="530">
        <v>44748</v>
      </c>
      <c r="C194" s="533">
        <v>54.248838189970037</v>
      </c>
      <c r="D194" s="534">
        <v>51.627957915426414</v>
      </c>
    </row>
    <row r="195" spans="2:4" ht="11.5" customHeight="1">
      <c r="B195" s="530">
        <v>44749</v>
      </c>
      <c r="C195" s="531">
        <v>56.36132879315786</v>
      </c>
      <c r="D195" s="532">
        <v>54.173083428950143</v>
      </c>
    </row>
    <row r="196" spans="2:4" ht="11.5" customHeight="1">
      <c r="B196" s="530">
        <v>44750</v>
      </c>
      <c r="C196" s="533">
        <v>56.113419679767674</v>
      </c>
      <c r="D196" s="534">
        <v>54.211817667002812</v>
      </c>
    </row>
    <row r="197" spans="2:4" ht="11.5" customHeight="1">
      <c r="B197" s="530">
        <v>44751</v>
      </c>
      <c r="C197" s="531">
        <v>56.113419679767674</v>
      </c>
      <c r="D197" s="532">
        <v>54.211817667002812</v>
      </c>
    </row>
    <row r="198" spans="2:4" ht="11.5" customHeight="1">
      <c r="B198" s="530">
        <v>44752</v>
      </c>
      <c r="C198" s="533">
        <v>56.113419679767674</v>
      </c>
      <c r="D198" s="534">
        <v>54.211817667002812</v>
      </c>
    </row>
    <row r="199" spans="2:4" ht="11.5" customHeight="1">
      <c r="B199" s="530">
        <v>44753</v>
      </c>
      <c r="C199" s="531">
        <v>53.251126117976419</v>
      </c>
      <c r="D199" s="532">
        <v>51.416706816726787</v>
      </c>
    </row>
    <row r="200" spans="2:4" ht="11.5" customHeight="1">
      <c r="B200" s="530">
        <v>44754</v>
      </c>
      <c r="C200" s="533">
        <v>52.45854948826053</v>
      </c>
      <c r="D200" s="534">
        <v>51.65895043017705</v>
      </c>
    </row>
    <row r="201" spans="2:4" ht="11.5" customHeight="1">
      <c r="B201" s="530">
        <v>44755</v>
      </c>
      <c r="C201" s="531">
        <v>52.442492120109463</v>
      </c>
      <c r="D201" s="532">
        <v>52.014271046156068</v>
      </c>
    </row>
    <row r="202" spans="2:4" ht="11.5" customHeight="1">
      <c r="B202" s="530">
        <v>44756</v>
      </c>
      <c r="C202" s="533">
        <v>51.435965901778282</v>
      </c>
      <c r="D202" s="534">
        <v>51.721221623308978</v>
      </c>
    </row>
    <row r="203" spans="2:4" ht="11.5" customHeight="1">
      <c r="B203" s="530">
        <v>44757</v>
      </c>
      <c r="C203" s="531">
        <v>52.540227307203324</v>
      </c>
      <c r="D203" s="532">
        <v>52.420580433220998</v>
      </c>
    </row>
    <row r="204" spans="2:4" ht="11.5" customHeight="1">
      <c r="B204" s="530">
        <v>44758</v>
      </c>
      <c r="C204" s="533">
        <v>52.540227307203324</v>
      </c>
      <c r="D204" s="534">
        <v>52.420580433220998</v>
      </c>
    </row>
    <row r="205" spans="2:4" ht="11.5" customHeight="1">
      <c r="B205" s="530">
        <v>44759</v>
      </c>
      <c r="C205" s="531">
        <v>52.540227307203324</v>
      </c>
      <c r="D205" s="532">
        <v>52.420580433220998</v>
      </c>
    </row>
    <row r="206" spans="2:4" ht="11.5" customHeight="1">
      <c r="B206" s="530">
        <v>44760</v>
      </c>
      <c r="C206" s="533">
        <v>53.018073652843498</v>
      </c>
      <c r="D206" s="534">
        <v>52.673696556471519</v>
      </c>
    </row>
    <row r="207" spans="2:4" ht="11.5" customHeight="1">
      <c r="B207" s="530">
        <v>44761</v>
      </c>
      <c r="C207" s="531">
        <v>54.162781200656873</v>
      </c>
      <c r="D207" s="532">
        <v>54.170649397072765</v>
      </c>
    </row>
    <row r="208" spans="2:4" ht="11.5" customHeight="1">
      <c r="B208" s="530">
        <v>44762</v>
      </c>
      <c r="C208" s="533">
        <v>56.785994750789051</v>
      </c>
      <c r="D208" s="534">
        <v>56.458777691289484</v>
      </c>
    </row>
    <row r="209" spans="2:4" ht="11.5" customHeight="1">
      <c r="B209" s="530">
        <v>44763</v>
      </c>
      <c r="C209" s="531">
        <v>56.973893758557651</v>
      </c>
      <c r="D209" s="532">
        <v>56.708281005781977</v>
      </c>
    </row>
    <row r="210" spans="2:4" ht="11.5" customHeight="1">
      <c r="B210" s="530">
        <v>44764</v>
      </c>
      <c r="C210" s="533">
        <v>54.075636310612815</v>
      </c>
      <c r="D210" s="534">
        <v>54.388388661839052</v>
      </c>
    </row>
    <row r="211" spans="2:4" ht="11.5" customHeight="1">
      <c r="B211" s="530">
        <v>44765</v>
      </c>
      <c r="C211" s="531">
        <v>54.075636310612815</v>
      </c>
      <c r="D211" s="532">
        <v>54.388388661839052</v>
      </c>
    </row>
    <row r="212" spans="2:4" ht="11.5" customHeight="1">
      <c r="B212" s="530">
        <v>44766</v>
      </c>
      <c r="C212" s="533">
        <v>54.075636310612815</v>
      </c>
      <c r="D212" s="534">
        <v>54.388388661839052</v>
      </c>
    </row>
    <row r="213" spans="2:4" ht="11.5" customHeight="1">
      <c r="B213" s="530">
        <v>44767</v>
      </c>
      <c r="C213" s="531">
        <v>53.156052378482244</v>
      </c>
      <c r="D213" s="532">
        <v>53.799050335901832</v>
      </c>
    </row>
    <row r="214" spans="2:4" ht="11.5" customHeight="1">
      <c r="B214" s="530">
        <v>44768</v>
      </c>
      <c r="C214" s="533">
        <v>51.580617775240526</v>
      </c>
      <c r="D214" s="534">
        <v>53.47766762072731</v>
      </c>
    </row>
    <row r="215" spans="2:4" ht="11.5" customHeight="1">
      <c r="B215" s="530">
        <v>44769</v>
      </c>
      <c r="C215" s="531">
        <v>53.449615037763152</v>
      </c>
      <c r="D215" s="532">
        <v>55.771560863973512</v>
      </c>
    </row>
    <row r="216" spans="2:4" ht="11.5" customHeight="1">
      <c r="B216" s="530">
        <v>44770</v>
      </c>
      <c r="C216" s="533">
        <v>53.985338091412238</v>
      </c>
      <c r="D216" s="534">
        <v>56.138220189126834</v>
      </c>
    </row>
    <row r="217" spans="2:4" ht="11.5" customHeight="1">
      <c r="B217" s="530">
        <v>44771</v>
      </c>
      <c r="C217" s="531">
        <v>54.006428788229336</v>
      </c>
      <c r="D217" s="532">
        <v>56.138220189126834</v>
      </c>
    </row>
    <row r="218" spans="2:4" ht="11.5" customHeight="1">
      <c r="B218" s="530">
        <v>44772</v>
      </c>
      <c r="C218" s="533">
        <v>54.006428788229336</v>
      </c>
      <c r="D218" s="534">
        <v>56.138220189126834</v>
      </c>
    </row>
    <row r="219" spans="2:4" ht="11.5" customHeight="1">
      <c r="B219" s="530">
        <v>44773</v>
      </c>
      <c r="C219" s="531">
        <v>54.006428788229336</v>
      </c>
      <c r="D219" s="532">
        <v>56.138220189126834</v>
      </c>
    </row>
    <row r="220" spans="2:4" ht="11.5" customHeight="1">
      <c r="B220" s="530">
        <v>44774</v>
      </c>
      <c r="C220" s="533">
        <v>54.681218633909815</v>
      </c>
      <c r="D220" s="534">
        <v>56.567218445066928</v>
      </c>
    </row>
    <row r="221" spans="2:4" ht="11.5" customHeight="1">
      <c r="B221" s="530">
        <v>44775</v>
      </c>
      <c r="C221" s="531">
        <v>55.670294810670853</v>
      </c>
      <c r="D221" s="532">
        <v>58.170269176116086</v>
      </c>
    </row>
    <row r="222" spans="2:4" ht="11.5" customHeight="1">
      <c r="B222" s="530">
        <v>44776</v>
      </c>
      <c r="C222" s="533">
        <v>58.387729901495433</v>
      </c>
      <c r="D222" s="534">
        <v>59.720057161145277</v>
      </c>
    </row>
    <row r="223" spans="2:4" ht="11.5" customHeight="1">
      <c r="B223" s="530">
        <v>44777</v>
      </c>
      <c r="C223" s="531">
        <v>59.463503723461223</v>
      </c>
      <c r="D223" s="532">
        <v>58.412895885015956</v>
      </c>
    </row>
    <row r="224" spans="2:4" ht="11.5" customHeight="1">
      <c r="B224" s="530">
        <v>44778</v>
      </c>
      <c r="C224" s="533">
        <v>60.400728295853867</v>
      </c>
      <c r="D224" s="534">
        <v>59.707652220683016</v>
      </c>
    </row>
    <row r="225" spans="2:4" ht="11.5" customHeight="1">
      <c r="B225" s="530">
        <v>44779</v>
      </c>
      <c r="C225" s="531">
        <v>60.400728295853867</v>
      </c>
      <c r="D225" s="532">
        <v>59.707652220683016</v>
      </c>
    </row>
    <row r="226" spans="2:4" ht="11.5" customHeight="1">
      <c r="B226" s="530">
        <v>44780</v>
      </c>
      <c r="C226" s="533">
        <v>60.400728295853867</v>
      </c>
      <c r="D226" s="534">
        <v>59.707652220683016</v>
      </c>
    </row>
    <row r="227" spans="2:4" ht="11.5" customHeight="1">
      <c r="B227" s="530">
        <v>44781</v>
      </c>
      <c r="C227" s="531">
        <v>61.194206114131319</v>
      </c>
      <c r="D227" s="532">
        <v>60.297079202218342</v>
      </c>
    </row>
    <row r="228" spans="2:4" ht="11.5" customHeight="1">
      <c r="B228" s="530">
        <v>44782</v>
      </c>
      <c r="C228" s="533">
        <v>58.704088310158077</v>
      </c>
      <c r="D228" s="534">
        <v>58.519636979045607</v>
      </c>
    </row>
    <row r="229" spans="2:4" ht="11.5" customHeight="1">
      <c r="B229" s="530">
        <v>44783</v>
      </c>
      <c r="C229" s="531">
        <v>61.505287468855371</v>
      </c>
      <c r="D229" s="532">
        <v>60.740501631154352</v>
      </c>
    </row>
    <row r="230" spans="2:4" ht="11.5" customHeight="1">
      <c r="B230" s="530">
        <v>44784</v>
      </c>
      <c r="C230" s="533">
        <v>60.520221513493141</v>
      </c>
      <c r="D230" s="534">
        <v>61.341274479831888</v>
      </c>
    </row>
    <row r="231" spans="2:4" ht="11.5" customHeight="1">
      <c r="B231" s="530">
        <v>44785</v>
      </c>
      <c r="C231" s="531">
        <v>62.011807739075209</v>
      </c>
      <c r="D231" s="532">
        <v>61.341274479831888</v>
      </c>
    </row>
    <row r="232" spans="2:4" ht="11.5" customHeight="1">
      <c r="B232" s="530">
        <v>44786</v>
      </c>
      <c r="C232" s="533">
        <v>62.011807739075209</v>
      </c>
      <c r="D232" s="534">
        <v>61.341274479831888</v>
      </c>
    </row>
    <row r="233" spans="2:4" ht="11.5" customHeight="1">
      <c r="B233" s="530">
        <v>44787</v>
      </c>
      <c r="C233" s="531">
        <v>62.011807739075209</v>
      </c>
      <c r="D233" s="532">
        <v>61.341274479831888</v>
      </c>
    </row>
    <row r="234" spans="2:4" ht="11.5" customHeight="1">
      <c r="B234" s="530">
        <v>44788</v>
      </c>
      <c r="C234" s="533">
        <v>61.800456800407787</v>
      </c>
      <c r="D234" s="534">
        <v>61.429696550901504</v>
      </c>
    </row>
    <row r="235" spans="2:4" ht="11.5" customHeight="1">
      <c r="B235" s="530">
        <v>44789</v>
      </c>
      <c r="C235" s="531">
        <v>61.800456800407787</v>
      </c>
      <c r="D235" s="532">
        <v>61.198142720598405</v>
      </c>
    </row>
    <row r="236" spans="2:4" ht="11.5" customHeight="1">
      <c r="B236" s="530">
        <v>44790</v>
      </c>
      <c r="C236" s="533">
        <v>59.596911603910719</v>
      </c>
      <c r="D236" s="534">
        <v>61.198142720598405</v>
      </c>
    </row>
    <row r="237" spans="2:4" ht="11.5" customHeight="1">
      <c r="B237" s="530">
        <v>44791</v>
      </c>
      <c r="C237" s="531">
        <v>58.987908942977498</v>
      </c>
      <c r="D237" s="532">
        <v>60.689568260600488</v>
      </c>
    </row>
    <row r="238" spans="2:4" ht="11.5" customHeight="1">
      <c r="B238" s="530">
        <v>44792</v>
      </c>
      <c r="C238" s="533">
        <v>56.349950719879693</v>
      </c>
      <c r="D238" s="534">
        <v>57.597103254374183</v>
      </c>
    </row>
    <row r="239" spans="2:4" ht="11.5" customHeight="1">
      <c r="B239" s="530">
        <v>44793</v>
      </c>
      <c r="C239" s="531">
        <v>56.349950719879693</v>
      </c>
      <c r="D239" s="532">
        <v>57.597103254374183</v>
      </c>
    </row>
    <row r="240" spans="2:4" ht="11.5" customHeight="1">
      <c r="B240" s="530">
        <v>44794</v>
      </c>
      <c r="C240" s="533">
        <v>56.349950719879693</v>
      </c>
      <c r="D240" s="534">
        <v>57.597103254374183</v>
      </c>
    </row>
    <row r="241" spans="2:4" ht="11.5" customHeight="1">
      <c r="B241" s="530">
        <v>44795</v>
      </c>
      <c r="C241" s="531">
        <v>54.848520076352813</v>
      </c>
      <c r="D241" s="532">
        <v>55.831504509166166</v>
      </c>
    </row>
    <row r="242" spans="2:4" ht="11.5" customHeight="1">
      <c r="B242" s="530">
        <v>44796</v>
      </c>
      <c r="C242" s="533">
        <v>54.933399032109953</v>
      </c>
      <c r="D242" s="534">
        <v>55.688792177638234</v>
      </c>
    </row>
    <row r="243" spans="2:4" ht="11.5" customHeight="1">
      <c r="B243" s="530">
        <v>44797</v>
      </c>
      <c r="C243" s="531">
        <v>55.91201787201927</v>
      </c>
      <c r="D243" s="532">
        <v>57.058088565214625</v>
      </c>
    </row>
    <row r="244" spans="2:4" ht="11.5" customHeight="1">
      <c r="B244" s="530">
        <v>44798</v>
      </c>
      <c r="C244" s="533">
        <v>55.912017872019305</v>
      </c>
      <c r="D244" s="534">
        <v>57.77014145155556</v>
      </c>
    </row>
    <row r="245" spans="2:4" ht="11.5" customHeight="1">
      <c r="B245" s="530">
        <v>44799</v>
      </c>
      <c r="C245" s="531">
        <v>53.887128719018129</v>
      </c>
      <c r="D245" s="532">
        <v>55.451914878140954</v>
      </c>
    </row>
    <row r="246" spans="2:4" ht="11.5" customHeight="1">
      <c r="B246" s="530">
        <v>44800</v>
      </c>
      <c r="C246" s="533">
        <v>53.887128719018129</v>
      </c>
      <c r="D246" s="534">
        <v>55.451914878140954</v>
      </c>
    </row>
    <row r="247" spans="2:4" ht="11.5" customHeight="1">
      <c r="B247" s="530">
        <v>44801</v>
      </c>
      <c r="C247" s="531">
        <v>53.887128719018129</v>
      </c>
      <c r="D247" s="532">
        <v>55.451914878140954</v>
      </c>
    </row>
    <row r="248" spans="2:4" ht="11.5" customHeight="1">
      <c r="B248" s="530">
        <v>44802</v>
      </c>
      <c r="C248" s="533">
        <v>52.972256263872588</v>
      </c>
      <c r="D248" s="534">
        <v>54.546951379912876</v>
      </c>
    </row>
    <row r="249" spans="2:4" ht="11.5" customHeight="1">
      <c r="B249" s="530">
        <v>44803</v>
      </c>
      <c r="C249" s="531">
        <v>52.484378329880009</v>
      </c>
      <c r="D249" s="532">
        <v>53.565503508346637</v>
      </c>
    </row>
    <row r="250" spans="2:4" ht="11.5" customHeight="1">
      <c r="B250" s="530">
        <v>44804</v>
      </c>
      <c r="C250" s="533">
        <v>52.713936713070616</v>
      </c>
      <c r="D250" s="534">
        <v>53.815599340679341</v>
      </c>
    </row>
    <row r="251" spans="2:4" ht="11.5" customHeight="1">
      <c r="B251" s="530">
        <v>44805</v>
      </c>
      <c r="C251" s="531">
        <v>51.278668638044167</v>
      </c>
      <c r="D251" s="532">
        <v>52.308954287380537</v>
      </c>
    </row>
    <row r="252" spans="2:4" ht="11.5" customHeight="1">
      <c r="B252" s="530">
        <v>44806</v>
      </c>
      <c r="C252" s="533">
        <v>50.696086953599426</v>
      </c>
      <c r="D252" s="534">
        <v>51.759141223504258</v>
      </c>
    </row>
    <row r="253" spans="2:4" ht="11.5" customHeight="1">
      <c r="B253" s="530">
        <v>44807</v>
      </c>
      <c r="C253" s="531">
        <v>50.696086953599426</v>
      </c>
      <c r="D253" s="532">
        <v>51.759141223504258</v>
      </c>
    </row>
    <row r="254" spans="2:4" ht="11.5" customHeight="1">
      <c r="B254" s="530">
        <v>44808</v>
      </c>
      <c r="C254" s="533">
        <v>50.696086953599426</v>
      </c>
      <c r="D254" s="534">
        <v>51.759141223504258</v>
      </c>
    </row>
    <row r="255" spans="2:4" ht="11.5" customHeight="1">
      <c r="B255" s="530">
        <v>44809</v>
      </c>
      <c r="C255" s="531">
        <v>50.530922000180233</v>
      </c>
      <c r="D255" s="532">
        <v>51.758115654431968</v>
      </c>
    </row>
    <row r="256" spans="2:4" ht="11.5" customHeight="1">
      <c r="B256" s="530">
        <v>44810</v>
      </c>
      <c r="C256" s="533">
        <v>50.168877425059819</v>
      </c>
      <c r="D256" s="534">
        <v>50.964256993254764</v>
      </c>
    </row>
    <row r="257" spans="2:4" ht="11.5" customHeight="1">
      <c r="B257" s="530">
        <v>44811</v>
      </c>
      <c r="C257" s="531">
        <v>51.780378829529226</v>
      </c>
      <c r="D257" s="532">
        <v>52.486708647517673</v>
      </c>
    </row>
    <row r="258" spans="2:4" ht="11.5" customHeight="1">
      <c r="B258" s="530">
        <v>44812</v>
      </c>
      <c r="C258" s="533">
        <v>52.989266743209029</v>
      </c>
      <c r="D258" s="534">
        <v>53.109425151469615</v>
      </c>
    </row>
    <row r="259" spans="2:4" ht="11.5" customHeight="1">
      <c r="B259" s="530">
        <v>44813</v>
      </c>
      <c r="C259" s="531">
        <v>55.288664713869117</v>
      </c>
      <c r="D259" s="532">
        <v>54.728088090775188</v>
      </c>
    </row>
    <row r="260" spans="2:4" ht="11.5" customHeight="1">
      <c r="B260" s="530">
        <v>44814</v>
      </c>
      <c r="C260" s="533">
        <v>55.288664713869117</v>
      </c>
      <c r="D260" s="534">
        <v>54.728088090775188</v>
      </c>
    </row>
    <row r="261" spans="2:4" ht="11.5" customHeight="1">
      <c r="B261" s="530">
        <v>44815</v>
      </c>
      <c r="C261" s="531">
        <v>55.288664713869117</v>
      </c>
      <c r="D261" s="532">
        <v>54.728088090775188</v>
      </c>
    </row>
    <row r="262" spans="2:4" ht="11.5" customHeight="1">
      <c r="B262" s="530">
        <v>44816</v>
      </c>
      <c r="C262" s="533">
        <v>56.704239484832165</v>
      </c>
      <c r="D262" s="534">
        <v>56.304804947760665</v>
      </c>
    </row>
    <row r="263" spans="2:4" ht="11.5" customHeight="1">
      <c r="B263" s="530">
        <v>44817</v>
      </c>
      <c r="C263" s="531">
        <v>54.033808771325319</v>
      </c>
      <c r="D263" s="532">
        <v>54.34518243829951</v>
      </c>
    </row>
    <row r="264" spans="2:4" ht="11.5" customHeight="1">
      <c r="B264" s="530">
        <v>44818</v>
      </c>
      <c r="C264" s="533">
        <v>55.264216561862</v>
      </c>
      <c r="D264" s="534">
        <v>55.016045445993655</v>
      </c>
    </row>
    <row r="265" spans="2:4" ht="11.5" customHeight="1">
      <c r="B265" s="530">
        <v>44819</v>
      </c>
      <c r="C265" s="531">
        <v>55.135069519121117</v>
      </c>
      <c r="D265" s="532">
        <v>54.845104828094208</v>
      </c>
    </row>
    <row r="266" spans="2:4" ht="11.5" customHeight="1">
      <c r="B266" s="530">
        <v>44820</v>
      </c>
      <c r="C266" s="533">
        <v>52.447148220802873</v>
      </c>
      <c r="D266" s="534">
        <v>52.862444333885605</v>
      </c>
    </row>
    <row r="267" spans="2:4" ht="11.5" customHeight="1">
      <c r="B267" s="530">
        <v>44821</v>
      </c>
      <c r="C267" s="531">
        <v>52.447148220802873</v>
      </c>
      <c r="D267" s="532">
        <v>52.862444333885605</v>
      </c>
    </row>
    <row r="268" spans="2:4" ht="11.5" customHeight="1">
      <c r="B268" s="530">
        <v>44822</v>
      </c>
      <c r="C268" s="533">
        <v>52.447148220802873</v>
      </c>
      <c r="D268" s="534">
        <v>52.862444333885605</v>
      </c>
    </row>
    <row r="269" spans="2:4" ht="11.5" customHeight="1">
      <c r="B269" s="530">
        <v>44823</v>
      </c>
      <c r="C269" s="531">
        <v>51.949488985073643</v>
      </c>
      <c r="D269" s="532">
        <v>52.33968246169848</v>
      </c>
    </row>
    <row r="270" spans="2:4" ht="11.5" customHeight="1">
      <c r="B270" s="530">
        <v>44824</v>
      </c>
      <c r="C270" s="533">
        <v>51.297893601831866</v>
      </c>
      <c r="D270" s="534">
        <v>50.27350274179647</v>
      </c>
    </row>
    <row r="271" spans="2:4" ht="11.5" customHeight="1">
      <c r="B271" s="530">
        <v>44825</v>
      </c>
      <c r="C271" s="531">
        <v>50.484762010024099</v>
      </c>
      <c r="D271" s="532">
        <v>49.720956466316302</v>
      </c>
    </row>
    <row r="272" spans="2:4" ht="11.5" customHeight="1">
      <c r="B272" s="530">
        <v>44826</v>
      </c>
      <c r="C272" s="533">
        <v>48.39870796965284</v>
      </c>
      <c r="D272" s="534">
        <v>47.451184697899116</v>
      </c>
    </row>
    <row r="273" spans="2:4" ht="11.5" customHeight="1">
      <c r="B273" s="530">
        <v>44827</v>
      </c>
      <c r="C273" s="531">
        <v>47.60980469773876</v>
      </c>
      <c r="D273" s="532">
        <v>46.217539461324698</v>
      </c>
    </row>
    <row r="274" spans="2:4" ht="11.5" customHeight="1">
      <c r="B274" s="530">
        <v>44828</v>
      </c>
      <c r="C274" s="533">
        <v>47.60980469773876</v>
      </c>
      <c r="D274" s="534">
        <v>46.217539461324698</v>
      </c>
    </row>
    <row r="275" spans="2:4" ht="11.5" customHeight="1">
      <c r="B275" s="530">
        <v>44829</v>
      </c>
      <c r="C275" s="531">
        <v>47.60980469773876</v>
      </c>
      <c r="D275" s="532">
        <v>46.217539461324698</v>
      </c>
    </row>
    <row r="276" spans="2:4" ht="11.5" customHeight="1">
      <c r="B276" s="530">
        <v>44830</v>
      </c>
      <c r="C276" s="533">
        <v>47.401127232117467</v>
      </c>
      <c r="D276" s="534">
        <v>45.795124354402766</v>
      </c>
    </row>
    <row r="277" spans="2:4" ht="11.5" customHeight="1">
      <c r="B277" s="530">
        <v>44831</v>
      </c>
      <c r="C277" s="531">
        <v>48.387940434970957</v>
      </c>
      <c r="D277" s="532">
        <v>46.274927130754392</v>
      </c>
    </row>
    <row r="278" spans="2:4" ht="11.5" customHeight="1">
      <c r="B278" s="530">
        <v>44832</v>
      </c>
      <c r="C278" s="533">
        <v>50.002360187053405</v>
      </c>
      <c r="D278" s="534">
        <v>48.220944254555775</v>
      </c>
    </row>
    <row r="279" spans="2:4" ht="11.5" customHeight="1">
      <c r="B279" s="530">
        <v>44833</v>
      </c>
      <c r="C279" s="531">
        <v>47.921221715573175</v>
      </c>
      <c r="D279" s="532">
        <v>45.570775385451086</v>
      </c>
    </row>
    <row r="280" spans="2:4" ht="11.5" customHeight="1">
      <c r="B280" s="530">
        <v>44834</v>
      </c>
      <c r="C280" s="533">
        <v>47.921221715573175</v>
      </c>
      <c r="D280" s="534">
        <v>45.570775385451086</v>
      </c>
    </row>
    <row r="281" spans="2:4" ht="11.5" customHeight="1">
      <c r="B281" s="530">
        <v>44835</v>
      </c>
      <c r="C281" s="531">
        <v>47.921221715573175</v>
      </c>
      <c r="D281" s="532">
        <v>45.570775385451086</v>
      </c>
    </row>
    <row r="282" spans="2:4" ht="11.5" customHeight="1">
      <c r="B282" s="530">
        <v>44836</v>
      </c>
      <c r="C282" s="533">
        <v>47.921221715573175</v>
      </c>
      <c r="D282" s="534">
        <v>45.570775385451086</v>
      </c>
    </row>
    <row r="283" spans="2:4" ht="11.5" customHeight="1">
      <c r="B283" s="530">
        <v>44837</v>
      </c>
      <c r="C283" s="531">
        <v>48.837444291349023</v>
      </c>
      <c r="D283" s="532">
        <v>46.547095996798028</v>
      </c>
    </row>
    <row r="284" spans="2:4" ht="11.5" customHeight="1">
      <c r="B284" s="530">
        <v>44838</v>
      </c>
      <c r="C284" s="533">
        <v>52.131588534325545</v>
      </c>
      <c r="D284" s="534">
        <v>49.56446806565188</v>
      </c>
    </row>
    <row r="285" spans="2:4" ht="11.5" customHeight="1">
      <c r="B285" s="530">
        <v>44839</v>
      </c>
      <c r="C285" s="531">
        <v>51.993855624411502</v>
      </c>
      <c r="D285" s="532">
        <v>48.679805580079666</v>
      </c>
    </row>
    <row r="286" spans="2:4" ht="11.5" customHeight="1">
      <c r="B286" s="530">
        <v>44840</v>
      </c>
      <c r="C286" s="533">
        <v>52.287915722553876</v>
      </c>
      <c r="D286" s="534">
        <v>48.287176221675196</v>
      </c>
    </row>
    <row r="287" spans="2:4" ht="11.5" customHeight="1">
      <c r="B287" s="530">
        <v>44841</v>
      </c>
      <c r="C287" s="531">
        <v>49.031929655655141</v>
      </c>
      <c r="D287" s="532">
        <v>45.83054718702995</v>
      </c>
    </row>
    <row r="288" spans="2:4" ht="11.5" customHeight="1">
      <c r="B288" s="530">
        <v>44842</v>
      </c>
      <c r="C288" s="533">
        <v>49.031929655655141</v>
      </c>
      <c r="D288" s="534">
        <v>45.83054718702995</v>
      </c>
    </row>
    <row r="289" spans="2:4" ht="11.5" customHeight="1">
      <c r="B289" s="530">
        <v>44843</v>
      </c>
      <c r="C289" s="531">
        <v>49.031929655655141</v>
      </c>
      <c r="D289" s="532">
        <v>45.83054718702995</v>
      </c>
    </row>
    <row r="290" spans="2:4" ht="11.5" customHeight="1">
      <c r="B290" s="530">
        <v>44844</v>
      </c>
      <c r="C290" s="533">
        <v>47.429158057955952</v>
      </c>
      <c r="D290" s="534">
        <v>44.803128496848835</v>
      </c>
    </row>
    <row r="291" spans="2:4" ht="11.5" customHeight="1">
      <c r="B291" s="530">
        <v>44845</v>
      </c>
      <c r="C291" s="531">
        <v>47.299124813403736</v>
      </c>
      <c r="D291" s="532">
        <v>44.476751211213269</v>
      </c>
    </row>
    <row r="292" spans="2:4" ht="11.5" customHeight="1">
      <c r="B292" s="530">
        <v>44846</v>
      </c>
      <c r="C292" s="533">
        <v>47.475655018260689</v>
      </c>
      <c r="D292" s="534">
        <v>44.025867548847003</v>
      </c>
    </row>
    <row r="293" spans="2:4" ht="11.5" customHeight="1">
      <c r="B293" s="530">
        <v>44847</v>
      </c>
      <c r="C293" s="531">
        <v>47.274395330570307</v>
      </c>
      <c r="D293" s="532">
        <v>44.520105622581191</v>
      </c>
    </row>
    <row r="294" spans="2:4" ht="11.5" customHeight="1">
      <c r="B294" s="530">
        <v>44848</v>
      </c>
      <c r="C294" s="533">
        <v>44.611890460748597</v>
      </c>
      <c r="D294" s="534">
        <v>42.580331310570486</v>
      </c>
    </row>
    <row r="295" spans="2:4" ht="11.5" customHeight="1">
      <c r="B295" s="530">
        <v>44849</v>
      </c>
      <c r="C295" s="531">
        <v>44.611890460748597</v>
      </c>
      <c r="D295" s="532">
        <v>42.580331310570486</v>
      </c>
    </row>
    <row r="296" spans="2:4" ht="11.5" customHeight="1">
      <c r="B296" s="530">
        <v>44850</v>
      </c>
      <c r="C296" s="533">
        <v>44.611890460748597</v>
      </c>
      <c r="D296" s="534">
        <v>42.580331310570486</v>
      </c>
    </row>
    <row r="297" spans="2:4" ht="11.5" customHeight="1">
      <c r="B297" s="530">
        <v>44851</v>
      </c>
      <c r="C297" s="531">
        <v>47.236081432325655</v>
      </c>
      <c r="D297" s="532">
        <v>43.908759480878665</v>
      </c>
    </row>
    <row r="298" spans="2:4" ht="11.5" customHeight="1">
      <c r="B298" s="530">
        <v>44852</v>
      </c>
      <c r="C298" s="533">
        <v>48.16376006207927</v>
      </c>
      <c r="D298" s="534">
        <v>44.370937922625259</v>
      </c>
    </row>
    <row r="299" spans="2:4" ht="11.5" customHeight="1">
      <c r="B299" s="530">
        <v>44853</v>
      </c>
      <c r="C299" s="531">
        <v>46.476454589304836</v>
      </c>
      <c r="D299" s="532">
        <v>43.070342474048154</v>
      </c>
    </row>
    <row r="300" spans="2:4" ht="11.5" customHeight="1">
      <c r="B300" s="530">
        <v>44854</v>
      </c>
      <c r="C300" s="533">
        <v>46.476454589304836</v>
      </c>
      <c r="D300" s="534">
        <v>42.697534026386862</v>
      </c>
    </row>
    <row r="301" spans="2:4" ht="11.5" customHeight="1">
      <c r="B301" s="530">
        <v>44855</v>
      </c>
      <c r="C301" s="531">
        <v>47.161207200233186</v>
      </c>
      <c r="D301" s="532">
        <v>43.479403895762545</v>
      </c>
    </row>
    <row r="302" spans="2:4" ht="11.5" customHeight="1">
      <c r="B302" s="530">
        <v>44856</v>
      </c>
      <c r="C302" s="533">
        <v>47.161207200233186</v>
      </c>
      <c r="D302" s="534">
        <v>43.479403895762545</v>
      </c>
    </row>
    <row r="303" spans="2:4" ht="11.5" customHeight="1">
      <c r="B303" s="530">
        <v>44857</v>
      </c>
      <c r="C303" s="531">
        <v>47.161207200233186</v>
      </c>
      <c r="D303" s="532">
        <v>43.479403895762545</v>
      </c>
    </row>
    <row r="304" spans="2:4" ht="11.5" customHeight="1">
      <c r="B304" s="530">
        <v>44858</v>
      </c>
      <c r="C304" s="533">
        <v>46.284275603185208</v>
      </c>
      <c r="D304" s="534">
        <v>42.71576557031608</v>
      </c>
    </row>
    <row r="305" spans="2:4" ht="11.5" customHeight="1">
      <c r="B305" s="530">
        <v>44859</v>
      </c>
      <c r="C305" s="531">
        <v>49.280368743683226</v>
      </c>
      <c r="D305" s="532">
        <v>45.237279812748618</v>
      </c>
    </row>
    <row r="306" spans="2:4" ht="11.5" customHeight="1">
      <c r="B306" s="530">
        <v>44860</v>
      </c>
      <c r="C306" s="533">
        <v>48.974607118647747</v>
      </c>
      <c r="D306" s="534">
        <v>45.266214578679644</v>
      </c>
    </row>
    <row r="307" spans="2:4" ht="11.5" customHeight="1">
      <c r="B307" s="530">
        <v>44861</v>
      </c>
      <c r="C307" s="531">
        <v>49.106717121160308</v>
      </c>
      <c r="D307" s="532">
        <v>44.697092700853879</v>
      </c>
    </row>
    <row r="308" spans="2:4" ht="11.5" customHeight="1">
      <c r="B308" s="530">
        <v>44862</v>
      </c>
      <c r="C308" s="533">
        <v>49.631355634572877</v>
      </c>
      <c r="D308" s="534">
        <v>45.670964495225455</v>
      </c>
    </row>
    <row r="309" spans="2:4" ht="11.5" customHeight="1">
      <c r="B309" s="530">
        <v>44863</v>
      </c>
      <c r="C309" s="531">
        <v>49.631355634572877</v>
      </c>
      <c r="D309" s="532">
        <v>45.670964495225455</v>
      </c>
    </row>
    <row r="310" spans="2:4" ht="11.5" customHeight="1">
      <c r="B310" s="530">
        <v>44864</v>
      </c>
      <c r="C310" s="533">
        <v>49.631355634572877</v>
      </c>
      <c r="D310" s="534">
        <v>45.670964495225455</v>
      </c>
    </row>
    <row r="311" spans="2:4" ht="11.5" customHeight="1">
      <c r="B311" s="530">
        <v>44865</v>
      </c>
      <c r="C311" s="531">
        <v>49.518847674836778</v>
      </c>
      <c r="D311" s="532">
        <v>46.362996122722031</v>
      </c>
    </row>
    <row r="312" spans="2:4" ht="11.5" customHeight="1">
      <c r="B312" s="530">
        <v>44866</v>
      </c>
      <c r="C312" s="533">
        <v>49.109852730844182</v>
      </c>
      <c r="D312" s="534">
        <v>46.117412470221339</v>
      </c>
    </row>
    <row r="313" spans="2:4" ht="11.5" customHeight="1">
      <c r="B313" s="530">
        <v>44867</v>
      </c>
      <c r="C313" s="531">
        <v>46.705900018001195</v>
      </c>
      <c r="D313" s="532">
        <v>43.986510865805037</v>
      </c>
    </row>
    <row r="314" spans="2:4" ht="11.5" customHeight="1">
      <c r="B314" s="530">
        <v>44868</v>
      </c>
      <c r="C314" s="533">
        <v>46.854450998526211</v>
      </c>
      <c r="D314" s="534">
        <v>44.046547286335233</v>
      </c>
    </row>
    <row r="315" spans="2:4" ht="11.5" customHeight="1">
      <c r="B315" s="530">
        <v>44869</v>
      </c>
      <c r="C315" s="531">
        <v>46.073205865036797</v>
      </c>
      <c r="D315" s="532">
        <v>44.390013008701494</v>
      </c>
    </row>
    <row r="316" spans="2:4" ht="11.5" customHeight="1">
      <c r="B316" s="530">
        <v>44870</v>
      </c>
      <c r="C316" s="533">
        <v>46.073205865036797</v>
      </c>
      <c r="D316" s="534">
        <v>44.390013008701494</v>
      </c>
    </row>
    <row r="317" spans="2:4" ht="11.5" customHeight="1">
      <c r="B317" s="530">
        <v>44871</v>
      </c>
      <c r="C317" s="531">
        <v>46.073205865036797</v>
      </c>
      <c r="D317" s="532">
        <v>44.390013008701494</v>
      </c>
    </row>
    <row r="318" spans="2:4" ht="11.5" customHeight="1">
      <c r="B318" s="530">
        <v>44872</v>
      </c>
      <c r="C318" s="533">
        <v>45.357770132004696</v>
      </c>
      <c r="D318" s="534">
        <v>44.464984479568948</v>
      </c>
    </row>
    <row r="319" spans="2:4" ht="11.5" customHeight="1">
      <c r="B319" s="530">
        <v>44873</v>
      </c>
      <c r="C319" s="531">
        <v>45.308455980061126</v>
      </c>
      <c r="D319" s="532">
        <v>44.063255372402516</v>
      </c>
    </row>
    <row r="320" spans="2:4" ht="11.5" customHeight="1">
      <c r="B320" s="530">
        <v>44874</v>
      </c>
      <c r="C320" s="533">
        <v>45.308455980061126</v>
      </c>
      <c r="D320" s="534">
        <v>41.494195390489367</v>
      </c>
    </row>
    <row r="321" spans="2:4" ht="11.5" customHeight="1">
      <c r="B321" s="530">
        <v>44875</v>
      </c>
      <c r="C321" s="531">
        <v>50.30952593655833</v>
      </c>
      <c r="D321" s="532">
        <v>41.494195390489367</v>
      </c>
    </row>
    <row r="322" spans="2:4" ht="11.5" customHeight="1">
      <c r="B322" s="530">
        <v>44876</v>
      </c>
      <c r="C322" s="533">
        <v>52.932161701258082</v>
      </c>
      <c r="D322" s="534">
        <v>43.573505756292775</v>
      </c>
    </row>
    <row r="323" spans="2:4" ht="11.5" customHeight="1">
      <c r="B323" s="530">
        <v>44877</v>
      </c>
      <c r="C323" s="531">
        <v>52.932161701258082</v>
      </c>
      <c r="D323" s="532">
        <v>43.573505756292775</v>
      </c>
    </row>
    <row r="324" spans="2:4" ht="11.5" customHeight="1">
      <c r="B324" s="530">
        <v>44878</v>
      </c>
      <c r="C324" s="533">
        <v>52.932161701258082</v>
      </c>
      <c r="D324" s="534">
        <v>43.573505756292775</v>
      </c>
    </row>
    <row r="325" spans="2:4" ht="11.5" customHeight="1">
      <c r="B325" s="530">
        <v>44879</v>
      </c>
      <c r="C325" s="531">
        <v>51.699902120089867</v>
      </c>
      <c r="D325" s="532">
        <v>42.684363559488517</v>
      </c>
    </row>
    <row r="326" spans="2:4" ht="11.5" customHeight="1">
      <c r="B326" s="530">
        <v>44880</v>
      </c>
      <c r="C326" s="533">
        <v>53.562804044533131</v>
      </c>
      <c r="D326" s="534">
        <v>43.326549414094735</v>
      </c>
    </row>
    <row r="327" spans="2:4" ht="11.5" customHeight="1">
      <c r="B327" s="530">
        <v>44881</v>
      </c>
      <c r="C327" s="531">
        <v>50.770910907261644</v>
      </c>
      <c r="D327" s="532">
        <v>41.538879488537468</v>
      </c>
    </row>
    <row r="328" spans="2:4" ht="11.5" customHeight="1">
      <c r="B328" s="530">
        <v>44882</v>
      </c>
      <c r="C328" s="533">
        <v>49.396076676552418</v>
      </c>
      <c r="D328" s="534">
        <v>41.038529306507463</v>
      </c>
    </row>
    <row r="329" spans="2:4" ht="11.5" customHeight="1">
      <c r="B329" s="530">
        <v>44883</v>
      </c>
      <c r="C329" s="531">
        <v>48.733755568785377</v>
      </c>
      <c r="D329" s="532">
        <v>40.701818338662477</v>
      </c>
    </row>
    <row r="330" spans="2:4" ht="11.5" customHeight="1">
      <c r="B330" s="530">
        <v>44884</v>
      </c>
      <c r="C330" s="533">
        <v>48.733755568785377</v>
      </c>
      <c r="D330" s="534">
        <v>40.701818338662477</v>
      </c>
    </row>
    <row r="331" spans="2:4" ht="11.5" customHeight="1">
      <c r="B331" s="530">
        <v>44885</v>
      </c>
      <c r="C331" s="531">
        <v>48.733755568785377</v>
      </c>
      <c r="D331" s="532">
        <v>40.701818338662477</v>
      </c>
    </row>
    <row r="332" spans="2:4" ht="11.5" customHeight="1">
      <c r="B332" s="530">
        <v>44886</v>
      </c>
      <c r="C332" s="533">
        <v>47.584344162731604</v>
      </c>
      <c r="D332" s="534">
        <v>39.413279379522898</v>
      </c>
    </row>
    <row r="333" spans="2:4" ht="11.5" customHeight="1">
      <c r="B333" s="530">
        <v>44887</v>
      </c>
      <c r="C333" s="531">
        <v>47.619245564546695</v>
      </c>
      <c r="D333" s="532">
        <v>39.947039163998078</v>
      </c>
    </row>
    <row r="334" spans="2:4" ht="11.5" customHeight="1">
      <c r="B334" s="530">
        <v>44888</v>
      </c>
      <c r="C334" s="533">
        <v>49.039426545861176</v>
      </c>
      <c r="D334" s="534">
        <v>40.553381749010533</v>
      </c>
    </row>
    <row r="335" spans="2:4" ht="11.5" customHeight="1">
      <c r="B335" s="530">
        <v>44889</v>
      </c>
      <c r="C335" s="531">
        <v>49.038555916859551</v>
      </c>
      <c r="D335" s="532">
        <v>40.555516726337459</v>
      </c>
    </row>
    <row r="336" spans="2:4" ht="11.5" customHeight="1">
      <c r="B336" s="530">
        <v>44890</v>
      </c>
      <c r="C336" s="533">
        <v>48.747082796064745</v>
      </c>
      <c r="D336" s="534">
        <v>40.592746911289495</v>
      </c>
    </row>
    <row r="337" spans="2:4" ht="11.5" customHeight="1">
      <c r="B337" s="530">
        <v>44891</v>
      </c>
      <c r="C337" s="531">
        <v>48.747082796064745</v>
      </c>
      <c r="D337" s="532">
        <v>40.592746911289495</v>
      </c>
    </row>
    <row r="338" spans="2:4" ht="11.5" customHeight="1">
      <c r="B338" s="530">
        <v>44892</v>
      </c>
      <c r="C338" s="533">
        <v>48.747082796064745</v>
      </c>
      <c r="D338" s="534">
        <v>40.592746911289495</v>
      </c>
    </row>
    <row r="339" spans="2:4" ht="11.5" customHeight="1">
      <c r="B339" s="530">
        <v>44893</v>
      </c>
      <c r="C339" s="531">
        <v>47.562593712003718</v>
      </c>
      <c r="D339" s="532">
        <v>38.942084920070442</v>
      </c>
    </row>
    <row r="340" spans="2:4" ht="11.5" customHeight="1">
      <c r="B340" s="530">
        <v>44894</v>
      </c>
      <c r="C340" s="533">
        <v>47.426182417114951</v>
      </c>
      <c r="D340" s="534">
        <v>38.990720807676894</v>
      </c>
    </row>
    <row r="341" spans="2:4" ht="11.5" customHeight="1">
      <c r="B341" s="530">
        <v>44895</v>
      </c>
      <c r="C341" s="531">
        <v>49.95569293265924</v>
      </c>
      <c r="D341" s="532">
        <v>40.531044365683648</v>
      </c>
    </row>
    <row r="342" spans="2:4" ht="11.5" customHeight="1">
      <c r="B342" s="530">
        <v>44896</v>
      </c>
      <c r="C342" s="533">
        <v>50.27851740874533</v>
      </c>
      <c r="D342" s="534">
        <v>40.251955403243912</v>
      </c>
    </row>
    <row r="343" spans="2:4" ht="11.5" customHeight="1">
      <c r="B343" s="530">
        <v>44897</v>
      </c>
      <c r="C343" s="531">
        <v>50.734299541495908</v>
      </c>
      <c r="D343" s="532">
        <v>40.54048328933132</v>
      </c>
    </row>
    <row r="344" spans="2:4" ht="11.5" customHeight="1">
      <c r="B344" s="530">
        <v>44898</v>
      </c>
      <c r="C344" s="533">
        <v>50.734299541495908</v>
      </c>
      <c r="D344" s="534">
        <v>40.54048328933132</v>
      </c>
    </row>
    <row r="345" spans="2:4" ht="11.5" customHeight="1">
      <c r="B345" s="530">
        <v>44899</v>
      </c>
      <c r="C345" s="531">
        <v>50.734299541495908</v>
      </c>
      <c r="D345" s="532">
        <v>40.54048328933132</v>
      </c>
    </row>
    <row r="346" spans="2:4" ht="11.5" customHeight="1">
      <c r="B346" s="530">
        <v>44900</v>
      </c>
      <c r="C346" s="533">
        <v>48.15138835735592</v>
      </c>
      <c r="D346" s="534">
        <v>39.091500674700292</v>
      </c>
    </row>
    <row r="347" spans="2:4" ht="11.5" customHeight="1">
      <c r="B347" s="530">
        <v>44901</v>
      </c>
      <c r="C347" s="531">
        <v>47.11200343330345</v>
      </c>
      <c r="D347" s="532">
        <v>37.640281665789253</v>
      </c>
    </row>
    <row r="348" spans="2:4" ht="11.5" customHeight="1">
      <c r="B348" s="530">
        <v>44902</v>
      </c>
      <c r="C348" s="533">
        <v>47.497941932073566</v>
      </c>
      <c r="D348" s="534">
        <v>37.510614752979151</v>
      </c>
    </row>
    <row r="349" spans="2:4" ht="11.5" customHeight="1">
      <c r="B349" s="530">
        <v>44903</v>
      </c>
      <c r="C349" s="531">
        <v>48.969556480860014</v>
      </c>
      <c r="D349" s="532">
        <v>38.025596816811117</v>
      </c>
    </row>
    <row r="350" spans="2:4" ht="11.5" customHeight="1">
      <c r="B350" s="530">
        <v>44904</v>
      </c>
      <c r="C350" s="533">
        <v>48.445008062579539</v>
      </c>
      <c r="D350" s="534">
        <v>37.677822885788061</v>
      </c>
    </row>
    <row r="351" spans="2:4" ht="11.5" customHeight="1">
      <c r="B351" s="530">
        <v>44905</v>
      </c>
      <c r="C351" s="531">
        <v>48.445008062579539</v>
      </c>
      <c r="D351" s="532">
        <v>37.677822885788061</v>
      </c>
    </row>
    <row r="352" spans="2:4" ht="11.5" customHeight="1">
      <c r="B352" s="530">
        <v>44906</v>
      </c>
      <c r="C352" s="533">
        <v>48.445008062579539</v>
      </c>
      <c r="D352" s="534">
        <v>37.677822885788061</v>
      </c>
    </row>
    <row r="353" spans="2:4" ht="11.5" customHeight="1">
      <c r="B353" s="530">
        <v>44907</v>
      </c>
      <c r="C353" s="531">
        <v>49.146194377934414</v>
      </c>
      <c r="D353" s="532">
        <v>37.727772597583716</v>
      </c>
    </row>
    <row r="354" spans="2:4" ht="11.5" customHeight="1">
      <c r="B354" s="530">
        <v>44908</v>
      </c>
      <c r="C354" s="533">
        <v>49.105457075697032</v>
      </c>
      <c r="D354" s="534">
        <v>37.755135414235156</v>
      </c>
    </row>
    <row r="355" spans="2:4" ht="11.5" customHeight="1">
      <c r="B355" s="530">
        <v>44909</v>
      </c>
      <c r="C355" s="531">
        <v>49.004998130930517</v>
      </c>
      <c r="D355" s="532">
        <v>37.295489961148206</v>
      </c>
    </row>
    <row r="356" spans="2:4" ht="11.5" customHeight="1">
      <c r="B356" s="530">
        <v>44910</v>
      </c>
      <c r="C356" s="533">
        <v>46.724808476263306</v>
      </c>
      <c r="D356" s="534">
        <v>36.155884242643737</v>
      </c>
    </row>
    <row r="357" spans="2:4" ht="11.5" customHeight="1">
      <c r="B357" s="530">
        <v>44911</v>
      </c>
      <c r="C357" s="531">
        <v>46.272387956586044</v>
      </c>
      <c r="D357" s="532">
        <v>35.779730460891926</v>
      </c>
    </row>
    <row r="358" spans="2:4" ht="11.5" customHeight="1">
      <c r="B358" s="530">
        <v>44912</v>
      </c>
      <c r="C358" s="533">
        <v>46.272387956586044</v>
      </c>
      <c r="D358" s="534">
        <v>35.779730460891926</v>
      </c>
    </row>
    <row r="359" spans="2:4" ht="11.5" customHeight="1">
      <c r="B359" s="530">
        <v>44913</v>
      </c>
      <c r="C359" s="531">
        <v>46.272387956586044</v>
      </c>
      <c r="D359" s="532">
        <v>35.779730460891926</v>
      </c>
    </row>
    <row r="360" spans="2:4" ht="11.5" customHeight="1">
      <c r="B360" s="530">
        <v>44914</v>
      </c>
      <c r="C360" s="533">
        <v>44.90093121639763</v>
      </c>
      <c r="D360" s="534">
        <v>35.779730460891926</v>
      </c>
    </row>
    <row r="361" spans="2:4" ht="11.5" customHeight="1">
      <c r="B361" s="530">
        <v>44915</v>
      </c>
      <c r="C361" s="531">
        <v>44.823584537272822</v>
      </c>
      <c r="D361" s="532">
        <v>35.867601615367619</v>
      </c>
    </row>
    <row r="362" spans="2:4" ht="11.5" customHeight="1">
      <c r="B362" s="530">
        <v>44916</v>
      </c>
      <c r="C362" s="533">
        <v>45.406079799966868</v>
      </c>
      <c r="D362" s="534">
        <v>36.417316121753736</v>
      </c>
    </row>
    <row r="363" spans="2:4" ht="11.5" customHeight="1">
      <c r="B363" s="530">
        <v>44917</v>
      </c>
      <c r="C363" s="531">
        <v>44.489692944446446</v>
      </c>
      <c r="D363" s="532">
        <v>35.556715451533577</v>
      </c>
    </row>
    <row r="364" spans="2:4" ht="11.5" customHeight="1">
      <c r="B364" s="530">
        <v>44918</v>
      </c>
      <c r="C364" s="533">
        <v>44.070584974888519</v>
      </c>
      <c r="D364" s="534">
        <v>35.52810115510843</v>
      </c>
    </row>
    <row r="365" spans="2:4" ht="11.5" customHeight="1">
      <c r="B365" s="530">
        <v>44919</v>
      </c>
      <c r="C365" s="531">
        <v>44.070584974888519</v>
      </c>
      <c r="D365" s="532">
        <v>35.52810115510843</v>
      </c>
    </row>
    <row r="366" spans="2:4" ht="11.5" customHeight="1">
      <c r="B366" s="530">
        <v>44920</v>
      </c>
      <c r="C366" s="533">
        <v>44.070584974888519</v>
      </c>
      <c r="D366" s="534">
        <v>35.52810115510843</v>
      </c>
    </row>
    <row r="367" spans="2:4" ht="11.5" customHeight="1">
      <c r="B367" s="530">
        <v>44921</v>
      </c>
      <c r="C367" s="531">
        <v>44.068793100517809</v>
      </c>
      <c r="D367" s="532">
        <v>35.524590111706871</v>
      </c>
    </row>
    <row r="368" spans="2:4" ht="11.5" customHeight="1">
      <c r="B368" s="530">
        <v>44922</v>
      </c>
      <c r="C368" s="533">
        <v>42.918816022170979</v>
      </c>
      <c r="D368" s="534">
        <v>35.524590111706871</v>
      </c>
    </row>
    <row r="369" spans="2:4" ht="11.5" customHeight="1">
      <c r="B369" s="530">
        <v>44923</v>
      </c>
      <c r="C369" s="531">
        <v>42.581645113685703</v>
      </c>
      <c r="D369" s="532">
        <v>35.518119774469859</v>
      </c>
    </row>
    <row r="370" spans="2:4" ht="11.5" customHeight="1">
      <c r="B370" s="530">
        <v>44924</v>
      </c>
      <c r="C370" s="533">
        <v>44.524832070289243</v>
      </c>
      <c r="D370" s="534">
        <v>37.182335151307448</v>
      </c>
    </row>
    <row r="371" spans="2:4" ht="11.5" customHeight="1">
      <c r="B371" s="530">
        <v>44925</v>
      </c>
      <c r="C371" s="531">
        <v>45.715987974652563</v>
      </c>
      <c r="D371" s="532">
        <v>37.505068305339734</v>
      </c>
    </row>
    <row r="372" spans="2:4" ht="11.5" customHeight="1">
      <c r="B372" s="530">
        <v>44926</v>
      </c>
      <c r="C372" s="533">
        <v>45.715987974652563</v>
      </c>
      <c r="D372" s="534">
        <v>37.505068305339734</v>
      </c>
    </row>
    <row r="373" spans="2:4" ht="11.5" customHeight="1">
      <c r="B373" s="530">
        <v>44927</v>
      </c>
      <c r="C373" s="531">
        <v>45.715987974652563</v>
      </c>
      <c r="D373" s="532">
        <v>37.505068305339734</v>
      </c>
    </row>
    <row r="374" spans="2:4" ht="11.5" customHeight="1">
      <c r="B374" s="530">
        <v>44928</v>
      </c>
      <c r="C374" s="533">
        <v>45.715997896773445</v>
      </c>
      <c r="D374" s="534">
        <v>37.505068305339734</v>
      </c>
    </row>
    <row r="375" spans="2:4" ht="11.5" customHeight="1">
      <c r="B375" s="530">
        <v>44929</v>
      </c>
      <c r="C375" s="531">
        <v>44.789074163610174</v>
      </c>
      <c r="D375" s="532">
        <v>37.505068305339734</v>
      </c>
    </row>
    <row r="376" spans="2:4" ht="11.5" customHeight="1">
      <c r="B376" s="530">
        <v>44930</v>
      </c>
      <c r="C376" s="533">
        <v>45.979221836514142</v>
      </c>
      <c r="D376" s="534">
        <v>38.155265488553503</v>
      </c>
    </row>
    <row r="377" spans="2:4" ht="11.5" customHeight="1">
      <c r="B377" s="530">
        <v>44931</v>
      </c>
      <c r="C377" s="531">
        <v>45.219845995505835</v>
      </c>
      <c r="D377" s="532">
        <v>37.692098372908113</v>
      </c>
    </row>
    <row r="378" spans="2:4" ht="11.5" customHeight="1">
      <c r="B378" s="530">
        <v>44932</v>
      </c>
      <c r="C378" s="533">
        <v>45.471153881955075</v>
      </c>
      <c r="D378" s="534">
        <v>38.341341338107902</v>
      </c>
    </row>
    <row r="379" spans="2:4" ht="11.5" customHeight="1">
      <c r="B379" s="530">
        <v>44933</v>
      </c>
      <c r="C379" s="531">
        <v>45.471153881955075</v>
      </c>
      <c r="D379" s="532">
        <v>38.341341338107902</v>
      </c>
    </row>
    <row r="380" spans="2:4" ht="11.5" customHeight="1">
      <c r="B380" s="530">
        <v>44934</v>
      </c>
      <c r="C380" s="533">
        <v>45.471153881955075</v>
      </c>
      <c r="D380" s="534">
        <v>38.341341338107902</v>
      </c>
    </row>
    <row r="381" spans="2:4" ht="11.5" customHeight="1">
      <c r="B381" s="530">
        <v>44935</v>
      </c>
      <c r="C381" s="531">
        <v>46.710341231257644</v>
      </c>
      <c r="D381" s="532">
        <v>39.584411683527229</v>
      </c>
    </row>
    <row r="382" spans="2:4" ht="11.5" customHeight="1">
      <c r="B382" s="530">
        <v>44936</v>
      </c>
      <c r="C382" s="533">
        <v>47.519657389260111</v>
      </c>
      <c r="D382" s="534">
        <v>40.600542863245948</v>
      </c>
    </row>
    <row r="383" spans="2:4" ht="11.5" customHeight="1">
      <c r="B383" s="530">
        <v>44937</v>
      </c>
      <c r="C383" s="531">
        <v>48.201698743891406</v>
      </c>
      <c r="D383" s="532">
        <v>41.495050963846403</v>
      </c>
    </row>
    <row r="384" spans="2:4" ht="11.5" customHeight="1">
      <c r="B384" s="530">
        <v>44938</v>
      </c>
      <c r="C384" s="533">
        <v>48.201698743891406</v>
      </c>
      <c r="D384" s="534">
        <v>43.124275131127924</v>
      </c>
    </row>
    <row r="385" spans="2:4" ht="11.5" customHeight="1">
      <c r="B385" s="530">
        <v>44939</v>
      </c>
      <c r="C385" s="531">
        <v>48.630064497992606</v>
      </c>
      <c r="D385" s="532">
        <v>43.094027781478403</v>
      </c>
    </row>
    <row r="386" spans="2:4" ht="11.5" customHeight="1">
      <c r="B386" s="530">
        <v>44940</v>
      </c>
      <c r="C386" s="533">
        <v>48.630064497992606</v>
      </c>
      <c r="D386" s="534">
        <v>43.094027781478403</v>
      </c>
    </row>
    <row r="387" spans="2:4" ht="11.5" customHeight="1">
      <c r="B387" s="530">
        <v>44941</v>
      </c>
      <c r="C387" s="531">
        <v>48.630064497992606</v>
      </c>
      <c r="D387" s="532">
        <v>43.094027781478403</v>
      </c>
    </row>
    <row r="388" spans="2:4" ht="11.5" customHeight="1">
      <c r="B388" s="530">
        <v>44942</v>
      </c>
      <c r="C388" s="533">
        <v>48.453425699806289</v>
      </c>
      <c r="D388" s="534">
        <v>43.101355829857027</v>
      </c>
    </row>
    <row r="389" spans="2:4" ht="11.5" customHeight="1">
      <c r="B389" s="530">
        <v>44943</v>
      </c>
      <c r="C389" s="531">
        <v>48.453425699806289</v>
      </c>
      <c r="D389" s="532">
        <v>43.101355829857027</v>
      </c>
    </row>
    <row r="390" spans="2:4" ht="11.5" customHeight="1">
      <c r="B390" s="530">
        <v>44944</v>
      </c>
      <c r="C390" s="533">
        <v>47.569636116302483</v>
      </c>
      <c r="D390" s="534">
        <v>42.361496410884975</v>
      </c>
    </row>
    <row r="391" spans="2:4" ht="11.5" customHeight="1">
      <c r="B391" s="530">
        <v>44945</v>
      </c>
      <c r="C391" s="531">
        <v>46.398234889889757</v>
      </c>
      <c r="D391" s="532">
        <v>41.147117030933302</v>
      </c>
    </row>
    <row r="392" spans="2:4" ht="11.5" customHeight="1">
      <c r="B392" s="530">
        <v>44946</v>
      </c>
      <c r="C392" s="533">
        <v>48.162120474044698</v>
      </c>
      <c r="D392" s="534">
        <v>42.266584839778538</v>
      </c>
    </row>
    <row r="393" spans="2:4" ht="11.5" customHeight="1">
      <c r="B393" s="530">
        <v>44947</v>
      </c>
      <c r="C393" s="531">
        <v>48.162120474044698</v>
      </c>
      <c r="D393" s="532">
        <v>42.266584839778538</v>
      </c>
    </row>
    <row r="394" spans="2:4" ht="11.5" customHeight="1">
      <c r="B394" s="530">
        <v>44948</v>
      </c>
      <c r="C394" s="533">
        <v>48.162120474044698</v>
      </c>
      <c r="D394" s="534">
        <v>42.266584839778538</v>
      </c>
    </row>
    <row r="395" spans="2:4" ht="11.5" customHeight="1">
      <c r="B395" s="530">
        <v>44949</v>
      </c>
      <c r="C395" s="531">
        <v>49.530919722506582</v>
      </c>
      <c r="D395" s="532">
        <v>43.337880737181919</v>
      </c>
    </row>
    <row r="396" spans="2:4" ht="11.5" customHeight="1">
      <c r="B396" s="530">
        <v>44950</v>
      </c>
      <c r="C396" s="533">
        <v>49.263707331187419</v>
      </c>
      <c r="D396" s="534">
        <v>42.72369049733225</v>
      </c>
    </row>
    <row r="397" spans="2:4" ht="11.5" customHeight="1">
      <c r="B397" s="530">
        <v>44951</v>
      </c>
      <c r="C397" s="531">
        <v>49.2969525509357</v>
      </c>
      <c r="D397" s="532">
        <v>42.803110779297413</v>
      </c>
    </row>
    <row r="398" spans="2:4" ht="11.5" customHeight="1">
      <c r="B398" s="530">
        <v>44952</v>
      </c>
      <c r="C398" s="533">
        <v>49.775870840556344</v>
      </c>
      <c r="D398" s="534">
        <v>43.181753251198209</v>
      </c>
    </row>
    <row r="399" spans="2:4" ht="11.5" customHeight="1">
      <c r="B399" s="530">
        <v>44953</v>
      </c>
      <c r="C399" s="531">
        <v>51.709892578259684</v>
      </c>
      <c r="D399" s="532">
        <v>45.795608364913278</v>
      </c>
    </row>
    <row r="400" spans="2:4" ht="11.5" customHeight="1">
      <c r="B400" s="530">
        <v>44954</v>
      </c>
      <c r="C400" s="533">
        <v>51.709892578259684</v>
      </c>
      <c r="D400" s="534">
        <v>45.795608364913278</v>
      </c>
    </row>
    <row r="401" spans="2:4" ht="11.5" customHeight="1">
      <c r="B401" s="530">
        <v>44955</v>
      </c>
      <c r="C401" s="531">
        <v>51.709892578259684</v>
      </c>
      <c r="D401" s="532">
        <v>45.795608364913278</v>
      </c>
    </row>
    <row r="402" spans="2:4" ht="11.5" customHeight="1">
      <c r="B402" s="530">
        <v>44956</v>
      </c>
      <c r="C402" s="533">
        <v>50.110474141787329</v>
      </c>
      <c r="D402" s="534">
        <v>44.542399826286001</v>
      </c>
    </row>
    <row r="403" spans="2:4" ht="11.5" customHeight="1">
      <c r="B403" s="530">
        <v>44957</v>
      </c>
      <c r="C403" s="531">
        <v>51.413698526165952</v>
      </c>
      <c r="D403" s="532">
        <v>45.50785841639572</v>
      </c>
    </row>
    <row r="404" spans="2:4" ht="11.5" customHeight="1">
      <c r="B404" s="530">
        <v>44958</v>
      </c>
      <c r="C404" s="533">
        <v>53.126362199679157</v>
      </c>
      <c r="D404" s="534">
        <v>46.080513814167809</v>
      </c>
    </row>
    <row r="405" spans="2:4" ht="11.5" customHeight="1">
      <c r="B405" s="530">
        <v>44959</v>
      </c>
      <c r="C405" s="531">
        <v>55.747170820378081</v>
      </c>
      <c r="D405" s="532">
        <v>47.368072636660699</v>
      </c>
    </row>
    <row r="406" spans="2:4" ht="11.5" customHeight="1">
      <c r="B406" s="530">
        <v>44960</v>
      </c>
      <c r="C406" s="533">
        <v>53.380048837433691</v>
      </c>
      <c r="D406" s="534">
        <v>46.769645599882352</v>
      </c>
    </row>
    <row r="407" spans="2:4" ht="11.5" customHeight="1">
      <c r="B407" s="530">
        <v>44961</v>
      </c>
      <c r="C407" s="531">
        <v>53.380048837433691</v>
      </c>
      <c r="D407" s="532">
        <v>46.769645599882352</v>
      </c>
    </row>
    <row r="408" spans="2:4" ht="11.5" customHeight="1">
      <c r="B408" s="530">
        <v>44962</v>
      </c>
      <c r="C408" s="533">
        <v>53.380048837433691</v>
      </c>
      <c r="D408" s="534">
        <v>46.769645599882352</v>
      </c>
    </row>
    <row r="409" spans="2:4" ht="11.5" customHeight="1">
      <c r="B409" s="530">
        <v>44963</v>
      </c>
      <c r="C409" s="531">
        <v>52.873405311571197</v>
      </c>
      <c r="D409" s="532">
        <v>46.389842600626224</v>
      </c>
    </row>
    <row r="410" spans="2:4" ht="11.5" customHeight="1">
      <c r="B410" s="530">
        <v>44964</v>
      </c>
      <c r="C410" s="533">
        <v>53.189710759316533</v>
      </c>
      <c r="D410" s="534">
        <v>46.381933117880088</v>
      </c>
    </row>
    <row r="411" spans="2:4" ht="11.5" customHeight="1">
      <c r="B411" s="530">
        <v>44965</v>
      </c>
      <c r="C411" s="531">
        <v>52.480069829306551</v>
      </c>
      <c r="D411" s="532">
        <v>46.053383816372104</v>
      </c>
    </row>
    <row r="412" spans="2:4" ht="11.5" customHeight="1">
      <c r="B412" s="530">
        <v>44966</v>
      </c>
      <c r="C412" s="533">
        <v>50.928749001234195</v>
      </c>
      <c r="D412" s="534">
        <v>44.418490864322472</v>
      </c>
    </row>
    <row r="413" spans="2:4" ht="11.5" customHeight="1">
      <c r="B413" s="530">
        <v>44967</v>
      </c>
      <c r="C413" s="531">
        <v>49.884295691784857</v>
      </c>
      <c r="D413" s="532">
        <v>43.824304022613859</v>
      </c>
    </row>
    <row r="414" spans="2:4" ht="11.5" customHeight="1">
      <c r="B414" s="530">
        <v>44968</v>
      </c>
      <c r="C414" s="533">
        <v>49.884295691784857</v>
      </c>
      <c r="D414" s="534">
        <v>43.824304022613859</v>
      </c>
    </row>
    <row r="415" spans="2:4" ht="11.5" customHeight="1">
      <c r="B415" s="530">
        <v>44969</v>
      </c>
      <c r="C415" s="531">
        <v>49.884295691784857</v>
      </c>
      <c r="D415" s="532">
        <v>43.824304022613859</v>
      </c>
    </row>
    <row r="416" spans="2:4" ht="11.5" customHeight="1">
      <c r="B416" s="530">
        <v>44970</v>
      </c>
      <c r="C416" s="533">
        <v>50.739201630739693</v>
      </c>
      <c r="D416" s="534">
        <v>43.824304022613859</v>
      </c>
    </row>
    <row r="417" spans="2:4" ht="11.5" customHeight="1">
      <c r="B417" s="530">
        <v>44971</v>
      </c>
      <c r="C417" s="531">
        <v>52.025481832377586</v>
      </c>
      <c r="D417" s="532">
        <v>44.620148697107851</v>
      </c>
    </row>
    <row r="418" spans="2:4" ht="11.5" customHeight="1">
      <c r="B418" s="530">
        <v>44972</v>
      </c>
      <c r="C418" s="533">
        <v>54.515328461054956</v>
      </c>
      <c r="D418" s="534">
        <v>44.620148697107851</v>
      </c>
    </row>
    <row r="419" spans="2:4" ht="11.5" customHeight="1">
      <c r="B419" s="530">
        <v>44973</v>
      </c>
      <c r="C419" s="531">
        <v>52.606136306722583</v>
      </c>
      <c r="D419" s="532">
        <v>43.476303479808102</v>
      </c>
    </row>
    <row r="420" spans="2:4" ht="11.5" customHeight="1">
      <c r="B420" s="530">
        <v>44974</v>
      </c>
      <c r="C420" s="533">
        <v>51.540946183379198</v>
      </c>
      <c r="D420" s="534">
        <v>43.166646107596797</v>
      </c>
    </row>
    <row r="421" spans="2:4" ht="11.5" customHeight="1">
      <c r="B421" s="530">
        <v>44975</v>
      </c>
      <c r="C421" s="531">
        <v>51.540946183379198</v>
      </c>
      <c r="D421" s="532">
        <v>43.166646107596797</v>
      </c>
    </row>
    <row r="422" spans="2:4" ht="11.5" customHeight="1">
      <c r="B422" s="530">
        <v>44976</v>
      </c>
      <c r="C422" s="533">
        <v>51.540946183379198</v>
      </c>
      <c r="D422" s="534">
        <v>43.166646107596797</v>
      </c>
    </row>
    <row r="423" spans="2:4" ht="11.5" customHeight="1">
      <c r="B423" s="530">
        <v>44977</v>
      </c>
      <c r="C423" s="531">
        <v>51.554302082638714</v>
      </c>
      <c r="D423" s="532">
        <v>43.16644888730945</v>
      </c>
    </row>
    <row r="424" spans="2:4" ht="11.5" customHeight="1">
      <c r="B424" s="530">
        <v>44978</v>
      </c>
      <c r="C424" s="533">
        <v>49.692929694407958</v>
      </c>
      <c r="D424" s="534">
        <v>41.379873213362572</v>
      </c>
    </row>
    <row r="425" spans="2:4" ht="11.5" customHeight="1">
      <c r="B425" s="530">
        <v>44979</v>
      </c>
      <c r="C425" s="531">
        <v>49.941740704492823</v>
      </c>
      <c r="D425" s="532">
        <v>41.924653100032607</v>
      </c>
    </row>
    <row r="426" spans="2:4" ht="11.5" customHeight="1">
      <c r="B426" s="530">
        <v>44980</v>
      </c>
      <c r="C426" s="533">
        <v>50.195946669158097</v>
      </c>
      <c r="D426" s="534">
        <v>41.165409804800518</v>
      </c>
    </row>
    <row r="427" spans="2:4" ht="11.5" customHeight="1">
      <c r="B427" s="530">
        <v>44981</v>
      </c>
      <c r="C427" s="531">
        <v>48.934513678033184</v>
      </c>
      <c r="D427" s="532">
        <v>39.910916406344064</v>
      </c>
    </row>
    <row r="428" spans="2:4" ht="11.5" customHeight="1">
      <c r="B428" s="530">
        <v>44982</v>
      </c>
      <c r="C428" s="533">
        <v>48.934513678033184</v>
      </c>
      <c r="D428" s="534">
        <v>39.910916406344064</v>
      </c>
    </row>
    <row r="429" spans="2:4" ht="11.5" customHeight="1">
      <c r="B429" s="530">
        <v>44983</v>
      </c>
      <c r="C429" s="531">
        <v>48.934513678033184</v>
      </c>
      <c r="D429" s="532">
        <v>39.910916406344064</v>
      </c>
    </row>
    <row r="430" spans="2:4" ht="11.5" customHeight="1">
      <c r="B430" s="530">
        <v>44984</v>
      </c>
      <c r="C430" s="533">
        <v>49.259753693014311</v>
      </c>
      <c r="D430" s="534">
        <v>40.3344251937392</v>
      </c>
    </row>
    <row r="431" spans="2:4" ht="11.5" customHeight="1">
      <c r="B431" s="530">
        <v>44985</v>
      </c>
      <c r="C431" s="531">
        <v>49.945455776538765</v>
      </c>
      <c r="D431" s="532">
        <v>40.811762249379939</v>
      </c>
    </row>
    <row r="432" spans="2:4" ht="11.5" customHeight="1">
      <c r="B432" s="530">
        <v>44986</v>
      </c>
      <c r="C432" s="533">
        <v>48.762770992045638</v>
      </c>
      <c r="D432" s="534">
        <v>39.963044986699231</v>
      </c>
    </row>
    <row r="433" spans="2:4" ht="11.5" customHeight="1">
      <c r="B433" s="530">
        <v>44987</v>
      </c>
      <c r="C433" s="531">
        <v>49.142909034370106</v>
      </c>
      <c r="D433" s="532">
        <v>40.123278623634747</v>
      </c>
    </row>
    <row r="434" spans="2:4" ht="11.5" customHeight="1">
      <c r="B434" s="530">
        <v>44988</v>
      </c>
      <c r="C434" s="533">
        <v>50.69347696460126</v>
      </c>
      <c r="D434" s="534">
        <v>41.123696603450583</v>
      </c>
    </row>
    <row r="435" spans="2:4" ht="11.5" customHeight="1">
      <c r="B435" s="530">
        <v>44989</v>
      </c>
      <c r="C435" s="531">
        <v>50.69347696460126</v>
      </c>
      <c r="D435" s="532">
        <v>41.123696603450583</v>
      </c>
    </row>
    <row r="436" spans="2:4" ht="11.5" customHeight="1">
      <c r="B436" s="530">
        <v>44990</v>
      </c>
      <c r="C436" s="533">
        <v>50.69347696460126</v>
      </c>
      <c r="D436" s="534">
        <v>41.123696603450583</v>
      </c>
    </row>
    <row r="437" spans="2:4" ht="11.5" customHeight="1">
      <c r="B437" s="530">
        <v>44991</v>
      </c>
      <c r="C437" s="531">
        <v>50.328115074546261</v>
      </c>
      <c r="D437" s="532">
        <v>40.516636827132878</v>
      </c>
    </row>
    <row r="438" spans="2:4" ht="11.5" customHeight="1">
      <c r="B438" s="530">
        <v>44992</v>
      </c>
      <c r="C438" s="533">
        <v>49.580949701896074</v>
      </c>
      <c r="D438" s="534">
        <v>39.637476908831836</v>
      </c>
    </row>
    <row r="439" spans="2:4" ht="11.5" customHeight="1">
      <c r="B439" s="530">
        <v>44993</v>
      </c>
      <c r="C439" s="531">
        <v>49.922682503686829</v>
      </c>
      <c r="D439" s="532">
        <v>39.576070565778316</v>
      </c>
    </row>
    <row r="440" spans="2:4" ht="11.5" customHeight="1">
      <c r="B440" s="530">
        <v>44994</v>
      </c>
      <c r="C440" s="533">
        <v>47.748274937814557</v>
      </c>
      <c r="D440" s="534">
        <v>38.043625585888655</v>
      </c>
    </row>
    <row r="441" spans="2:4" ht="11.5" customHeight="1">
      <c r="B441" s="530">
        <v>44995</v>
      </c>
      <c r="C441" s="531">
        <v>45.730937498960529</v>
      </c>
      <c r="D441" s="532">
        <v>38.043625585888655</v>
      </c>
    </row>
    <row r="442" spans="2:4" ht="11.5" customHeight="1">
      <c r="B442" s="530">
        <v>44996</v>
      </c>
      <c r="C442" s="533">
        <v>45.730937498960529</v>
      </c>
      <c r="D442" s="534">
        <v>38.043625585888655</v>
      </c>
    </row>
    <row r="443" spans="2:4" ht="11.5" customHeight="1">
      <c r="B443" s="530">
        <v>44997</v>
      </c>
      <c r="C443" s="531">
        <v>45.730937498960529</v>
      </c>
      <c r="D443" s="532">
        <v>38.043625585888655</v>
      </c>
    </row>
    <row r="444" spans="2:4" ht="11.5" customHeight="1">
      <c r="B444" s="530">
        <v>44998</v>
      </c>
      <c r="C444" s="533">
        <v>46.399552399603124</v>
      </c>
      <c r="D444" s="534">
        <v>38.06294232936645</v>
      </c>
    </row>
    <row r="445" spans="2:4" ht="11.5" customHeight="1">
      <c r="B445" s="530">
        <v>44999</v>
      </c>
      <c r="C445" s="531">
        <v>46.760727765379919</v>
      </c>
      <c r="D445" s="532">
        <v>38.251018194313289</v>
      </c>
    </row>
    <row r="446" spans="2:4" ht="11.5" customHeight="1">
      <c r="B446" s="530">
        <v>45000</v>
      </c>
      <c r="C446" s="533">
        <v>46.323161471892227</v>
      </c>
      <c r="D446" s="534">
        <v>37.586555176140486</v>
      </c>
    </row>
    <row r="447" spans="2:4" ht="11.5" customHeight="1">
      <c r="B447" s="530">
        <v>45001</v>
      </c>
      <c r="C447" s="531">
        <v>47.429095761717015</v>
      </c>
      <c r="D447" s="532">
        <v>38.226079894950288</v>
      </c>
    </row>
    <row r="448" spans="2:4" ht="11.5" customHeight="1">
      <c r="B448" s="530">
        <v>45002</v>
      </c>
      <c r="C448" s="533">
        <v>47.103128597202129</v>
      </c>
      <c r="D448" s="534">
        <v>37.70207042231096</v>
      </c>
    </row>
    <row r="449" spans="2:4" ht="11.5" customHeight="1">
      <c r="B449" s="530">
        <v>45003</v>
      </c>
      <c r="C449" s="531">
        <v>47.103128597202129</v>
      </c>
      <c r="D449" s="532">
        <v>37.70207042231096</v>
      </c>
    </row>
    <row r="450" spans="2:4" ht="11.5" customHeight="1">
      <c r="B450" s="530">
        <v>45004</v>
      </c>
      <c r="C450" s="533">
        <v>47.103128597202129</v>
      </c>
      <c r="D450" s="534">
        <v>37.70207042231096</v>
      </c>
    </row>
    <row r="451" spans="2:4" ht="11.5" customHeight="1">
      <c r="B451" s="530">
        <v>45005</v>
      </c>
      <c r="C451" s="531">
        <v>46.520704659736296</v>
      </c>
      <c r="D451" s="532">
        <v>36.817872162764608</v>
      </c>
    </row>
    <row r="452" spans="2:4" ht="11.5" customHeight="1">
      <c r="B452" s="530">
        <v>45006</v>
      </c>
      <c r="C452" s="533">
        <v>48.401587848599078</v>
      </c>
      <c r="D452" s="534">
        <v>38.208150093350774</v>
      </c>
    </row>
    <row r="453" spans="2:4" ht="11.5" customHeight="1">
      <c r="B453" s="530">
        <v>45007</v>
      </c>
      <c r="C453" s="531">
        <v>46.92485046467533</v>
      </c>
      <c r="D453" s="532">
        <v>37.249073382664747</v>
      </c>
    </row>
    <row r="454" spans="2:4" ht="11.5" customHeight="1">
      <c r="B454" s="530">
        <v>45008</v>
      </c>
      <c r="C454" s="533">
        <v>46.976118821579441</v>
      </c>
      <c r="D454" s="534">
        <v>37.584271666291343</v>
      </c>
    </row>
    <row r="455" spans="2:4" ht="11.5" customHeight="1">
      <c r="B455" s="530">
        <v>45009</v>
      </c>
      <c r="C455" s="531">
        <v>47.008838592427651</v>
      </c>
      <c r="D455" s="532">
        <v>37.563319153699254</v>
      </c>
    </row>
    <row r="456" spans="2:4" ht="11.5" customHeight="1">
      <c r="B456" s="530">
        <v>45010</v>
      </c>
      <c r="C456" s="533">
        <v>47.008838592427651</v>
      </c>
      <c r="D456" s="534">
        <v>37.563319153699254</v>
      </c>
    </row>
    <row r="457" spans="2:4" ht="11.5" customHeight="1">
      <c r="B457" s="530">
        <v>45011</v>
      </c>
      <c r="C457" s="531">
        <v>47.008838592427651</v>
      </c>
      <c r="D457" s="532">
        <v>37.563319153699254</v>
      </c>
    </row>
    <row r="458" spans="2:4" ht="11.5" customHeight="1">
      <c r="B458" s="530">
        <v>45012</v>
      </c>
      <c r="C458" s="533">
        <v>46.910067433397899</v>
      </c>
      <c r="D458" s="534">
        <v>37.727440019764543</v>
      </c>
    </row>
    <row r="459" spans="2:4" ht="11.5" customHeight="1">
      <c r="B459" s="530">
        <v>45013</v>
      </c>
      <c r="C459" s="531">
        <v>46.619713758833207</v>
      </c>
      <c r="D459" s="532">
        <v>37.434957365623021</v>
      </c>
    </row>
    <row r="460" spans="2:4" ht="11.5" customHeight="1">
      <c r="B460" s="530">
        <v>45014</v>
      </c>
      <c r="C460" s="533">
        <v>48.134842267196142</v>
      </c>
      <c r="D460" s="534">
        <v>38.531744098871798</v>
      </c>
    </row>
    <row r="461" spans="2:4" ht="11.5" customHeight="1">
      <c r="B461" s="530">
        <v>45015</v>
      </c>
      <c r="C461" s="531">
        <v>48.436509915010426</v>
      </c>
      <c r="D461" s="532">
        <v>38.675438508517701</v>
      </c>
    </row>
    <row r="462" spans="2:4" ht="11.5" customHeight="1">
      <c r="B462" s="530">
        <v>45016</v>
      </c>
      <c r="C462" s="533">
        <v>48.436509915010426</v>
      </c>
      <c r="D462" s="534">
        <v>38.675438508517701</v>
      </c>
    </row>
    <row r="463" spans="2:4" ht="11.5" customHeight="1">
      <c r="B463" s="530">
        <v>45017</v>
      </c>
      <c r="C463" s="531">
        <v>48.436509915010426</v>
      </c>
      <c r="D463" s="532">
        <v>38.675438508517701</v>
      </c>
    </row>
    <row r="464" spans="2:4" ht="11.5" customHeight="1">
      <c r="B464" s="530">
        <v>45018</v>
      </c>
      <c r="C464" s="533">
        <v>48.436509915010426</v>
      </c>
      <c r="D464" s="534">
        <v>38.675438508517701</v>
      </c>
    </row>
    <row r="465" spans="2:4" ht="11.5" customHeight="1">
      <c r="B465" s="530">
        <v>45019</v>
      </c>
      <c r="C465" s="531">
        <v>48.051467993675409</v>
      </c>
      <c r="D465" s="532">
        <v>38.675438508517701</v>
      </c>
    </row>
    <row r="466" spans="2:4" ht="11.5" customHeight="1">
      <c r="B466" s="530">
        <v>45020</v>
      </c>
      <c r="C466" s="533">
        <v>47.441263733035157</v>
      </c>
      <c r="D466" s="534">
        <v>38.104691740249223</v>
      </c>
    </row>
    <row r="467" spans="2:4" ht="11.5" customHeight="1">
      <c r="B467" s="530">
        <v>45021</v>
      </c>
      <c r="C467" s="531">
        <v>45.650588805458334</v>
      </c>
      <c r="D467" s="532">
        <v>38.104691740249223</v>
      </c>
    </row>
    <row r="468" spans="2:4" ht="11.5" customHeight="1">
      <c r="B468" s="530">
        <v>45022</v>
      </c>
      <c r="C468" s="533">
        <v>46.222904085856769</v>
      </c>
      <c r="D468" s="534">
        <v>38.421790874755551</v>
      </c>
    </row>
    <row r="469" spans="2:4" ht="11.5" customHeight="1">
      <c r="B469" s="530">
        <v>45023</v>
      </c>
      <c r="C469" s="531">
        <v>46.224411299334413</v>
      </c>
      <c r="D469" s="532">
        <v>38.421767364325582</v>
      </c>
    </row>
    <row r="470" spans="2:4" ht="11.5" customHeight="1">
      <c r="B470" s="530">
        <v>45024</v>
      </c>
      <c r="C470" s="533">
        <v>46.224411299334413</v>
      </c>
      <c r="D470" s="534">
        <v>38.421767364325582</v>
      </c>
    </row>
    <row r="471" spans="2:4" ht="11.5" customHeight="1">
      <c r="B471" s="530">
        <v>45025</v>
      </c>
      <c r="C471" s="531">
        <v>46.224411299334413</v>
      </c>
      <c r="D471" s="532">
        <v>38.421767364325582</v>
      </c>
    </row>
    <row r="472" spans="2:4" ht="11.5" customHeight="1">
      <c r="B472" s="530">
        <v>45026</v>
      </c>
      <c r="C472" s="533">
        <v>46.891474897687651</v>
      </c>
      <c r="D472" s="534">
        <v>39.138716873390933</v>
      </c>
    </row>
    <row r="473" spans="2:4" ht="11.5" customHeight="1">
      <c r="B473" s="530">
        <v>45027</v>
      </c>
      <c r="C473" s="531">
        <v>47.308601144657395</v>
      </c>
      <c r="D473" s="532">
        <v>39.607633676983511</v>
      </c>
    </row>
    <row r="474" spans="2:4" ht="11.5" customHeight="1">
      <c r="B474" s="530">
        <v>45028</v>
      </c>
      <c r="C474" s="533">
        <v>46.482445876501757</v>
      </c>
      <c r="D474" s="534">
        <v>39.019479947127884</v>
      </c>
    </row>
    <row r="475" spans="2:4" ht="11.5" customHeight="1">
      <c r="B475" s="530">
        <v>45029</v>
      </c>
      <c r="C475" s="531">
        <v>47.310057521191347</v>
      </c>
      <c r="D475" s="532">
        <v>39.448370928877203</v>
      </c>
    </row>
    <row r="476" spans="2:4" ht="11.5" customHeight="1">
      <c r="B476" s="530">
        <v>45030</v>
      </c>
      <c r="C476" s="533">
        <v>46.813054956176451</v>
      </c>
      <c r="D476" s="534">
        <v>38.604518853399725</v>
      </c>
    </row>
    <row r="477" spans="2:4" ht="11.5" customHeight="1">
      <c r="B477" s="530">
        <v>45031</v>
      </c>
      <c r="C477" s="531">
        <v>46.813054956176451</v>
      </c>
      <c r="D477" s="532">
        <v>38.604518853399725</v>
      </c>
    </row>
    <row r="478" spans="2:4" ht="11.5" customHeight="1">
      <c r="B478" s="530">
        <v>45032</v>
      </c>
      <c r="C478" s="533">
        <v>46.813054956176451</v>
      </c>
      <c r="D478" s="534">
        <v>38.604518853399725</v>
      </c>
    </row>
    <row r="479" spans="2:4" ht="11.5" customHeight="1">
      <c r="B479" s="530">
        <v>45033</v>
      </c>
      <c r="C479" s="531">
        <v>47.21030592425118</v>
      </c>
      <c r="D479" s="532">
        <v>39.206631810042197</v>
      </c>
    </row>
    <row r="480" spans="2:4" ht="11.5" customHeight="1">
      <c r="B480" s="530">
        <v>45034</v>
      </c>
      <c r="C480" s="533">
        <v>47.68772147618494</v>
      </c>
      <c r="D480" s="534">
        <v>39.132472076929325</v>
      </c>
    </row>
    <row r="481" spans="2:4" ht="11.5" customHeight="1">
      <c r="B481" s="530">
        <v>45035</v>
      </c>
      <c r="C481" s="531">
        <v>47.657663347086242</v>
      </c>
      <c r="D481" s="532">
        <v>38.847005376255836</v>
      </c>
    </row>
    <row r="482" spans="2:4" ht="11.5" customHeight="1">
      <c r="B482" s="530">
        <v>45036</v>
      </c>
      <c r="C482" s="533">
        <v>47.098921260003642</v>
      </c>
      <c r="D482" s="534">
        <v>38.172163219604613</v>
      </c>
    </row>
    <row r="483" spans="2:4" ht="11.5" customHeight="1">
      <c r="B483" s="530">
        <v>45037</v>
      </c>
      <c r="C483" s="531">
        <v>47.591225307044027</v>
      </c>
      <c r="D483" s="532">
        <v>38.005657811145902</v>
      </c>
    </row>
    <row r="484" spans="2:4" ht="11.5" customHeight="1">
      <c r="B484" s="530">
        <v>45038</v>
      </c>
      <c r="C484" s="533">
        <v>47.591225307044027</v>
      </c>
      <c r="D484" s="534">
        <v>38.005657811145902</v>
      </c>
    </row>
    <row r="485" spans="2:4" ht="11.5" customHeight="1">
      <c r="B485" s="530">
        <v>45039</v>
      </c>
      <c r="C485" s="531">
        <v>47.591225307044027</v>
      </c>
      <c r="D485" s="532">
        <v>38.005657811145902</v>
      </c>
    </row>
    <row r="486" spans="2:4" ht="11.5" customHeight="1">
      <c r="B486" s="530">
        <v>45040</v>
      </c>
      <c r="C486" s="533">
        <v>46.563779165084071</v>
      </c>
      <c r="D486" s="534">
        <v>37.807536264952283</v>
      </c>
    </row>
    <row r="487" spans="2:4" ht="11.5" customHeight="1">
      <c r="B487" s="530">
        <v>45041</v>
      </c>
      <c r="C487" s="531">
        <v>45.136369513433969</v>
      </c>
      <c r="D487" s="532">
        <v>36.509128614799174</v>
      </c>
    </row>
    <row r="488" spans="2:4" ht="11.5" customHeight="1">
      <c r="B488" s="530">
        <v>45042</v>
      </c>
      <c r="C488" s="533">
        <v>45.419210757260117</v>
      </c>
      <c r="D488" s="534">
        <v>36.536858137840881</v>
      </c>
    </row>
    <row r="489" spans="2:4" ht="11.5" customHeight="1">
      <c r="B489" s="530">
        <v>45043</v>
      </c>
      <c r="C489" s="531">
        <v>45.795178871403451</v>
      </c>
      <c r="D489" s="532">
        <v>37.498772961513474</v>
      </c>
    </row>
    <row r="490" spans="2:4" ht="11.5" customHeight="1">
      <c r="B490" s="530">
        <v>45044</v>
      </c>
      <c r="C490" s="533">
        <v>45.980666522907271</v>
      </c>
      <c r="D490" s="534">
        <v>37.846552787158707</v>
      </c>
    </row>
    <row r="491" spans="2:4" ht="11.5" customHeight="1">
      <c r="B491" s="530">
        <v>45045</v>
      </c>
      <c r="C491" s="531">
        <v>45.980666522907271</v>
      </c>
      <c r="D491" s="532">
        <v>37.846552787158707</v>
      </c>
    </row>
    <row r="492" spans="2:4" ht="11.5" customHeight="1">
      <c r="B492" s="530">
        <v>45046</v>
      </c>
      <c r="C492" s="533">
        <v>45.980666522907271</v>
      </c>
      <c r="D492" s="534">
        <v>37.846552787158707</v>
      </c>
    </row>
    <row r="493" spans="2:4" ht="11.5" customHeight="1">
      <c r="B493" s="530">
        <v>45047</v>
      </c>
      <c r="C493" s="531">
        <v>46.173979071832925</v>
      </c>
      <c r="D493" s="532">
        <v>37.261954435489478</v>
      </c>
    </row>
    <row r="494" spans="2:4" ht="11.5" customHeight="1">
      <c r="B494" s="530">
        <v>45048</v>
      </c>
      <c r="C494" s="533">
        <v>44.801797787337982</v>
      </c>
      <c r="D494" s="534">
        <v>36.398602459050068</v>
      </c>
    </row>
    <row r="495" spans="2:4" ht="11.5" customHeight="1">
      <c r="B495" s="530">
        <v>45049</v>
      </c>
      <c r="C495" s="531">
        <v>44.801797787337982</v>
      </c>
      <c r="D495" s="532">
        <v>36.72875881218426</v>
      </c>
    </row>
    <row r="496" spans="2:4" ht="11.5" customHeight="1">
      <c r="B496" s="530">
        <v>45050</v>
      </c>
      <c r="C496" s="533">
        <v>45.46905218322253</v>
      </c>
      <c r="D496" s="534">
        <v>36.736320894020999</v>
      </c>
    </row>
    <row r="497" spans="2:4" ht="11.5" customHeight="1">
      <c r="B497" s="530">
        <v>45051</v>
      </c>
      <c r="C497" s="531">
        <v>46.869367544000013</v>
      </c>
      <c r="D497" s="532">
        <v>37.795603930005058</v>
      </c>
    </row>
    <row r="498" spans="2:4" ht="11.5" customHeight="1">
      <c r="B498" s="530">
        <v>45052</v>
      </c>
      <c r="C498" s="533">
        <v>46.869367544000013</v>
      </c>
      <c r="D498" s="534">
        <v>37.795603930005058</v>
      </c>
    </row>
    <row r="499" spans="2:4" ht="11.5" customHeight="1">
      <c r="B499" s="530">
        <v>45053</v>
      </c>
      <c r="C499" s="531">
        <v>46.869367544000013</v>
      </c>
      <c r="D499" s="532">
        <v>37.795603930005058</v>
      </c>
    </row>
    <row r="500" spans="2:4" ht="11.5" customHeight="1">
      <c r="B500" s="530">
        <v>45054</v>
      </c>
      <c r="C500" s="533">
        <v>48.048645681901533</v>
      </c>
      <c r="D500" s="534">
        <v>38.677277143367306</v>
      </c>
    </row>
    <row r="501" spans="2:4" ht="11.5" customHeight="1">
      <c r="B501" s="530">
        <v>45055</v>
      </c>
      <c r="C501" s="531">
        <v>48.221307373175421</v>
      </c>
      <c r="D501" s="532">
        <v>38.257330242638808</v>
      </c>
    </row>
    <row r="502" spans="2:4" ht="11.5" customHeight="1">
      <c r="B502" s="530">
        <v>45056</v>
      </c>
      <c r="C502" s="533">
        <v>47.77817386467256</v>
      </c>
      <c r="D502" s="534">
        <v>38.420271961403003</v>
      </c>
    </row>
    <row r="503" spans="2:4" ht="11.5" customHeight="1">
      <c r="B503" s="530">
        <v>45057</v>
      </c>
      <c r="C503" s="531">
        <v>47.521802019343966</v>
      </c>
      <c r="D503" s="532">
        <v>37.966192452607636</v>
      </c>
    </row>
    <row r="504" spans="2:4" ht="11.5" customHeight="1">
      <c r="B504" s="530">
        <v>45058</v>
      </c>
      <c r="C504" s="533">
        <v>46.424029306055594</v>
      </c>
      <c r="D504" s="534">
        <v>37.576959996241371</v>
      </c>
    </row>
    <row r="505" spans="2:4" ht="11.5" customHeight="1">
      <c r="B505" s="530">
        <v>45059</v>
      </c>
      <c r="C505" s="531">
        <v>46.424029306055594</v>
      </c>
      <c r="D505" s="532">
        <v>37.576959996241371</v>
      </c>
    </row>
    <row r="506" spans="2:4" ht="11.5" customHeight="1">
      <c r="B506" s="530">
        <v>45060</v>
      </c>
      <c r="C506" s="533">
        <v>46.424029306055594</v>
      </c>
      <c r="D506" s="534">
        <v>37.576959996241371</v>
      </c>
    </row>
    <row r="507" spans="2:4" ht="11.5" customHeight="1">
      <c r="B507" s="530">
        <v>45061</v>
      </c>
      <c r="C507" s="531">
        <v>46.424029306055594</v>
      </c>
      <c r="D507" s="532">
        <v>38.130436292304637</v>
      </c>
    </row>
    <row r="508" spans="2:4" ht="11.5" customHeight="1">
      <c r="B508" s="530">
        <v>45062</v>
      </c>
      <c r="C508" s="533">
        <v>45.348995178376704</v>
      </c>
      <c r="D508" s="534">
        <v>37.515506652940815</v>
      </c>
    </row>
    <row r="509" spans="2:4" ht="11.5" customHeight="1">
      <c r="B509" s="530">
        <v>45063</v>
      </c>
      <c r="C509" s="531">
        <v>46.151804347467873</v>
      </c>
      <c r="D509" s="532">
        <v>38.55024820142372</v>
      </c>
    </row>
    <row r="510" spans="2:4" ht="11.5" customHeight="1">
      <c r="B510" s="530">
        <v>45064</v>
      </c>
      <c r="C510" s="533">
        <v>46.912295798955981</v>
      </c>
      <c r="D510" s="534">
        <v>38.22002428309996</v>
      </c>
    </row>
    <row r="511" spans="2:4" ht="11.5" customHeight="1">
      <c r="B511" s="530">
        <v>45065</v>
      </c>
      <c r="C511" s="531">
        <v>46.737116361323039</v>
      </c>
      <c r="D511" s="532">
        <v>37.826107093794306</v>
      </c>
    </row>
    <row r="512" spans="2:4" ht="11.5" customHeight="1">
      <c r="B512" s="530">
        <v>45066</v>
      </c>
      <c r="C512" s="533">
        <v>46.737116361323039</v>
      </c>
      <c r="D512" s="534">
        <v>37.826107093794306</v>
      </c>
    </row>
    <row r="513" spans="2:4" ht="11.5" customHeight="1">
      <c r="B513" s="530">
        <v>45067</v>
      </c>
      <c r="C513" s="531">
        <v>46.737116361323039</v>
      </c>
      <c r="D513" s="532">
        <v>37.826107093794306</v>
      </c>
    </row>
    <row r="514" spans="2:4" ht="11.5" customHeight="1">
      <c r="B514" s="530">
        <v>45068</v>
      </c>
      <c r="C514" s="533">
        <v>48.058187321364528</v>
      </c>
      <c r="D514" s="534">
        <v>39.596091336526683</v>
      </c>
    </row>
    <row r="515" spans="2:4" ht="11.5" customHeight="1">
      <c r="B515" s="530">
        <v>45069</v>
      </c>
      <c r="C515" s="531">
        <v>47.797858624374705</v>
      </c>
      <c r="D515" s="532">
        <v>39.23153127151852</v>
      </c>
    </row>
    <row r="516" spans="2:4" ht="11.5" customHeight="1">
      <c r="B516" s="530">
        <v>45070</v>
      </c>
      <c r="C516" s="533">
        <v>47.623294299877386</v>
      </c>
      <c r="D516" s="534">
        <v>38.755087606399606</v>
      </c>
    </row>
    <row r="517" spans="2:4" ht="11.5" customHeight="1">
      <c r="B517" s="530">
        <v>45071</v>
      </c>
      <c r="C517" s="531">
        <v>46.997881981024229</v>
      </c>
      <c r="D517" s="532">
        <v>38.263674738673082</v>
      </c>
    </row>
    <row r="518" spans="2:4" ht="11.5" customHeight="1">
      <c r="B518" s="530">
        <v>45072</v>
      </c>
      <c r="C518" s="533">
        <v>47.566887760149882</v>
      </c>
      <c r="D518" s="534">
        <v>38.710849665702455</v>
      </c>
    </row>
    <row r="519" spans="2:4" ht="11.5" customHeight="1">
      <c r="B519" s="530">
        <v>45073</v>
      </c>
      <c r="C519" s="531">
        <v>47.566887760149882</v>
      </c>
      <c r="D519" s="532">
        <v>38.710849665702455</v>
      </c>
    </row>
    <row r="520" spans="2:4" ht="11.5" customHeight="1">
      <c r="B520" s="530">
        <v>45074</v>
      </c>
      <c r="C520" s="533">
        <v>47.566887760149882</v>
      </c>
      <c r="D520" s="534">
        <v>38.710849665702455</v>
      </c>
    </row>
    <row r="521" spans="2:4" ht="11.5" customHeight="1">
      <c r="B521" s="530">
        <v>45075</v>
      </c>
      <c r="C521" s="531">
        <v>47.532195332151083</v>
      </c>
      <c r="D521" s="532">
        <v>38.715200292237427</v>
      </c>
    </row>
    <row r="522" spans="2:4" ht="11.5" customHeight="1">
      <c r="B522" s="530">
        <v>45076</v>
      </c>
      <c r="C522" s="533">
        <v>48.021801724085122</v>
      </c>
      <c r="D522" s="534">
        <v>38.991751660457844</v>
      </c>
    </row>
    <row r="523" spans="2:4" ht="11.5" customHeight="1">
      <c r="B523" s="530">
        <v>45077</v>
      </c>
      <c r="C523" s="531">
        <v>48.568675835708561</v>
      </c>
      <c r="D523" s="532">
        <v>39.19968767310904</v>
      </c>
    </row>
    <row r="524" spans="2:4" ht="11.5" customHeight="1">
      <c r="B524" s="530">
        <v>45078</v>
      </c>
      <c r="C524" s="533">
        <v>49.045175127818332</v>
      </c>
      <c r="D524" s="534">
        <v>39.102635619273933</v>
      </c>
    </row>
    <row r="525" spans="2:4" ht="11.5" customHeight="1">
      <c r="B525" s="530">
        <v>45079</v>
      </c>
      <c r="C525" s="531">
        <v>49.688822721389009</v>
      </c>
      <c r="D525" s="532">
        <v>39.673459047606016</v>
      </c>
    </row>
    <row r="526" spans="2:4" ht="11.5" customHeight="1">
      <c r="B526" s="530">
        <v>45080</v>
      </c>
      <c r="C526" s="533">
        <v>49.688822721389009</v>
      </c>
      <c r="D526" s="534">
        <v>39.673459047606016</v>
      </c>
    </row>
    <row r="527" spans="2:4" ht="11.5" customHeight="1">
      <c r="B527" s="530">
        <v>45081</v>
      </c>
      <c r="C527" s="531">
        <v>49.688822721389009</v>
      </c>
      <c r="D527" s="532">
        <v>39.673459047606016</v>
      </c>
    </row>
    <row r="528" spans="2:4" ht="11.5" customHeight="1">
      <c r="B528" s="530">
        <v>45082</v>
      </c>
      <c r="C528" s="533">
        <v>49.99028050752203</v>
      </c>
      <c r="D528" s="534">
        <v>40.234812131155422</v>
      </c>
    </row>
    <row r="529" spans="2:4" ht="11.5" customHeight="1">
      <c r="B529" s="530">
        <v>45083</v>
      </c>
      <c r="C529" s="531">
        <v>50.837248213681093</v>
      </c>
      <c r="D529" s="532">
        <v>41.528780356086905</v>
      </c>
    </row>
    <row r="530" spans="2:4" ht="11.5" customHeight="1">
      <c r="B530" s="530">
        <v>45084</v>
      </c>
      <c r="C530" s="533">
        <v>50.192158189818947</v>
      </c>
      <c r="D530" s="534">
        <v>41.285450517501403</v>
      </c>
    </row>
    <row r="531" spans="2:4" ht="11.5" customHeight="1">
      <c r="B531" s="530">
        <v>45085</v>
      </c>
      <c r="C531" s="531">
        <v>50.197928108281708</v>
      </c>
      <c r="D531" s="532">
        <v>41.54135177408358</v>
      </c>
    </row>
    <row r="532" spans="2:4" ht="11.5" customHeight="1">
      <c r="B532" s="530">
        <v>45086</v>
      </c>
      <c r="C532" s="533">
        <v>50.451936395480935</v>
      </c>
      <c r="D532" s="534">
        <v>41.694456487349598</v>
      </c>
    </row>
    <row r="533" spans="2:4" ht="11.5" customHeight="1">
      <c r="B533" s="530">
        <v>45087</v>
      </c>
      <c r="C533" s="531">
        <v>50.451936395480935</v>
      </c>
      <c r="D533" s="532">
        <v>41.694456487349598</v>
      </c>
    </row>
    <row r="534" spans="2:4" ht="11.5" customHeight="1">
      <c r="B534" s="530">
        <v>45088</v>
      </c>
      <c r="C534" s="533">
        <v>50.451936395480935</v>
      </c>
      <c r="D534" s="534">
        <v>41.694456487349598</v>
      </c>
    </row>
    <row r="535" spans="2:4" ht="11.5" customHeight="1">
      <c r="B535" s="530">
        <v>45089</v>
      </c>
      <c r="C535" s="531">
        <v>51.376427705060713</v>
      </c>
      <c r="D535" s="532">
        <v>42.238795803509454</v>
      </c>
    </row>
    <row r="536" spans="2:4" ht="11.5" customHeight="1">
      <c r="B536" s="530">
        <v>45090</v>
      </c>
      <c r="C536" s="533">
        <v>52.322943386065845</v>
      </c>
      <c r="D536" s="534">
        <v>43.321141770354458</v>
      </c>
    </row>
    <row r="537" spans="2:4" ht="11.5" customHeight="1">
      <c r="B537" s="530">
        <v>45091</v>
      </c>
      <c r="C537" s="531">
        <v>51.753319889234774</v>
      </c>
      <c r="D537" s="532">
        <v>42.711467454032018</v>
      </c>
    </row>
    <row r="538" spans="2:4" ht="11.5" customHeight="1">
      <c r="B538" s="530">
        <v>45092</v>
      </c>
      <c r="C538" s="533">
        <v>52.082816634905193</v>
      </c>
      <c r="D538" s="534">
        <v>43.147461465097415</v>
      </c>
    </row>
    <row r="539" spans="2:4" ht="11.5" customHeight="1">
      <c r="B539" s="530">
        <v>45093</v>
      </c>
      <c r="C539" s="531">
        <v>51.502633057634483</v>
      </c>
      <c r="D539" s="532">
        <v>42.756964233288826</v>
      </c>
    </row>
    <row r="540" spans="2:4" ht="11.5" customHeight="1">
      <c r="B540" s="530">
        <v>45094</v>
      </c>
      <c r="C540" s="533">
        <v>51.502633057634483</v>
      </c>
      <c r="D540" s="534">
        <v>42.756964233288826</v>
      </c>
    </row>
    <row r="541" spans="2:4" ht="11.5" customHeight="1">
      <c r="B541" s="530">
        <v>45095</v>
      </c>
      <c r="C541" s="531">
        <v>51.502633057634483</v>
      </c>
      <c r="D541" s="532">
        <v>42.756964233288826</v>
      </c>
    </row>
    <row r="542" spans="2:4" ht="11.5" customHeight="1">
      <c r="B542" s="530">
        <v>45096</v>
      </c>
      <c r="C542" s="533">
        <v>51.502823507656636</v>
      </c>
      <c r="D542" s="534">
        <v>42.757067933350854</v>
      </c>
    </row>
    <row r="543" spans="2:4" ht="11.5" customHeight="1">
      <c r="B543" s="530">
        <v>45097</v>
      </c>
      <c r="C543" s="531">
        <v>51.527784344526474</v>
      </c>
      <c r="D543" s="532">
        <v>42.757067933350854</v>
      </c>
    </row>
    <row r="544" spans="2:4" ht="11.5" customHeight="1">
      <c r="B544" s="530">
        <v>45098</v>
      </c>
      <c r="C544" s="533">
        <v>50.636287554424584</v>
      </c>
      <c r="D544" s="534">
        <v>42.047025606198332</v>
      </c>
    </row>
    <row r="545" spans="2:4" ht="11.5" customHeight="1">
      <c r="B545" s="530">
        <v>45099</v>
      </c>
      <c r="C545" s="531">
        <v>50.414017759968921</v>
      </c>
      <c r="D545" s="532">
        <v>41.625120025366137</v>
      </c>
    </row>
    <row r="546" spans="2:4" ht="11.5" customHeight="1">
      <c r="B546" s="530">
        <v>45100</v>
      </c>
      <c r="C546" s="533">
        <v>49.901001718031488</v>
      </c>
      <c r="D546" s="534">
        <v>41.002262791032926</v>
      </c>
    </row>
    <row r="547" spans="2:4" ht="11.5" customHeight="1">
      <c r="B547" s="530">
        <v>45101</v>
      </c>
      <c r="C547" s="531">
        <v>49.901001718031488</v>
      </c>
      <c r="D547" s="532">
        <v>41.002262791032926</v>
      </c>
    </row>
    <row r="548" spans="2:4" ht="11.5" customHeight="1">
      <c r="B548" s="530">
        <v>45102</v>
      </c>
      <c r="C548" s="533">
        <v>49.901001718031488</v>
      </c>
      <c r="D548" s="534">
        <v>41.002262791032926</v>
      </c>
    </row>
    <row r="549" spans="2:4" ht="11.5" customHeight="1">
      <c r="B549" s="530">
        <v>45103</v>
      </c>
      <c r="C549" s="531">
        <v>49.294966733663557</v>
      </c>
      <c r="D549" s="532">
        <v>40.763520264709392</v>
      </c>
    </row>
    <row r="550" spans="2:4" ht="11.5" customHeight="1">
      <c r="B550" s="530">
        <v>45104</v>
      </c>
      <c r="C550" s="533">
        <v>50.765522095199486</v>
      </c>
      <c r="D550" s="534">
        <v>41.893791211115641</v>
      </c>
    </row>
    <row r="551" spans="2:4" ht="11.5" customHeight="1">
      <c r="B551" s="530">
        <v>45105</v>
      </c>
      <c r="C551" s="531">
        <v>51.837701182929393</v>
      </c>
      <c r="D551" s="532">
        <v>43.341103184925942</v>
      </c>
    </row>
    <row r="552" spans="2:4" ht="11.5" customHeight="1">
      <c r="B552" s="530">
        <v>45106</v>
      </c>
      <c r="C552" s="533">
        <v>51.914010857734908</v>
      </c>
      <c r="D552" s="534">
        <v>44.122091090766475</v>
      </c>
    </row>
    <row r="553" spans="2:4" ht="11.5" customHeight="1">
      <c r="B553" s="530">
        <v>45107</v>
      </c>
      <c r="C553" s="533">
        <v>51.914010857734908</v>
      </c>
      <c r="D553" s="534">
        <v>44.122091090766475</v>
      </c>
    </row>
    <row r="554" spans="2:4" ht="11.5" customHeight="1">
      <c r="B554" s="530">
        <v>45108</v>
      </c>
      <c r="C554" s="531">
        <v>51.914010857734908</v>
      </c>
      <c r="D554" s="532">
        <v>44.122091090766475</v>
      </c>
    </row>
    <row r="555" spans="2:4" ht="11.5" customHeight="1">
      <c r="B555" s="530">
        <v>45109</v>
      </c>
      <c r="C555" s="533">
        <v>51.914010857734908</v>
      </c>
      <c r="D555" s="534">
        <v>44.122091090766475</v>
      </c>
    </row>
    <row r="556" spans="2:4" ht="11.5" customHeight="1">
      <c r="B556" s="530">
        <v>45110</v>
      </c>
      <c r="C556" s="531">
        <v>52.865148534546961</v>
      </c>
      <c r="D556" s="532">
        <v>44.464807117126405</v>
      </c>
    </row>
    <row r="557" spans="2:4" ht="11.5" customHeight="1">
      <c r="B557" s="530">
        <v>45111</v>
      </c>
      <c r="C557" s="533">
        <v>52.865148534546961</v>
      </c>
      <c r="D557" s="534">
        <v>44.461477150379544</v>
      </c>
    </row>
    <row r="558" spans="2:4" ht="11.5" customHeight="1">
      <c r="B558" s="530">
        <v>45112</v>
      </c>
      <c r="C558" s="531">
        <v>52.628666973647121</v>
      </c>
      <c r="D558" s="532">
        <v>44.558790272649887</v>
      </c>
    </row>
    <row r="559" spans="2:4" ht="11.5" customHeight="1">
      <c r="B559" s="530">
        <v>45113</v>
      </c>
      <c r="C559" s="533">
        <v>51.925391937497409</v>
      </c>
      <c r="D559" s="534">
        <v>44.558790272649887</v>
      </c>
    </row>
    <row r="560" spans="2:4" ht="11.5" customHeight="1">
      <c r="B560" s="530">
        <v>45114</v>
      </c>
      <c r="C560" s="531">
        <v>53.007821554522252</v>
      </c>
      <c r="D560" s="532">
        <v>45.645873152430667</v>
      </c>
    </row>
    <row r="561" spans="2:4" ht="11.5" customHeight="1">
      <c r="B561" s="530">
        <v>45115</v>
      </c>
      <c r="C561" s="533">
        <v>53.007821554522252</v>
      </c>
      <c r="D561" s="534">
        <v>45.645873152430667</v>
      </c>
    </row>
    <row r="562" spans="2:4" ht="11.5" customHeight="1">
      <c r="B562" s="530">
        <v>45116</v>
      </c>
      <c r="C562" s="531">
        <v>53.007821554522252</v>
      </c>
      <c r="D562" s="532">
        <v>45.645873152430667</v>
      </c>
    </row>
    <row r="563" spans="2:4" ht="11.5" customHeight="1">
      <c r="B563" s="530">
        <v>45117</v>
      </c>
      <c r="C563" s="533">
        <v>54.423560478367385</v>
      </c>
      <c r="D563" s="534">
        <v>47.22687906959225</v>
      </c>
    </row>
    <row r="564" spans="2:4" ht="11.5" customHeight="1">
      <c r="B564" s="530">
        <v>45118</v>
      </c>
      <c r="C564" s="531">
        <v>55.02985613129465</v>
      </c>
      <c r="D564" s="532">
        <v>48.167861760893743</v>
      </c>
    </row>
    <row r="565" spans="2:4" ht="11.5" customHeight="1">
      <c r="B565" s="530">
        <v>45119</v>
      </c>
      <c r="C565" s="533">
        <v>56.197145293939435</v>
      </c>
      <c r="D565" s="534">
        <v>48.078696791294092</v>
      </c>
    </row>
    <row r="566" spans="2:4" ht="11.5" customHeight="1">
      <c r="B566" s="530">
        <v>45120</v>
      </c>
      <c r="C566" s="531">
        <v>56.958223894622442</v>
      </c>
      <c r="D566" s="532">
        <v>48.946952712202851</v>
      </c>
    </row>
    <row r="567" spans="2:4" ht="11.5" customHeight="1">
      <c r="B567" s="530">
        <v>45121</v>
      </c>
      <c r="C567" s="533">
        <v>55.425540363299262</v>
      </c>
      <c r="D567" s="534">
        <v>47.798293207493501</v>
      </c>
    </row>
    <row r="568" spans="2:4" ht="11.5" customHeight="1">
      <c r="B568" s="530">
        <v>45122</v>
      </c>
      <c r="C568" s="531">
        <v>55.425540363299262</v>
      </c>
      <c r="D568" s="532">
        <v>47.798293207493501</v>
      </c>
    </row>
    <row r="569" spans="2:4" ht="11.5" customHeight="1">
      <c r="B569" s="530">
        <v>45123</v>
      </c>
      <c r="C569" s="533">
        <v>55.425540363299262</v>
      </c>
      <c r="D569" s="534">
        <v>47.798293207493501</v>
      </c>
    </row>
    <row r="570" spans="2:4" ht="11.5" customHeight="1">
      <c r="B570" s="530">
        <v>45124</v>
      </c>
      <c r="C570" s="531">
        <v>56.389785315781083</v>
      </c>
      <c r="D570" s="532">
        <v>48.918265893320509</v>
      </c>
    </row>
    <row r="571" spans="2:4" ht="11.5" customHeight="1">
      <c r="B571" s="530">
        <v>45125</v>
      </c>
      <c r="C571" s="533">
        <v>56.752372026821639</v>
      </c>
      <c r="D571" s="534">
        <v>49.180138673410369</v>
      </c>
    </row>
    <row r="572" spans="2:4" ht="11.5" customHeight="1">
      <c r="B572" s="530">
        <v>45126</v>
      </c>
      <c r="C572" s="531">
        <v>56.140145717950695</v>
      </c>
      <c r="D572" s="532">
        <v>48.675505136653932</v>
      </c>
    </row>
    <row r="573" spans="2:4" ht="11.5" customHeight="1">
      <c r="B573" s="530">
        <v>45127</v>
      </c>
      <c r="C573" s="533">
        <v>55.386465603193059</v>
      </c>
      <c r="D573" s="534">
        <v>47.675097586268912</v>
      </c>
    </row>
    <row r="574" spans="2:4" ht="11.5" customHeight="1">
      <c r="B574" s="530">
        <v>45128</v>
      </c>
      <c r="C574" s="533">
        <v>55.674328583639912</v>
      </c>
      <c r="D574" s="534">
        <v>47.467370749865992</v>
      </c>
    </row>
    <row r="575" spans="2:4" ht="11.5" customHeight="1">
      <c r="B575" s="530">
        <v>45129</v>
      </c>
      <c r="C575" s="531">
        <v>55.674328583639912</v>
      </c>
      <c r="D575" s="532">
        <v>47.467370749865992</v>
      </c>
    </row>
    <row r="576" spans="2:4" ht="11.5" customHeight="1">
      <c r="B576" s="530">
        <v>45130</v>
      </c>
      <c r="C576" s="533">
        <v>55.674328583639912</v>
      </c>
      <c r="D576" s="534">
        <v>47.467370749865992</v>
      </c>
    </row>
    <row r="577" spans="2:4" ht="11.5" customHeight="1">
      <c r="B577" s="530">
        <v>45131</v>
      </c>
      <c r="C577" s="531">
        <v>55.782977439627693</v>
      </c>
      <c r="D577" s="532">
        <v>47.398268014905739</v>
      </c>
    </row>
    <row r="578" spans="2:4" ht="11.5" customHeight="1">
      <c r="B578" s="530">
        <v>45132</v>
      </c>
      <c r="C578" s="533">
        <v>55.727137114321067</v>
      </c>
      <c r="D578" s="534">
        <v>47.164821152418192</v>
      </c>
    </row>
    <row r="579" spans="2:4" ht="11.5" customHeight="1">
      <c r="B579" s="530">
        <v>45133</v>
      </c>
      <c r="C579" s="531">
        <v>56.501462371524227</v>
      </c>
      <c r="D579" s="532">
        <v>47.94429552660295</v>
      </c>
    </row>
    <row r="580" spans="2:4" ht="11.5" customHeight="1">
      <c r="B580" s="530">
        <v>45134</v>
      </c>
      <c r="C580" s="533">
        <v>55.024082984326398</v>
      </c>
      <c r="D580" s="534">
        <v>46.681494116803371</v>
      </c>
    </row>
    <row r="581" spans="2:4" ht="11.5" customHeight="1">
      <c r="B581" s="530">
        <v>45135</v>
      </c>
      <c r="C581" s="531">
        <v>56.697365453523354</v>
      </c>
      <c r="D581" s="532">
        <v>48.721757169217945</v>
      </c>
    </row>
    <row r="582" spans="2:4" ht="11.5" customHeight="1">
      <c r="B582" s="530">
        <v>45136</v>
      </c>
      <c r="C582" s="533">
        <v>56.697365453523354</v>
      </c>
      <c r="D582" s="534">
        <v>48.721757169217945</v>
      </c>
    </row>
    <row r="583" spans="2:4" ht="11.5" customHeight="1">
      <c r="B583" s="530">
        <v>45137</v>
      </c>
      <c r="C583" s="531">
        <v>56.697365453523354</v>
      </c>
      <c r="D583" s="532">
        <v>48.721757169217945</v>
      </c>
    </row>
    <row r="584" spans="2:4" ht="11.5" customHeight="1">
      <c r="B584" s="530">
        <v>45138</v>
      </c>
      <c r="C584" s="533">
        <v>57.813357259727269</v>
      </c>
      <c r="D584" s="534">
        <v>50.553674482882116</v>
      </c>
    </row>
    <row r="585" spans="2:4" ht="11.5" customHeight="1">
      <c r="B585" s="530">
        <v>45139</v>
      </c>
      <c r="C585" s="531">
        <v>57.254957341055857</v>
      </c>
      <c r="D585" s="532">
        <v>49.915046967640222</v>
      </c>
    </row>
    <row r="586" spans="2:4" ht="11.5" customHeight="1">
      <c r="B586" s="530">
        <v>45140</v>
      </c>
      <c r="C586" s="533">
        <v>55.511612160006443</v>
      </c>
      <c r="D586" s="534">
        <v>47.989461603104644</v>
      </c>
    </row>
    <row r="587" spans="2:4" ht="11.5" customHeight="1">
      <c r="B587" s="530">
        <v>45141</v>
      </c>
      <c r="C587" s="531">
        <v>55.742868487482468</v>
      </c>
      <c r="D587" s="532">
        <v>47.681244203549092</v>
      </c>
    </row>
    <row r="588" spans="2:4" ht="11.5" customHeight="1">
      <c r="B588" s="530">
        <v>45142</v>
      </c>
      <c r="C588" s="533">
        <v>55.066937147559358</v>
      </c>
      <c r="D588" s="534">
        <v>47.050811777057326</v>
      </c>
    </row>
    <row r="589" spans="2:4" ht="11.5" customHeight="1">
      <c r="B589" s="530">
        <v>45143</v>
      </c>
      <c r="C589" s="531">
        <v>55.066937147559358</v>
      </c>
      <c r="D589" s="532">
        <v>47.050811777057326</v>
      </c>
    </row>
    <row r="590" spans="2:4" ht="11.5" customHeight="1">
      <c r="B590" s="530">
        <v>45144</v>
      </c>
      <c r="C590" s="533">
        <v>55.066937147559358</v>
      </c>
      <c r="D590" s="534">
        <v>47.050811777057326</v>
      </c>
    </row>
    <row r="591" spans="2:4" ht="11.5" customHeight="1">
      <c r="B591" s="530">
        <v>45145</v>
      </c>
      <c r="C591" s="531">
        <v>54.558329502701383</v>
      </c>
      <c r="D591" s="532">
        <v>46.65791966925466</v>
      </c>
    </row>
    <row r="592" spans="2:4" ht="11.5" customHeight="1">
      <c r="B592" s="530">
        <v>45146</v>
      </c>
      <c r="C592" s="533">
        <v>54.640849515947018</v>
      </c>
      <c r="D592" s="534">
        <v>47.146411855930182</v>
      </c>
    </row>
    <row r="593" spans="2:4" ht="11.5" customHeight="1">
      <c r="B593" s="530">
        <v>45147</v>
      </c>
      <c r="C593" s="531">
        <v>53.966204214527089</v>
      </c>
      <c r="D593" s="532">
        <v>46.13703658856214</v>
      </c>
    </row>
    <row r="594" spans="2:4" ht="11.5" customHeight="1">
      <c r="B594" s="530">
        <v>45148</v>
      </c>
      <c r="C594" s="533">
        <v>53.482960140508048</v>
      </c>
      <c r="D594" s="534">
        <v>45.864851513731196</v>
      </c>
    </row>
    <row r="595" spans="2:4" ht="11.5" customHeight="1">
      <c r="B595" s="530">
        <v>45149</v>
      </c>
      <c r="C595" s="533">
        <v>53.544802150910556</v>
      </c>
      <c r="D595" s="534">
        <v>46.28643468975914</v>
      </c>
    </row>
    <row r="596" spans="2:4" ht="11.5" customHeight="1">
      <c r="B596" s="530">
        <v>45150</v>
      </c>
      <c r="C596" s="531">
        <v>53.544802150910556</v>
      </c>
      <c r="D596" s="532">
        <v>46.28643468975914</v>
      </c>
    </row>
    <row r="597" spans="2:4" ht="11.5" customHeight="1">
      <c r="B597" s="530">
        <v>45151</v>
      </c>
      <c r="C597" s="533">
        <v>53.544802150910556</v>
      </c>
      <c r="D597" s="534">
        <v>46.28643468975914</v>
      </c>
    </row>
    <row r="598" spans="2:4" ht="11.5" customHeight="1">
      <c r="B598" s="530">
        <v>45152</v>
      </c>
      <c r="C598" s="531">
        <v>53.668799434597858</v>
      </c>
      <c r="D598" s="532">
        <v>46.283405916604693</v>
      </c>
    </row>
    <row r="599" spans="2:4" ht="11.5" customHeight="1">
      <c r="B599" s="530">
        <v>45153</v>
      </c>
      <c r="C599" s="533">
        <v>52.617799126582511</v>
      </c>
      <c r="D599" s="534">
        <v>46.283405916604693</v>
      </c>
    </row>
    <row r="600" spans="2:4" ht="11.5" customHeight="1">
      <c r="B600" s="530">
        <v>45154</v>
      </c>
      <c r="C600" s="531">
        <v>52.093522345111673</v>
      </c>
      <c r="D600" s="532">
        <v>43.731891980595989</v>
      </c>
    </row>
    <row r="601" spans="2:4" ht="11.5" customHeight="1">
      <c r="B601" s="530">
        <v>45155</v>
      </c>
      <c r="C601" s="533">
        <v>50.678445994064333</v>
      </c>
      <c r="D601" s="534">
        <v>40.419169436778198</v>
      </c>
    </row>
    <row r="602" spans="2:4" ht="11.5" customHeight="1">
      <c r="B602" s="530">
        <v>45156</v>
      </c>
      <c r="C602" s="531">
        <v>50.93854081450494</v>
      </c>
      <c r="D602" s="532">
        <v>39.347458615419377</v>
      </c>
    </row>
    <row r="603" spans="2:4" ht="11.5" customHeight="1">
      <c r="B603" s="530">
        <v>45157</v>
      </c>
      <c r="C603" s="533">
        <v>50.93854081450494</v>
      </c>
      <c r="D603" s="534">
        <v>39.347458615419377</v>
      </c>
    </row>
    <row r="604" spans="2:4" ht="11.5" customHeight="1">
      <c r="B604" s="530">
        <v>45158</v>
      </c>
      <c r="C604" s="531">
        <v>50.93854081450494</v>
      </c>
      <c r="D604" s="532">
        <v>39.347458615419377</v>
      </c>
    </row>
    <row r="605" spans="2:4" ht="11.5" customHeight="1">
      <c r="B605" s="530">
        <v>45159</v>
      </c>
      <c r="C605" s="533">
        <v>51.47881480967331</v>
      </c>
      <c r="D605" s="534">
        <v>39.962984952000205</v>
      </c>
    </row>
    <row r="606" spans="2:4" ht="11.5" customHeight="1">
      <c r="B606" s="530">
        <v>45160</v>
      </c>
      <c r="C606" s="531">
        <v>51.535524987458146</v>
      </c>
      <c r="D606" s="532">
        <v>44.841509187271214</v>
      </c>
    </row>
    <row r="607" spans="2:4" ht="11.5" customHeight="1">
      <c r="B607" s="530">
        <v>45161</v>
      </c>
      <c r="C607" s="533">
        <v>52.11906405415759</v>
      </c>
      <c r="D607" s="534">
        <v>45.796838593611454</v>
      </c>
    </row>
    <row r="608" spans="2:4" ht="11.5" customHeight="1">
      <c r="B608" s="530">
        <v>45162</v>
      </c>
      <c r="C608" s="531">
        <v>52.11906405415759</v>
      </c>
      <c r="D608" s="532">
        <v>47.706821773421964</v>
      </c>
    </row>
    <row r="609" spans="2:4" ht="11.5" customHeight="1">
      <c r="B609" s="530">
        <v>45163</v>
      </c>
      <c r="C609" s="533">
        <v>52.656685126105984</v>
      </c>
      <c r="D609" s="534">
        <v>53.1447883832478</v>
      </c>
    </row>
    <row r="610" spans="2:4" ht="11.5" customHeight="1">
      <c r="B610" s="530">
        <v>45164</v>
      </c>
      <c r="C610" s="531">
        <v>52.656685126105984</v>
      </c>
      <c r="D610" s="532">
        <v>53.1447883832478</v>
      </c>
    </row>
    <row r="611" spans="2:4" ht="11.5" customHeight="1">
      <c r="B611" s="530">
        <v>45165</v>
      </c>
      <c r="C611" s="533">
        <v>52.656685126105984</v>
      </c>
      <c r="D611" s="534">
        <v>53.1447883832478</v>
      </c>
    </row>
    <row r="612" spans="2:4" ht="11.5" customHeight="1">
      <c r="B612" s="530">
        <v>45166</v>
      </c>
      <c r="C612" s="531">
        <v>52.428785486495464</v>
      </c>
      <c r="D612" s="532">
        <v>57.043576945208194</v>
      </c>
    </row>
    <row r="613" spans="2:4" ht="11.5" customHeight="1">
      <c r="B613" s="530">
        <v>45167</v>
      </c>
      <c r="C613" s="533">
        <v>53.729119221252752</v>
      </c>
      <c r="D613" s="534">
        <v>48.934525551622173</v>
      </c>
    </row>
    <row r="614" spans="2:4" ht="11.5" customHeight="1">
      <c r="B614" s="530">
        <v>45168</v>
      </c>
      <c r="C614" s="531">
        <v>54.520444732061293</v>
      </c>
      <c r="D614" s="532">
        <v>47.863528075321994</v>
      </c>
    </row>
    <row r="615" spans="2:4" ht="11.5" customHeight="1">
      <c r="B615" s="530">
        <v>45169</v>
      </c>
      <c r="C615" s="531">
        <v>54.345053555829004</v>
      </c>
      <c r="D615" s="532">
        <v>45.850419905989895</v>
      </c>
    </row>
    <row r="616" spans="2:4" ht="11.5" customHeight="1">
      <c r="B616" s="530">
        <v>45170</v>
      </c>
      <c r="C616" s="533">
        <v>55.728124380700407</v>
      </c>
      <c r="D616" s="534">
        <v>44.628711155037429</v>
      </c>
    </row>
    <row r="617" spans="2:4" ht="11.5" customHeight="1">
      <c r="B617" s="530">
        <v>45171</v>
      </c>
      <c r="C617" s="531">
        <v>55.728124380700407</v>
      </c>
      <c r="D617" s="532">
        <v>44.628711155037429</v>
      </c>
    </row>
    <row r="618" spans="2:4" ht="11.5" customHeight="1">
      <c r="B618" s="530">
        <v>45172</v>
      </c>
      <c r="C618" s="533">
        <v>55.728124380700407</v>
      </c>
      <c r="D618" s="534">
        <v>44.628711155037429</v>
      </c>
    </row>
    <row r="619" spans="2:4" ht="11.5" customHeight="1">
      <c r="B619" s="530">
        <v>45173</v>
      </c>
      <c r="C619" s="531">
        <v>55.728124380700407</v>
      </c>
      <c r="D619" s="532">
        <v>44.627709714639622</v>
      </c>
    </row>
    <row r="620" spans="2:4" ht="11.5" customHeight="1">
      <c r="B620" s="530">
        <v>45174</v>
      </c>
      <c r="C620" s="533">
        <v>55.482038954216229</v>
      </c>
      <c r="D620" s="534">
        <v>43.706507300974287</v>
      </c>
    </row>
    <row r="621" spans="2:4" ht="11.5" customHeight="1">
      <c r="B621" s="530">
        <v>45175</v>
      </c>
      <c r="C621" s="531">
        <v>55.523885724146503</v>
      </c>
      <c r="D621" s="532">
        <v>42.752250414919693</v>
      </c>
    </row>
    <row r="622" spans="2:4" ht="11.5" customHeight="1">
      <c r="B622" s="530">
        <v>45176</v>
      </c>
      <c r="C622" s="533">
        <v>55.162653194484847</v>
      </c>
      <c r="D622" s="534">
        <v>40.381986090272179</v>
      </c>
    </row>
    <row r="623" spans="2:4" ht="11.5" customHeight="1">
      <c r="B623" s="530">
        <v>45177</v>
      </c>
      <c r="C623" s="531">
        <v>54.61610331455843</v>
      </c>
      <c r="D623" s="532">
        <v>40.182373604550072</v>
      </c>
    </row>
    <row r="624" spans="2:4" ht="11.5" customHeight="1">
      <c r="B624" s="530">
        <v>45178</v>
      </c>
      <c r="C624" s="533">
        <v>54.61610331455843</v>
      </c>
      <c r="D624" s="534">
        <v>40.182373604550072</v>
      </c>
    </row>
    <row r="625" spans="2:4" ht="11.5" customHeight="1">
      <c r="B625" s="530">
        <v>45179</v>
      </c>
      <c r="C625" s="531">
        <v>54.61610331455843</v>
      </c>
      <c r="D625" s="532">
        <v>40.182373604550072</v>
      </c>
    </row>
    <row r="626" spans="2:4" ht="11.5" customHeight="1">
      <c r="B626" s="530">
        <v>45180</v>
      </c>
      <c r="C626" s="533">
        <v>55.829078829633396</v>
      </c>
      <c r="D626" s="534">
        <v>39.983502280610047</v>
      </c>
    </row>
    <row r="627" spans="2:4" ht="11.5" customHeight="1">
      <c r="B627" s="530">
        <v>45181</v>
      </c>
      <c r="C627" s="531">
        <v>54.996677776104676</v>
      </c>
      <c r="D627" s="532">
        <v>39.875901339001011</v>
      </c>
    </row>
    <row r="628" spans="2:4" ht="11.5" customHeight="1">
      <c r="B628" s="530">
        <v>45182</v>
      </c>
      <c r="C628" s="533">
        <v>54.232271112714749</v>
      </c>
      <c r="D628" s="534">
        <v>39.221443568916598</v>
      </c>
    </row>
    <row r="629" spans="2:4" ht="11.5" customHeight="1">
      <c r="B629" s="530">
        <v>45183</v>
      </c>
      <c r="C629" s="531">
        <v>54.510227617440933</v>
      </c>
      <c r="D629" s="532">
        <v>39.363403772930106</v>
      </c>
    </row>
    <row r="630" spans="2:4" ht="11.5" customHeight="1">
      <c r="B630" s="530">
        <v>45184</v>
      </c>
      <c r="C630" s="533">
        <v>53.950375687429322</v>
      </c>
      <c r="D630" s="534">
        <v>39.487708555711961</v>
      </c>
    </row>
    <row r="631" spans="2:4" ht="11.5" customHeight="1">
      <c r="B631" s="530">
        <v>45185</v>
      </c>
      <c r="C631" s="531">
        <v>53.950375687429322</v>
      </c>
      <c r="D631" s="532">
        <v>39.487708555711961</v>
      </c>
    </row>
    <row r="632" spans="2:4" ht="11.5" customHeight="1">
      <c r="B632" s="530">
        <v>45186</v>
      </c>
      <c r="C632" s="533">
        <v>53.950375687429322</v>
      </c>
      <c r="D632" s="534">
        <v>39.487708555711961</v>
      </c>
    </row>
    <row r="633" spans="2:4" ht="11.5" customHeight="1">
      <c r="B633" s="530">
        <v>45187</v>
      </c>
      <c r="C633" s="531">
        <v>53.502696857459178</v>
      </c>
      <c r="D633" s="532">
        <v>39.006271203066881</v>
      </c>
    </row>
    <row r="634" spans="2:4" ht="11.5" customHeight="1">
      <c r="B634" s="530">
        <v>45188</v>
      </c>
      <c r="C634" s="533">
        <v>52.897384856044347</v>
      </c>
      <c r="D634" s="534">
        <v>38.559574072673072</v>
      </c>
    </row>
    <row r="635" spans="2:4" ht="11.5" customHeight="1">
      <c r="B635" s="530">
        <v>45189</v>
      </c>
      <c r="C635" s="531">
        <v>51.552944164308322</v>
      </c>
      <c r="D635" s="532">
        <v>37.652355197945916</v>
      </c>
    </row>
    <row r="636" spans="2:4" ht="11.5" customHeight="1">
      <c r="B636" s="530">
        <v>45190</v>
      </c>
      <c r="C636" s="533">
        <v>50.092778915290481</v>
      </c>
      <c r="D636" s="534">
        <v>36.331821982429638</v>
      </c>
    </row>
    <row r="637" spans="2:4" ht="11.5" customHeight="1">
      <c r="B637" s="530">
        <v>45191</v>
      </c>
      <c r="C637" s="531">
        <v>49.624178640784386</v>
      </c>
      <c r="D637" s="532">
        <v>36.032572331011444</v>
      </c>
    </row>
    <row r="638" spans="2:4" ht="11.5" customHeight="1">
      <c r="B638" s="530">
        <v>45192</v>
      </c>
      <c r="C638" s="533">
        <v>49.624178640784386</v>
      </c>
      <c r="D638" s="534">
        <v>36.032572331011444</v>
      </c>
    </row>
    <row r="639" spans="2:4" ht="11.5" customHeight="1">
      <c r="B639" s="530">
        <v>45193</v>
      </c>
      <c r="C639" s="531">
        <v>49.624178640784386</v>
      </c>
      <c r="D639" s="532">
        <v>36.032572331011444</v>
      </c>
    </row>
    <row r="640" spans="2:4" ht="11.5" customHeight="1">
      <c r="B640" s="530">
        <v>45194</v>
      </c>
      <c r="C640" s="533">
        <v>49.821984807111392</v>
      </c>
      <c r="D640" s="534">
        <v>35.457321159987906</v>
      </c>
    </row>
    <row r="641" spans="2:4" ht="11.5" customHeight="1">
      <c r="B641" s="530">
        <v>45195</v>
      </c>
      <c r="C641" s="531">
        <v>49.378104247531994</v>
      </c>
      <c r="D641" s="532">
        <v>35.336030067333724</v>
      </c>
    </row>
    <row r="642" spans="2:4" ht="11.5" customHeight="1">
      <c r="B642" s="530">
        <v>45196</v>
      </c>
      <c r="C642" s="533">
        <v>50.607634122422894</v>
      </c>
      <c r="D642" s="534">
        <v>35.579697413039746</v>
      </c>
    </row>
    <row r="643" spans="2:4" ht="11.5" customHeight="1">
      <c r="B643" s="530">
        <v>45197</v>
      </c>
      <c r="C643" s="531">
        <v>51.203076914075929</v>
      </c>
      <c r="D643" s="532">
        <v>36.016826932690464</v>
      </c>
    </row>
    <row r="644" spans="2:4" ht="11.5" customHeight="1">
      <c r="B644" s="535">
        <v>45198</v>
      </c>
      <c r="C644" s="533">
        <v>51.998891894843389</v>
      </c>
      <c r="D644" s="534">
        <v>36.159647692409237</v>
      </c>
    </row>
    <row r="645" spans="2:4" ht="11.5" customHeight="1">
      <c r="B645" s="530">
        <v>45199</v>
      </c>
      <c r="C645" s="531">
        <v>51.998891894843389</v>
      </c>
      <c r="D645" s="532">
        <v>36.159647692409237</v>
      </c>
    </row>
    <row r="646" spans="2:4" ht="11.5" customHeight="1">
      <c r="B646" s="530">
        <v>45200</v>
      </c>
      <c r="C646" s="533">
        <v>51.998891894843389</v>
      </c>
      <c r="D646" s="534">
        <v>36.159647692409237</v>
      </c>
    </row>
    <row r="647" spans="2:4" ht="11.5" customHeight="1">
      <c r="B647" s="530">
        <v>45201</v>
      </c>
      <c r="C647" s="531">
        <v>50.878461255543492</v>
      </c>
      <c r="D647" s="532">
        <v>36.159647692409237</v>
      </c>
    </row>
    <row r="648" spans="2:4" ht="11.5" customHeight="1">
      <c r="B648" s="530">
        <v>45202</v>
      </c>
      <c r="C648" s="533">
        <v>49.01536622261856</v>
      </c>
      <c r="D648" s="534">
        <v>35.233573637236844</v>
      </c>
    </row>
    <row r="649" spans="2:4" ht="11.5" customHeight="1">
      <c r="B649" s="530">
        <v>45203</v>
      </c>
      <c r="C649" s="531">
        <v>50.345998833171933</v>
      </c>
      <c r="D649" s="532">
        <v>34.566840566781302</v>
      </c>
    </row>
    <row r="650" spans="2:4" ht="11.5" customHeight="1">
      <c r="B650" s="530">
        <v>45204</v>
      </c>
      <c r="C650" s="533">
        <v>48.209164330298471</v>
      </c>
      <c r="D650" s="534">
        <v>34.566840566781302</v>
      </c>
    </row>
    <row r="651" spans="2:4" ht="11.5" customHeight="1">
      <c r="B651" s="530">
        <v>45205</v>
      </c>
      <c r="C651" s="531">
        <v>49.526035497490817</v>
      </c>
      <c r="D651" s="532">
        <v>34.696849395015889</v>
      </c>
    </row>
    <row r="652" spans="2:4" ht="11.5" customHeight="1">
      <c r="B652" s="530">
        <v>45206</v>
      </c>
      <c r="C652" s="533">
        <v>49.526035497490817</v>
      </c>
      <c r="D652" s="534">
        <v>34.696849395015889</v>
      </c>
    </row>
    <row r="653" spans="2:4" ht="11.5" customHeight="1">
      <c r="B653" s="535">
        <v>45207</v>
      </c>
      <c r="C653" s="531">
        <v>49.526035497490817</v>
      </c>
      <c r="D653" s="532">
        <v>34.696849395015889</v>
      </c>
    </row>
    <row r="654" spans="2:4" ht="11.5" customHeight="1">
      <c r="B654" s="530">
        <v>45208</v>
      </c>
      <c r="C654" s="533">
        <v>49.233034436772385</v>
      </c>
      <c r="D654" s="534">
        <v>33.971384499624889</v>
      </c>
    </row>
    <row r="655" spans="2:4" ht="11.5" customHeight="1">
      <c r="B655" s="530">
        <v>45209</v>
      </c>
      <c r="C655" s="531">
        <v>50.213381298816842</v>
      </c>
      <c r="D655" s="532">
        <v>34.866561344767625</v>
      </c>
    </row>
    <row r="656" spans="2:4" ht="11.5" customHeight="1">
      <c r="B656" s="530">
        <v>45210</v>
      </c>
      <c r="C656" s="533">
        <v>50.096242089740691</v>
      </c>
      <c r="D656" s="534">
        <v>34.473484391716973</v>
      </c>
    </row>
    <row r="657" spans="2:4" ht="11.5" customHeight="1">
      <c r="B657" s="530">
        <v>45211</v>
      </c>
      <c r="C657" s="531">
        <v>49.25501701375169</v>
      </c>
      <c r="D657" s="532">
        <v>33.716557017408263</v>
      </c>
    </row>
    <row r="658" spans="2:4" ht="11.5" customHeight="1">
      <c r="B658" s="530">
        <v>45212</v>
      </c>
      <c r="C658" s="533">
        <v>48.789245316237796</v>
      </c>
      <c r="D658" s="534">
        <v>33.447811713552277</v>
      </c>
    </row>
    <row r="659" spans="2:4" ht="11.5" customHeight="1">
      <c r="B659" s="530">
        <v>45213</v>
      </c>
      <c r="C659" s="531">
        <v>48.789245316237796</v>
      </c>
      <c r="D659" s="532">
        <v>33.447811713552277</v>
      </c>
    </row>
    <row r="660" spans="2:4" ht="11.5" customHeight="1">
      <c r="B660" s="530">
        <v>45214</v>
      </c>
      <c r="C660" s="533">
        <v>48.789245316237796</v>
      </c>
      <c r="D660" s="534">
        <v>33.447811713552277</v>
      </c>
    </row>
    <row r="661" spans="2:4" ht="11.5" customHeight="1">
      <c r="B661" s="530">
        <v>45215</v>
      </c>
      <c r="C661" s="531">
        <v>49.754850750498356</v>
      </c>
      <c r="D661" s="532">
        <v>32.949517806904737</v>
      </c>
    </row>
    <row r="662" spans="2:4" ht="11.5" customHeight="1">
      <c r="B662" s="535">
        <v>45216</v>
      </c>
      <c r="C662" s="533">
        <v>49.99969393703757</v>
      </c>
      <c r="D662" s="534">
        <v>33.094070868956457</v>
      </c>
    </row>
    <row r="663" spans="2:4" ht="11.5" customHeight="1">
      <c r="B663" s="530">
        <v>45217</v>
      </c>
      <c r="C663" s="531">
        <v>48.210691906228043</v>
      </c>
      <c r="D663" s="532">
        <v>31.889682228607608</v>
      </c>
    </row>
    <row r="664" spans="2:4" ht="11.5" customHeight="1">
      <c r="B664" s="530">
        <v>45218</v>
      </c>
      <c r="C664" s="533">
        <v>48.190811954246598</v>
      </c>
      <c r="D664" s="534">
        <v>31.286941834188148</v>
      </c>
    </row>
    <row r="665" spans="2:4" ht="11.5" customHeight="1">
      <c r="B665" s="530">
        <v>45219</v>
      </c>
      <c r="C665" s="531">
        <v>47.434055749727591</v>
      </c>
      <c r="D665" s="532">
        <v>30.628425249510855</v>
      </c>
    </row>
    <row r="666" spans="2:4" ht="11.5" customHeight="1">
      <c r="B666" s="530">
        <v>45220</v>
      </c>
      <c r="C666" s="533">
        <v>47.434055749727591</v>
      </c>
      <c r="D666" s="534">
        <v>30.628425249510855</v>
      </c>
    </row>
    <row r="667" spans="2:4" ht="11.5" customHeight="1">
      <c r="B667" s="530">
        <v>45221</v>
      </c>
      <c r="C667" s="531">
        <v>47.434055749727591</v>
      </c>
      <c r="D667" s="532">
        <v>30.628425249510855</v>
      </c>
    </row>
    <row r="668" spans="2:4" ht="11.5" customHeight="1">
      <c r="B668" s="530">
        <v>45222</v>
      </c>
      <c r="C668" s="533">
        <v>47.449794862369686</v>
      </c>
      <c r="D668" s="534">
        <v>29.53366491481194</v>
      </c>
    </row>
    <row r="669" spans="2:4" ht="11.5" customHeight="1">
      <c r="B669" s="530">
        <v>45223</v>
      </c>
      <c r="C669" s="531">
        <v>48.22634630871336</v>
      </c>
      <c r="D669" s="532">
        <v>29.713115107858805</v>
      </c>
    </row>
    <row r="670" spans="2:4" ht="11.5" customHeight="1">
      <c r="B670" s="530">
        <v>45224</v>
      </c>
      <c r="C670" s="533">
        <v>46.571932040421011</v>
      </c>
      <c r="D670" s="534">
        <v>29.412365689666416</v>
      </c>
    </row>
    <row r="671" spans="2:4" ht="11.5" customHeight="1">
      <c r="B671" s="535">
        <v>45225</v>
      </c>
      <c r="C671" s="531">
        <v>45.940315480803548</v>
      </c>
      <c r="D671" s="532">
        <v>29.173130608473226</v>
      </c>
    </row>
    <row r="672" spans="2:4" ht="11.5" customHeight="1">
      <c r="B672" s="530">
        <v>45226</v>
      </c>
      <c r="C672" s="533">
        <v>45.895581081760795</v>
      </c>
      <c r="D672" s="534">
        <v>28.697704159118143</v>
      </c>
    </row>
    <row r="673" spans="2:4" ht="11.5" customHeight="1">
      <c r="B673" s="530">
        <v>45227</v>
      </c>
      <c r="C673" s="531">
        <v>45.895581081760795</v>
      </c>
      <c r="D673" s="532">
        <v>28.697704159118143</v>
      </c>
    </row>
    <row r="674" spans="2:4" ht="11.5" customHeight="1">
      <c r="B674" s="530">
        <v>45228</v>
      </c>
      <c r="C674" s="533">
        <v>45.895581081760795</v>
      </c>
      <c r="D674" s="534">
        <v>28.697704159118143</v>
      </c>
    </row>
    <row r="675" spans="2:4" ht="11.5" customHeight="1">
      <c r="B675" s="530">
        <v>45229</v>
      </c>
      <c r="C675" s="531">
        <v>46.455887789924454</v>
      </c>
      <c r="D675" s="532">
        <v>28.861266599444342</v>
      </c>
    </row>
    <row r="676" spans="2:4" ht="11.5" customHeight="1">
      <c r="B676" s="530">
        <v>45230</v>
      </c>
      <c r="C676" s="533">
        <v>47.075364854668194</v>
      </c>
      <c r="D676" s="534">
        <v>29.009530624418538</v>
      </c>
    </row>
    <row r="677" spans="2:4" ht="11.5" customHeight="1">
      <c r="B677" s="530">
        <v>45231</v>
      </c>
      <c r="C677" s="531">
        <v>47.072782040014559</v>
      </c>
      <c r="D677" s="532">
        <v>29.009530624418538</v>
      </c>
    </row>
    <row r="678" spans="2:4" ht="11.5" customHeight="1">
      <c r="B678" s="530">
        <v>45232</v>
      </c>
      <c r="C678" s="533">
        <v>48.348191854022531</v>
      </c>
      <c r="D678" s="534">
        <v>30.171108867393748</v>
      </c>
    </row>
    <row r="679" spans="2:4" ht="11.5" customHeight="1">
      <c r="B679" s="530">
        <v>45233</v>
      </c>
      <c r="C679" s="531">
        <v>50.149022928989304</v>
      </c>
      <c r="D679" s="532">
        <v>30.857919113736433</v>
      </c>
    </row>
    <row r="680" spans="2:4" ht="11.5" customHeight="1">
      <c r="B680" s="535">
        <v>45234</v>
      </c>
      <c r="C680" s="533">
        <v>50.149022928989304</v>
      </c>
      <c r="D680" s="534">
        <v>30.857919113736433</v>
      </c>
    </row>
    <row r="681" spans="2:4" ht="11.5" customHeight="1">
      <c r="B681" s="530">
        <v>45235</v>
      </c>
      <c r="C681" s="531">
        <v>50.149022928989304</v>
      </c>
      <c r="D681" s="532">
        <v>30.857919113736433</v>
      </c>
    </row>
    <row r="682" spans="2:4" ht="11.5" customHeight="1">
      <c r="B682" s="530">
        <v>45236</v>
      </c>
      <c r="C682" s="533">
        <v>49.064070533389291</v>
      </c>
      <c r="D682" s="534">
        <v>30.306144618952896</v>
      </c>
    </row>
    <row r="683" spans="2:4" ht="11.5" customHeight="1">
      <c r="B683" s="530">
        <v>45237</v>
      </c>
      <c r="C683" s="531">
        <v>50.182726366038899</v>
      </c>
      <c r="D683" s="532">
        <v>30.592137040508199</v>
      </c>
    </row>
    <row r="684" spans="2:4" ht="11.5" customHeight="1">
      <c r="B684" s="530">
        <v>45238</v>
      </c>
      <c r="C684" s="533">
        <v>48.806926336352937</v>
      </c>
      <c r="D684" s="534">
        <v>30.893672098048601</v>
      </c>
    </row>
    <row r="685" spans="2:4" ht="11.5" customHeight="1">
      <c r="B685" s="530">
        <v>45239</v>
      </c>
      <c r="C685" s="531">
        <v>46.465334737584733</v>
      </c>
      <c r="D685" s="532">
        <v>29.829906606692585</v>
      </c>
    </row>
    <row r="686" spans="2:4" ht="11.5" customHeight="1">
      <c r="B686" s="530">
        <v>45240</v>
      </c>
      <c r="C686" s="533">
        <v>47.301315049614765</v>
      </c>
      <c r="D686" s="534">
        <v>29.679144184715007</v>
      </c>
    </row>
    <row r="687" spans="2:4" ht="11.5" customHeight="1">
      <c r="B687" s="530">
        <v>45241</v>
      </c>
      <c r="C687" s="531">
        <v>47.301315049614765</v>
      </c>
      <c r="D687" s="532">
        <v>29.679144184715007</v>
      </c>
    </row>
    <row r="688" spans="2:4" ht="11.5" customHeight="1">
      <c r="B688" s="530">
        <v>45242</v>
      </c>
      <c r="C688" s="533">
        <v>47.301315049614765</v>
      </c>
      <c r="D688" s="534">
        <v>29.679144184715007</v>
      </c>
    </row>
    <row r="689" spans="2:4" ht="11.5" customHeight="1">
      <c r="B689" s="535">
        <v>45243</v>
      </c>
      <c r="C689" s="531">
        <v>47.784917580187184</v>
      </c>
      <c r="D689" s="532">
        <v>29.699471670262646</v>
      </c>
    </row>
    <row r="690" spans="2:4" ht="11.5" customHeight="1">
      <c r="B690" s="530">
        <v>45244</v>
      </c>
      <c r="C690" s="533">
        <v>50.249198646798042</v>
      </c>
      <c r="D690" s="534">
        <v>31.365530167678923</v>
      </c>
    </row>
    <row r="691" spans="2:4" ht="11.5" customHeight="1">
      <c r="B691" s="530">
        <v>45245</v>
      </c>
      <c r="C691" s="531">
        <v>49.7867081857123</v>
      </c>
      <c r="D691" s="532">
        <v>31.659416230095538</v>
      </c>
    </row>
    <row r="692" spans="2:4" ht="11.5" customHeight="1">
      <c r="B692" s="530">
        <v>45246</v>
      </c>
      <c r="C692" s="533">
        <v>48.500170711229345</v>
      </c>
      <c r="D692" s="534">
        <v>30.779465264510314</v>
      </c>
    </row>
    <row r="693" spans="2:4" ht="11.5" customHeight="1">
      <c r="B693" s="530">
        <v>45247</v>
      </c>
      <c r="C693" s="531">
        <v>49.274774182415243</v>
      </c>
      <c r="D693" s="532">
        <v>31.052650700243916</v>
      </c>
    </row>
    <row r="694" spans="2:4" ht="11.5" customHeight="1">
      <c r="B694" s="530">
        <v>45248</v>
      </c>
      <c r="C694" s="533">
        <v>49.274774182415243</v>
      </c>
      <c r="D694" s="534">
        <v>31.052650700243916</v>
      </c>
    </row>
    <row r="695" spans="2:4" ht="11.5" customHeight="1">
      <c r="B695" s="530">
        <v>45249</v>
      </c>
      <c r="C695" s="531">
        <v>49.274774182415243</v>
      </c>
      <c r="D695" s="532">
        <v>31.052650700243916</v>
      </c>
    </row>
    <row r="696" spans="2:4" ht="11.5" customHeight="1">
      <c r="B696" s="530">
        <v>45250</v>
      </c>
      <c r="C696" s="533">
        <v>49.762255343350297</v>
      </c>
      <c r="D696" s="534">
        <v>31.170952679407105</v>
      </c>
    </row>
    <row r="697" spans="2:4" ht="11.5" customHeight="1">
      <c r="B697" s="530">
        <v>45251</v>
      </c>
      <c r="C697" s="531">
        <v>48.758407799104006</v>
      </c>
      <c r="D697" s="532">
        <v>31.674932789412917</v>
      </c>
    </row>
    <row r="698" spans="2:4" ht="11.5" customHeight="1">
      <c r="B698" s="535">
        <v>45252</v>
      </c>
      <c r="C698" s="533">
        <v>48.986887271170957</v>
      </c>
      <c r="D698" s="534">
        <v>32.033070050161065</v>
      </c>
    </row>
    <row r="699" spans="2:4" ht="11.5" customHeight="1">
      <c r="B699" s="530">
        <v>45253</v>
      </c>
      <c r="C699" s="531">
        <v>48.986887271170957</v>
      </c>
      <c r="D699" s="532">
        <v>32.031225868076184</v>
      </c>
    </row>
    <row r="700" spans="2:4" ht="11.5" customHeight="1">
      <c r="B700" s="530">
        <v>45254</v>
      </c>
      <c r="C700" s="533">
        <v>48.986887271170957</v>
      </c>
      <c r="D700" s="534">
        <v>32.729382147171293</v>
      </c>
    </row>
    <row r="701" spans="2:4" ht="11.5" customHeight="1">
      <c r="B701" s="530">
        <v>45255</v>
      </c>
      <c r="C701" s="531">
        <v>48.986887271170957</v>
      </c>
      <c r="D701" s="532">
        <v>32.729382147171293</v>
      </c>
    </row>
    <row r="702" spans="2:4" ht="11.5" customHeight="1">
      <c r="B702" s="530">
        <v>45256</v>
      </c>
      <c r="C702" s="533">
        <v>48.986887271170957</v>
      </c>
      <c r="D702" s="534">
        <v>32.729382147171293</v>
      </c>
    </row>
    <row r="703" spans="2:4" ht="11.5" customHeight="1">
      <c r="B703" s="530">
        <v>45257</v>
      </c>
      <c r="C703" s="531">
        <v>48.986187732146824</v>
      </c>
      <c r="D703" s="532">
        <v>32.472497293017227</v>
      </c>
    </row>
    <row r="704" spans="2:4" ht="11.5" customHeight="1">
      <c r="B704" s="530">
        <v>45258</v>
      </c>
      <c r="C704" s="533">
        <v>49.258503231631359</v>
      </c>
      <c r="D704" s="534">
        <v>32.501140299906176</v>
      </c>
    </row>
    <row r="705" spans="2:4" ht="11.5" customHeight="1">
      <c r="B705" s="530">
        <v>45259</v>
      </c>
      <c r="C705" s="531">
        <v>49.91535818086588</v>
      </c>
      <c r="D705" s="532">
        <v>33.265395276184243</v>
      </c>
    </row>
    <row r="706" spans="2:4" ht="11.5" customHeight="1">
      <c r="B706" s="530">
        <v>45260</v>
      </c>
      <c r="C706" s="533">
        <v>49.290373975009807</v>
      </c>
      <c r="D706" s="534">
        <v>33.458508962489553</v>
      </c>
    </row>
    <row r="707" spans="2:4" ht="11.5" customHeight="1">
      <c r="B707" s="535">
        <v>45261</v>
      </c>
      <c r="C707" s="531">
        <v>52.699975604438322</v>
      </c>
      <c r="D707" s="532">
        <v>34.196726125362673</v>
      </c>
    </row>
    <row r="708" spans="2:4" ht="11.5" customHeight="1">
      <c r="B708" s="530">
        <v>45262</v>
      </c>
      <c r="C708" s="533">
        <v>52.699975604438322</v>
      </c>
      <c r="D708" s="534">
        <v>34.196726125362673</v>
      </c>
    </row>
    <row r="709" spans="2:4" ht="11.5" customHeight="1">
      <c r="B709" s="530">
        <v>45263</v>
      </c>
      <c r="C709" s="531">
        <v>52.699975604438322</v>
      </c>
      <c r="D709" s="532">
        <v>34.196726125362673</v>
      </c>
    </row>
    <row r="710" spans="2:4" ht="11.5" customHeight="1">
      <c r="B710" s="530">
        <v>45264</v>
      </c>
      <c r="C710" s="533">
        <v>52.3539892026769</v>
      </c>
      <c r="D710" s="534">
        <v>33.915077991153325</v>
      </c>
    </row>
    <row r="711" spans="2:4" ht="11.5" customHeight="1">
      <c r="B711" s="530">
        <v>45265</v>
      </c>
      <c r="C711" s="531">
        <v>52.615955700046428</v>
      </c>
      <c r="D711" s="532">
        <v>33.33177436059038</v>
      </c>
    </row>
    <row r="712" spans="2:4" ht="11.5" customHeight="1">
      <c r="B712" s="530">
        <v>45266</v>
      </c>
      <c r="C712" s="533">
        <v>52.933298136400161</v>
      </c>
      <c r="D712" s="534">
        <v>33.436914853715933</v>
      </c>
    </row>
    <row r="713" spans="2:4" ht="11.5" customHeight="1">
      <c r="B713" s="530">
        <v>45267</v>
      </c>
      <c r="C713" s="531">
        <v>52.748066202655984</v>
      </c>
      <c r="D713" s="532">
        <v>33.136572389255939</v>
      </c>
    </row>
    <row r="714" spans="2:4" ht="11.5" customHeight="1">
      <c r="B714" s="530">
        <v>45268</v>
      </c>
      <c r="C714" s="533">
        <v>52.759109856261709</v>
      </c>
      <c r="D714" s="534">
        <v>33.60202397465175</v>
      </c>
    </row>
    <row r="715" spans="2:4" ht="11.5" customHeight="1">
      <c r="B715" s="530">
        <v>45269</v>
      </c>
      <c r="C715" s="531">
        <v>52.759109856261709</v>
      </c>
      <c r="D715" s="532">
        <v>33.60202397465175</v>
      </c>
    </row>
    <row r="716" spans="2:4" ht="11.5" customHeight="1">
      <c r="B716" s="530">
        <v>45270</v>
      </c>
      <c r="C716" s="533">
        <v>52.759109856261709</v>
      </c>
      <c r="D716" s="534">
        <v>33.60202397465175</v>
      </c>
    </row>
    <row r="717" spans="2:4" ht="11.5" customHeight="1">
      <c r="B717" s="530">
        <v>45271</v>
      </c>
      <c r="C717" s="531">
        <v>52.632550273159154</v>
      </c>
      <c r="D717" s="532">
        <v>33.186260196930974</v>
      </c>
    </row>
    <row r="718" spans="2:4" ht="11.5" customHeight="1">
      <c r="B718" s="530">
        <v>45272</v>
      </c>
      <c r="C718" s="533">
        <v>52.626826119749268</v>
      </c>
      <c r="D718" s="534">
        <v>33.186260196930974</v>
      </c>
    </row>
    <row r="719" spans="2:4" ht="11.5" customHeight="1">
      <c r="B719" s="530">
        <v>45273</v>
      </c>
      <c r="C719" s="531">
        <v>55.017781162741251</v>
      </c>
      <c r="D719" s="532">
        <v>34.504815309816379</v>
      </c>
    </row>
    <row r="720" spans="2:4" ht="11.5" customHeight="1">
      <c r="B720" s="530">
        <v>45274</v>
      </c>
      <c r="C720" s="533">
        <v>56.299001079726231</v>
      </c>
      <c r="D720" s="534">
        <v>35.43298283003962</v>
      </c>
    </row>
    <row r="721" spans="2:4" ht="11.5" customHeight="1">
      <c r="B721" s="530">
        <v>45275</v>
      </c>
      <c r="C721" s="531">
        <v>55.20979666344985</v>
      </c>
      <c r="D721" s="532">
        <v>36.238928975451479</v>
      </c>
    </row>
    <row r="722" spans="2:4" ht="11.5" customHeight="1">
      <c r="B722" s="530">
        <v>45276</v>
      </c>
      <c r="C722" s="533">
        <v>55.20979666344985</v>
      </c>
      <c r="D722" s="534">
        <v>36.238928975451479</v>
      </c>
    </row>
    <row r="723" spans="2:4" ht="11.5" customHeight="1">
      <c r="B723" s="530">
        <v>45277</v>
      </c>
      <c r="C723" s="531">
        <v>55.20979666344985</v>
      </c>
      <c r="D723" s="532">
        <v>36.238928975451479</v>
      </c>
    </row>
    <row r="724" spans="2:4" ht="11.5" customHeight="1">
      <c r="B724" s="530">
        <v>45278</v>
      </c>
      <c r="C724" s="533">
        <v>55.249903666494049</v>
      </c>
      <c r="D724" s="534">
        <v>36.117200043376322</v>
      </c>
    </row>
    <row r="725" spans="2:4" ht="11.5" customHeight="1">
      <c r="B725" s="530">
        <v>45279</v>
      </c>
      <c r="C725" s="531">
        <v>55.845566831781909</v>
      </c>
      <c r="D725" s="532">
        <v>36.818946467585022</v>
      </c>
    </row>
    <row r="726" spans="2:4" ht="11.5" customHeight="1">
      <c r="B726" s="530">
        <v>45280</v>
      </c>
      <c r="C726" s="533">
        <v>54.13036113569639</v>
      </c>
      <c r="D726" s="534">
        <v>35.828713617545695</v>
      </c>
    </row>
    <row r="727" spans="2:4" ht="11.5" customHeight="1">
      <c r="B727" s="530">
        <v>45281</v>
      </c>
      <c r="C727" s="531">
        <v>55.097956459382956</v>
      </c>
      <c r="D727" s="532">
        <v>36.749568438716352</v>
      </c>
    </row>
    <row r="728" spans="2:4" ht="11.5" customHeight="1">
      <c r="B728" s="530">
        <v>45282</v>
      </c>
      <c r="C728" s="533">
        <v>55.571531269258841</v>
      </c>
      <c r="D728" s="534">
        <v>36.749568438716352</v>
      </c>
    </row>
    <row r="729" spans="2:4" ht="11.5" customHeight="1">
      <c r="B729" s="530">
        <v>45283</v>
      </c>
      <c r="C729" s="531">
        <v>55.571531269258841</v>
      </c>
      <c r="D729" s="532">
        <v>36.749568438716352</v>
      </c>
    </row>
    <row r="730" spans="2:4" ht="11.5" customHeight="1">
      <c r="B730" s="530">
        <v>45284</v>
      </c>
      <c r="C730" s="533">
        <v>55.571531269258841</v>
      </c>
      <c r="D730" s="534">
        <v>36.749568438716352</v>
      </c>
    </row>
    <row r="731" spans="2:4" ht="11.5" customHeight="1">
      <c r="B731" s="530">
        <v>45285</v>
      </c>
      <c r="C731" s="531">
        <v>55.571531269258841</v>
      </c>
      <c r="D731" s="532">
        <v>36.749501871786613</v>
      </c>
    </row>
    <row r="732" spans="2:4" ht="11.5" customHeight="1">
      <c r="B732" s="530">
        <v>45286</v>
      </c>
      <c r="C732" s="533">
        <v>57.248627421615318</v>
      </c>
      <c r="D732" s="534">
        <v>37.718688026662747</v>
      </c>
    </row>
    <row r="733" spans="2:4" ht="11.5" customHeight="1">
      <c r="B733" s="530">
        <v>45287</v>
      </c>
      <c r="C733" s="531">
        <v>57.101756561415954</v>
      </c>
      <c r="D733" s="532">
        <v>38.361129505312839</v>
      </c>
    </row>
    <row r="734" spans="2:4" ht="11.5" customHeight="1">
      <c r="B734" s="530">
        <v>45288</v>
      </c>
      <c r="C734" s="533">
        <v>57.233320919017864</v>
      </c>
      <c r="D734" s="534">
        <v>38.278041152728051</v>
      </c>
    </row>
    <row r="735" spans="2:4" ht="11.5" customHeight="1">
      <c r="B735" s="530">
        <v>45289</v>
      </c>
      <c r="C735" s="531">
        <v>56.495099150342654</v>
      </c>
      <c r="D735" s="532">
        <v>37.496409879157241</v>
      </c>
    </row>
    <row r="736" spans="2:4" ht="11.5" customHeight="1">
      <c r="B736" s="530">
        <v>45290</v>
      </c>
      <c r="C736" s="533">
        <v>56.495099150342654</v>
      </c>
      <c r="D736" s="534">
        <v>37.496409879157241</v>
      </c>
    </row>
    <row r="737" spans="2:4" ht="11.5" customHeight="1">
      <c r="B737" s="530">
        <v>45291</v>
      </c>
      <c r="C737" s="531">
        <v>56.495099150342654</v>
      </c>
      <c r="D737" s="532">
        <v>37.496409879157241</v>
      </c>
    </row>
    <row r="738" spans="2:4" ht="11.5" customHeight="1">
      <c r="B738" s="530">
        <v>45292</v>
      </c>
      <c r="C738" s="533">
        <v>56.495099150342654</v>
      </c>
      <c r="D738" s="534">
        <v>37.496409879157241</v>
      </c>
    </row>
    <row r="739" spans="2:4" ht="11.5" customHeight="1">
      <c r="B739" s="530">
        <v>45293</v>
      </c>
      <c r="C739" s="531">
        <v>55.901746413334699</v>
      </c>
      <c r="D739" s="532">
        <v>37.496409879157241</v>
      </c>
    </row>
    <row r="740" spans="2:4" ht="11.5" customHeight="1">
      <c r="B740" s="530">
        <v>45294</v>
      </c>
      <c r="C740" s="533">
        <v>54.702114078566666</v>
      </c>
      <c r="D740" s="534">
        <v>36.943212113206528</v>
      </c>
    </row>
    <row r="741" spans="2:4" ht="11.5" customHeight="1">
      <c r="B741" s="530">
        <v>45295</v>
      </c>
      <c r="C741" s="531">
        <v>54.979430451160859</v>
      </c>
      <c r="D741" s="532">
        <v>36.943212113206528</v>
      </c>
    </row>
    <row r="742" spans="2:4" ht="11.5" customHeight="1">
      <c r="B742" s="530">
        <v>45296</v>
      </c>
      <c r="C742" s="533">
        <v>54.578752388044592</v>
      </c>
      <c r="D742" s="534">
        <v>36.943212113206528</v>
      </c>
    </row>
    <row r="743" spans="2:4" ht="11.5" customHeight="1">
      <c r="B743" s="530">
        <v>45297</v>
      </c>
      <c r="C743" s="531">
        <v>54.578752388044592</v>
      </c>
      <c r="D743" s="532">
        <v>36.943212113206528</v>
      </c>
    </row>
    <row r="744" spans="2:4" ht="11.5" customHeight="1">
      <c r="B744" s="530">
        <v>45298</v>
      </c>
      <c r="C744" s="533">
        <v>54.578752388044592</v>
      </c>
      <c r="D744" s="534">
        <v>36.943212113206528</v>
      </c>
    </row>
    <row r="745" spans="2:4" ht="11.5" customHeight="1">
      <c r="B745" s="530">
        <v>45299</v>
      </c>
      <c r="C745" s="531">
        <v>56.092962658456749</v>
      </c>
      <c r="D745" s="532">
        <v>37.31527968270931</v>
      </c>
    </row>
    <row r="746" spans="2:4" ht="11.5" customHeight="1">
      <c r="B746" s="530">
        <v>45300</v>
      </c>
      <c r="C746" s="533">
        <v>56.729123226987674</v>
      </c>
      <c r="D746" s="534">
        <v>36.725508377201379</v>
      </c>
    </row>
    <row r="747" spans="2:4" ht="11.5" customHeight="1">
      <c r="B747" s="530">
        <v>45301</v>
      </c>
      <c r="C747" s="531">
        <v>56.137057908102669</v>
      </c>
      <c r="D747" s="532">
        <v>36.67874603941511</v>
      </c>
    </row>
    <row r="748" spans="2:4" ht="11.5" customHeight="1">
      <c r="B748" s="530">
        <v>45302</v>
      </c>
      <c r="C748" s="533">
        <v>55.834537171801458</v>
      </c>
      <c r="D748" s="534">
        <v>36.121010325081144</v>
      </c>
    </row>
    <row r="749" spans="2:4" ht="11.5" customHeight="1">
      <c r="B749" s="530">
        <v>45303</v>
      </c>
      <c r="C749" s="531">
        <v>55.599313449786578</v>
      </c>
      <c r="D749" s="532">
        <v>35.596314261699156</v>
      </c>
    </row>
    <row r="750" spans="2:4" ht="11.5" customHeight="1">
      <c r="B750" s="530">
        <v>45304</v>
      </c>
      <c r="C750" s="533">
        <v>55.599313449786578</v>
      </c>
      <c r="D750" s="534">
        <v>35.596314261699156</v>
      </c>
    </row>
    <row r="751" spans="2:4" ht="11.5" customHeight="1">
      <c r="B751" s="530">
        <v>45305</v>
      </c>
      <c r="C751" s="531">
        <v>55.599313449786578</v>
      </c>
      <c r="D751" s="532">
        <v>35.596314261699156</v>
      </c>
    </row>
    <row r="752" spans="2:4" ht="11.5" customHeight="1">
      <c r="B752" s="530">
        <v>45306</v>
      </c>
      <c r="C752" s="533">
        <v>55.599313449786578</v>
      </c>
      <c r="D752" s="534">
        <v>35.596314261699156</v>
      </c>
    </row>
    <row r="753" spans="2:4" ht="11.5" customHeight="1">
      <c r="B753" s="530">
        <v>45307</v>
      </c>
      <c r="C753" s="531">
        <v>55.231410443824437</v>
      </c>
      <c r="D753" s="532">
        <v>35.596314261699156</v>
      </c>
    </row>
    <row r="754" spans="2:4" ht="11.5" customHeight="1">
      <c r="B754" s="530">
        <v>45308</v>
      </c>
      <c r="C754" s="533">
        <v>55.632260936627318</v>
      </c>
      <c r="D754" s="534">
        <v>35.037615015554316</v>
      </c>
    </row>
    <row r="755" spans="2:4" ht="11.5" customHeight="1">
      <c r="B755" s="530">
        <v>45309</v>
      </c>
      <c r="C755" s="531">
        <v>55.463588264358258</v>
      </c>
      <c r="D755" s="532">
        <v>35.06896921906317</v>
      </c>
    </row>
    <row r="756" spans="2:4" ht="11.5" customHeight="1">
      <c r="B756" s="530">
        <v>45310</v>
      </c>
      <c r="C756" s="533">
        <v>56.11378758726363</v>
      </c>
      <c r="D756" s="534">
        <v>36.063960579903423</v>
      </c>
    </row>
    <row r="757" spans="2:4" ht="11.5" customHeight="1">
      <c r="B757" s="530">
        <v>45311</v>
      </c>
      <c r="C757" s="531">
        <v>56.11378758726363</v>
      </c>
      <c r="D757" s="532">
        <v>36.063960579903423</v>
      </c>
    </row>
    <row r="758" spans="2:4" ht="11.5" customHeight="1">
      <c r="B758" s="530">
        <v>45312</v>
      </c>
      <c r="C758" s="533">
        <v>56.11378758726363</v>
      </c>
      <c r="D758" s="534">
        <v>36.063960579903423</v>
      </c>
    </row>
    <row r="759" spans="2:4" ht="11.5" customHeight="1">
      <c r="B759" s="530">
        <v>45313</v>
      </c>
      <c r="C759" s="531">
        <v>57.768215939347435</v>
      </c>
      <c r="D759" s="532">
        <v>37.050411486915216</v>
      </c>
    </row>
    <row r="760" spans="2:4" ht="11.5" customHeight="1">
      <c r="B760" s="530">
        <v>45314</v>
      </c>
      <c r="C760" s="533">
        <v>57.443035065867299</v>
      </c>
      <c r="D760" s="534">
        <v>37.613494876927795</v>
      </c>
    </row>
    <row r="761" spans="2:4" ht="11.5" customHeight="1">
      <c r="B761" s="530">
        <v>45315</v>
      </c>
      <c r="C761" s="531">
        <v>56.67777842686322</v>
      </c>
      <c r="D761" s="532">
        <v>37.613494876927795</v>
      </c>
    </row>
    <row r="762" spans="2:4" ht="11.5" customHeight="1">
      <c r="B762" s="530">
        <v>45316</v>
      </c>
      <c r="C762" s="533">
        <v>57.530761140003797</v>
      </c>
      <c r="D762" s="534">
        <v>37.526337723125103</v>
      </c>
    </row>
    <row r="763" spans="2:4" ht="11.5" customHeight="1">
      <c r="B763" s="530">
        <v>45317</v>
      </c>
      <c r="C763" s="531">
        <v>56.873447843279919</v>
      </c>
      <c r="D763" s="532">
        <v>37.530217406418714</v>
      </c>
    </row>
    <row r="764" spans="2:4" ht="11.5" customHeight="1">
      <c r="B764" s="530">
        <v>45318</v>
      </c>
      <c r="C764" s="533">
        <v>56.873447843279919</v>
      </c>
      <c r="D764" s="534">
        <v>37.530217406418714</v>
      </c>
    </row>
    <row r="765" spans="2:4" ht="11.5" customHeight="1">
      <c r="B765" s="530">
        <v>45319</v>
      </c>
      <c r="C765" s="531">
        <v>56.873447843279919</v>
      </c>
      <c r="D765" s="532">
        <v>37.530217406418714</v>
      </c>
    </row>
    <row r="766" spans="2:4" ht="11.5" customHeight="1">
      <c r="B766" s="530">
        <v>45320</v>
      </c>
      <c r="C766" s="533">
        <v>57.986205383152388</v>
      </c>
      <c r="D766" s="534">
        <v>38.640846711185809</v>
      </c>
    </row>
    <row r="767" spans="2:4" ht="11.5" customHeight="1">
      <c r="B767" s="530">
        <v>45321</v>
      </c>
      <c r="C767" s="531">
        <v>57.354042867375313</v>
      </c>
      <c r="D767" s="532">
        <v>38.057855718121246</v>
      </c>
    </row>
    <row r="768" spans="2:4" ht="11.5" customHeight="1">
      <c r="B768" s="530">
        <v>45322</v>
      </c>
      <c r="C768" s="533">
        <v>56.402291865388158</v>
      </c>
      <c r="D768" s="534">
        <v>37.560916803272875</v>
      </c>
    </row>
    <row r="769" spans="2:4" ht="11.5" customHeight="1">
      <c r="B769" s="530">
        <v>45323</v>
      </c>
      <c r="C769" s="531">
        <v>57.78241393894065</v>
      </c>
      <c r="D769" s="532">
        <v>37.586146658856492</v>
      </c>
    </row>
    <row r="770" spans="2:4" ht="11.5" customHeight="1">
      <c r="B770" s="530">
        <v>45324</v>
      </c>
      <c r="C770" s="533">
        <v>58.262009627519262</v>
      </c>
      <c r="D770" s="534">
        <v>37.237208798711592</v>
      </c>
    </row>
    <row r="771" spans="2:4" ht="11.5" customHeight="1">
      <c r="B771" s="530">
        <v>45325</v>
      </c>
      <c r="C771" s="531">
        <v>58.262009627519262</v>
      </c>
      <c r="D771" s="532">
        <v>37.237208798711592</v>
      </c>
    </row>
    <row r="772" spans="2:4" ht="11.5" customHeight="1">
      <c r="B772" s="530">
        <v>45326</v>
      </c>
      <c r="C772" s="533">
        <v>58.262009627519262</v>
      </c>
      <c r="D772" s="534">
        <v>37.237208798711592</v>
      </c>
    </row>
    <row r="773" spans="2:4" ht="11.5" customHeight="1">
      <c r="B773" s="530">
        <v>45327</v>
      </c>
      <c r="C773" s="531">
        <v>57.862811321949351</v>
      </c>
      <c r="D773" s="532">
        <v>36.208952511530676</v>
      </c>
    </row>
    <row r="774" spans="2:4" ht="11.5" customHeight="1">
      <c r="B774" s="530">
        <v>45328</v>
      </c>
      <c r="C774" s="533">
        <v>58.382581429564752</v>
      </c>
      <c r="D774" s="534">
        <v>36.310808813523579</v>
      </c>
    </row>
    <row r="775" spans="2:4" ht="11.5" customHeight="1">
      <c r="B775" s="530">
        <v>45329</v>
      </c>
      <c r="C775" s="531">
        <v>58.636359427481686</v>
      </c>
      <c r="D775" s="532">
        <v>36.333131584879141</v>
      </c>
    </row>
    <row r="776" spans="2:4" ht="11.5" customHeight="1">
      <c r="B776" s="530">
        <v>45330</v>
      </c>
      <c r="C776" s="533">
        <v>59.884026318031047</v>
      </c>
      <c r="D776" s="534">
        <v>36.333131584879141</v>
      </c>
    </row>
    <row r="777" spans="2:4" ht="11.5" customHeight="1">
      <c r="B777" s="530">
        <v>45331</v>
      </c>
      <c r="C777" s="531">
        <v>61.601582943085312</v>
      </c>
      <c r="D777" s="532">
        <v>36.935696711887104</v>
      </c>
    </row>
    <row r="778" spans="2:4" ht="11.5" customHeight="1">
      <c r="B778" s="530">
        <v>45332</v>
      </c>
      <c r="C778" s="533">
        <v>61.601582943085312</v>
      </c>
      <c r="D778" s="534">
        <v>36.935696711887104</v>
      </c>
    </row>
    <row r="779" spans="2:4" ht="11.5" customHeight="1">
      <c r="B779" s="530">
        <v>45333</v>
      </c>
      <c r="C779" s="531">
        <v>61.601582943085312</v>
      </c>
      <c r="D779" s="532">
        <v>36.935696711887104</v>
      </c>
    </row>
    <row r="780" spans="2:4" ht="11.5" customHeight="1">
      <c r="B780" s="530">
        <v>45334</v>
      </c>
      <c r="C780" s="533">
        <v>61.747919049616151</v>
      </c>
      <c r="D780" s="534">
        <v>37.648520776317589</v>
      </c>
    </row>
    <row r="781" spans="2:4" ht="11.5" customHeight="1">
      <c r="B781" s="530">
        <v>45335</v>
      </c>
      <c r="C781" s="531">
        <v>60.412545956156947</v>
      </c>
      <c r="D781" s="532">
        <v>36.091286620952843</v>
      </c>
    </row>
    <row r="782" spans="2:4" ht="11.5" customHeight="1">
      <c r="B782" s="530">
        <v>45336</v>
      </c>
      <c r="C782" s="533">
        <v>61.181456831816007</v>
      </c>
      <c r="D782" s="534">
        <v>37.059639455929016</v>
      </c>
    </row>
    <row r="783" spans="2:4" ht="11.5" customHeight="1">
      <c r="B783" s="530">
        <v>45337</v>
      </c>
      <c r="C783" s="531">
        <v>60.990335546837514</v>
      </c>
      <c r="D783" s="532">
        <v>37.059639455929016</v>
      </c>
    </row>
    <row r="784" spans="2:4" ht="11.5" customHeight="1">
      <c r="B784" s="530">
        <v>45338</v>
      </c>
      <c r="C784" s="533">
        <v>61.6749962632787</v>
      </c>
      <c r="D784" s="534">
        <v>37.192848192762206</v>
      </c>
    </row>
    <row r="785" spans="2:4" ht="11.5" customHeight="1">
      <c r="B785" s="530">
        <v>45339</v>
      </c>
      <c r="C785" s="531">
        <v>61.6749962632787</v>
      </c>
      <c r="D785" s="532">
        <v>37.192848192762206</v>
      </c>
    </row>
    <row r="786" spans="2:4" ht="11.5" customHeight="1">
      <c r="B786" s="530">
        <v>45340</v>
      </c>
      <c r="C786" s="533">
        <v>61.6749962632787</v>
      </c>
      <c r="D786" s="534">
        <v>37.192848192762206</v>
      </c>
    </row>
    <row r="787" spans="2:4" ht="11.5" customHeight="1">
      <c r="B787" s="530">
        <v>45341</v>
      </c>
      <c r="C787" s="531">
        <v>61.6749962632787</v>
      </c>
      <c r="D787" s="532">
        <v>37.192784344524597</v>
      </c>
    </row>
    <row r="788" spans="2:4" ht="11.5" customHeight="1">
      <c r="B788" s="530">
        <v>45342</v>
      </c>
      <c r="C788" s="533">
        <v>60.34399591679388</v>
      </c>
      <c r="D788" s="534">
        <v>36.352341896252092</v>
      </c>
    </row>
    <row r="789" spans="2:4" ht="11.5" customHeight="1">
      <c r="B789" s="530">
        <v>45343</v>
      </c>
      <c r="C789" s="531">
        <v>59.803551872753026</v>
      </c>
      <c r="D789" s="532">
        <v>35.845297801326801</v>
      </c>
    </row>
    <row r="790" spans="2:4" ht="11.5" customHeight="1">
      <c r="B790" s="530">
        <v>45344</v>
      </c>
      <c r="C790" s="533">
        <v>61.687877396169966</v>
      </c>
      <c r="D790" s="534">
        <v>35.121834285967296</v>
      </c>
    </row>
    <row r="791" spans="2:4" ht="11.5" customHeight="1">
      <c r="B791" s="530">
        <v>45345</v>
      </c>
      <c r="C791" s="531">
        <v>61.792631719325577</v>
      </c>
      <c r="D791" s="532">
        <v>35.121834285967296</v>
      </c>
    </row>
    <row r="792" spans="2:4" ht="11.5" customHeight="1">
      <c r="B792" s="530">
        <v>45346</v>
      </c>
      <c r="C792" s="533">
        <v>61.792631719325577</v>
      </c>
      <c r="D792" s="534">
        <v>35.121834285967296</v>
      </c>
    </row>
    <row r="793" spans="2:4" ht="11.5" customHeight="1">
      <c r="B793" s="530">
        <v>45347</v>
      </c>
      <c r="C793" s="531">
        <v>61.792631719325577</v>
      </c>
      <c r="D793" s="532">
        <v>35.121834285967296</v>
      </c>
    </row>
    <row r="794" spans="2:4" ht="11.5" customHeight="1">
      <c r="B794" s="530">
        <v>45348</v>
      </c>
      <c r="C794" s="533">
        <v>62.465346918132234</v>
      </c>
      <c r="D794" s="534">
        <v>36.310801295683845</v>
      </c>
    </row>
    <row r="795" spans="2:4" ht="11.5" customHeight="1">
      <c r="B795" s="530">
        <v>45349</v>
      </c>
      <c r="C795" s="531">
        <v>64.353342202454058</v>
      </c>
      <c r="D795" s="532">
        <v>36.284572997916399</v>
      </c>
    </row>
    <row r="796" spans="2:4" ht="11.5" customHeight="1">
      <c r="B796" s="530">
        <v>45350</v>
      </c>
      <c r="C796" s="533">
        <v>63.630796895591246</v>
      </c>
      <c r="D796" s="534">
        <v>36.09949747613345</v>
      </c>
    </row>
    <row r="797" spans="2:4" ht="11.5" customHeight="1">
      <c r="B797" s="530">
        <v>45351</v>
      </c>
      <c r="C797" s="531">
        <v>63.674184773680885</v>
      </c>
      <c r="D797" s="532">
        <v>35.687115220200575</v>
      </c>
    </row>
    <row r="798" spans="2:4" ht="11.5" customHeight="1">
      <c r="B798" s="530">
        <v>45352</v>
      </c>
      <c r="C798" s="533">
        <v>65.153115940479196</v>
      </c>
      <c r="D798" s="534">
        <v>35.707197490960866</v>
      </c>
    </row>
    <row r="799" spans="2:4" ht="11.5" customHeight="1">
      <c r="B799" s="530">
        <v>45353</v>
      </c>
      <c r="C799" s="531">
        <v>65.153115940479196</v>
      </c>
      <c r="D799" s="532">
        <v>35.707197490960866</v>
      </c>
    </row>
    <row r="800" spans="2:4" ht="11.5" customHeight="1">
      <c r="B800" s="530">
        <v>45354</v>
      </c>
      <c r="C800" s="533">
        <v>65.153115940479196</v>
      </c>
      <c r="D800" s="534">
        <v>35.707197490960866</v>
      </c>
    </row>
    <row r="801" spans="2:4" ht="11.5" customHeight="1">
      <c r="B801" s="530">
        <v>45355</v>
      </c>
      <c r="C801" s="531">
        <v>65.177055034055414</v>
      </c>
      <c r="D801" s="532">
        <v>34.445648306297656</v>
      </c>
    </row>
    <row r="802" spans="2:4" ht="11.5" customHeight="1">
      <c r="B802" s="530">
        <v>45356</v>
      </c>
      <c r="C802" s="533">
        <v>63.985164424386717</v>
      </c>
      <c r="D802" s="534">
        <v>33.681767112941188</v>
      </c>
    </row>
    <row r="803" spans="2:4" ht="11.5" customHeight="1">
      <c r="B803" s="530">
        <v>45357</v>
      </c>
      <c r="C803" s="531">
        <v>65.510884247430425</v>
      </c>
      <c r="D803" s="532">
        <v>33.588845409061854</v>
      </c>
    </row>
    <row r="804" spans="2:4" ht="11.5" customHeight="1">
      <c r="B804" s="530">
        <v>45358</v>
      </c>
      <c r="C804" s="533">
        <v>65.510884247430425</v>
      </c>
      <c r="D804" s="534">
        <v>34.300862867242621</v>
      </c>
    </row>
    <row r="805" spans="2:4" ht="11.5" customHeight="1">
      <c r="B805" s="530">
        <v>45359</v>
      </c>
      <c r="C805" s="531">
        <v>63.919622106413577</v>
      </c>
      <c r="D805" s="532">
        <v>34.853514080274238</v>
      </c>
    </row>
    <row r="806" spans="2:4" ht="11.5" customHeight="1">
      <c r="B806" s="530">
        <v>45360</v>
      </c>
      <c r="C806" s="533">
        <v>63.919622106413577</v>
      </c>
      <c r="D806" s="534">
        <v>34.853514080274238</v>
      </c>
    </row>
    <row r="807" spans="2:4" ht="11.5" customHeight="1">
      <c r="B807" s="530">
        <v>45361</v>
      </c>
      <c r="C807" s="531">
        <v>63.919622106413577</v>
      </c>
      <c r="D807" s="532">
        <v>34.853514080274238</v>
      </c>
    </row>
    <row r="808" spans="2:4" ht="11.5" customHeight="1">
      <c r="B808" s="530">
        <v>45362</v>
      </c>
      <c r="C808" s="533">
        <v>62.976738469747076</v>
      </c>
      <c r="D808" s="534">
        <v>34.78704623570232</v>
      </c>
    </row>
    <row r="809" spans="2:4" ht="11.5" customHeight="1">
      <c r="B809" s="530">
        <v>45363</v>
      </c>
      <c r="C809" s="531">
        <v>64.679398275237844</v>
      </c>
      <c r="D809" s="532">
        <v>35.007473380684203</v>
      </c>
    </row>
    <row r="810" spans="2:4" ht="11.5" customHeight="1">
      <c r="B810" s="530">
        <v>45364</v>
      </c>
      <c r="C810" s="533">
        <v>64.294027633359732</v>
      </c>
      <c r="D810" s="534">
        <v>35.110541763590767</v>
      </c>
    </row>
    <row r="811" spans="2:4" ht="11.5" customHeight="1">
      <c r="B811" s="530">
        <v>45365</v>
      </c>
      <c r="C811" s="531">
        <v>62.691430561409959</v>
      </c>
      <c r="D811" s="532">
        <v>33.986869184341302</v>
      </c>
    </row>
    <row r="812" spans="2:4" ht="11.5" customHeight="1">
      <c r="B812" s="535">
        <v>45366</v>
      </c>
      <c r="C812" s="536">
        <v>63.778331411798007</v>
      </c>
      <c r="D812" s="537">
        <v>34.590082972492198</v>
      </c>
    </row>
    <row r="813" spans="2:4" ht="11.5" customHeight="1">
      <c r="B813" s="530">
        <v>45367</v>
      </c>
      <c r="C813" s="531">
        <v>63.778331411798007</v>
      </c>
      <c r="D813" s="532">
        <v>34.590082972492198</v>
      </c>
    </row>
    <row r="814" spans="2:4" ht="11.5" customHeight="1">
      <c r="B814" s="530">
        <v>45368</v>
      </c>
      <c r="C814" s="533">
        <v>63.778331411798007</v>
      </c>
      <c r="D814" s="534">
        <v>34.590082972492198</v>
      </c>
    </row>
    <row r="815" spans="2:4" ht="11.5" customHeight="1">
      <c r="B815" s="530">
        <v>45369</v>
      </c>
      <c r="C815" s="531">
        <v>63.023947067717415</v>
      </c>
      <c r="D815" s="532">
        <v>34.175568493979192</v>
      </c>
    </row>
    <row r="816" spans="2:4" ht="11.5" customHeight="1">
      <c r="B816" s="530">
        <v>45370</v>
      </c>
      <c r="C816" s="533">
        <v>63.957073264721842</v>
      </c>
      <c r="D816" s="534">
        <v>34.072854558964785</v>
      </c>
    </row>
    <row r="817" spans="2:4" ht="11.5" customHeight="1">
      <c r="B817" s="530">
        <v>45371</v>
      </c>
      <c r="C817" s="531">
        <v>63.957073264721842</v>
      </c>
      <c r="D817" s="532">
        <v>34.835595769504494</v>
      </c>
    </row>
    <row r="818" spans="2:4" ht="11.5" customHeight="1">
      <c r="B818" s="530">
        <v>45372</v>
      </c>
      <c r="C818" s="533">
        <v>63.957073264721842</v>
      </c>
      <c r="D818" s="534">
        <v>34.621186137216661</v>
      </c>
    </row>
    <row r="819" spans="2:4" ht="11.5" customHeight="1">
      <c r="B819" s="530">
        <v>45373</v>
      </c>
      <c r="C819" s="531">
        <v>63.588190578737724</v>
      </c>
      <c r="D819" s="532">
        <v>34.024069035073332</v>
      </c>
    </row>
    <row r="820" spans="2:4" ht="11.5" customHeight="1">
      <c r="B820" s="530">
        <v>45374</v>
      </c>
      <c r="C820" s="533">
        <v>63.588190578737724</v>
      </c>
      <c r="D820" s="534">
        <v>34.024069035073332</v>
      </c>
    </row>
    <row r="821" spans="2:4" ht="11.5" customHeight="1">
      <c r="B821" s="530">
        <v>45375</v>
      </c>
      <c r="C821" s="531">
        <v>63.588190578737724</v>
      </c>
      <c r="D821" s="532">
        <v>34.024069035073332</v>
      </c>
    </row>
    <row r="822" spans="2:4" ht="11.5" customHeight="1">
      <c r="B822" s="530">
        <v>45376</v>
      </c>
      <c r="C822" s="533">
        <v>67.362749134383492</v>
      </c>
      <c r="D822" s="534">
        <v>33.774700805918357</v>
      </c>
    </row>
    <row r="823" spans="2:4" ht="11.5" customHeight="1">
      <c r="B823" s="530">
        <v>45377</v>
      </c>
      <c r="C823" s="531">
        <v>67.543364219512256</v>
      </c>
      <c r="D823" s="532">
        <v>33.197856848467978</v>
      </c>
    </row>
    <row r="824" spans="2:4" ht="11.5" customHeight="1">
      <c r="B824" s="530">
        <v>45378</v>
      </c>
      <c r="C824" s="533">
        <v>66.502598917600324</v>
      </c>
      <c r="D824" s="534">
        <v>33.382384190780741</v>
      </c>
    </row>
    <row r="825" spans="2:4" ht="11.5" customHeight="1">
      <c r="B825" s="530">
        <v>45379</v>
      </c>
      <c r="C825" s="531">
        <v>64.510115976821609</v>
      </c>
      <c r="D825" s="532">
        <v>33.798314143864935</v>
      </c>
    </row>
    <row r="826" spans="2:4" ht="11.5" customHeight="1">
      <c r="B826" s="530">
        <v>45380</v>
      </c>
      <c r="C826" s="533">
        <v>64.529805483595297</v>
      </c>
      <c r="D826" s="534">
        <v>33.780664390810287</v>
      </c>
    </row>
    <row r="827" spans="2:4" ht="11.5" customHeight="1">
      <c r="B827" s="530">
        <v>45381</v>
      </c>
      <c r="C827" s="531">
        <v>64.529805483595297</v>
      </c>
      <c r="D827" s="532">
        <v>33.780664390810287</v>
      </c>
    </row>
    <row r="828" spans="2:4" ht="11.5" customHeight="1">
      <c r="B828" s="530">
        <v>45382</v>
      </c>
      <c r="C828" s="533">
        <v>64.529805483595297</v>
      </c>
      <c r="D828" s="534">
        <v>33.780664390810287</v>
      </c>
    </row>
    <row r="829" spans="2:4" ht="11.5" customHeight="1">
      <c r="B829" s="530">
        <v>45383</v>
      </c>
      <c r="C829" s="531">
        <v>63.11683455628544</v>
      </c>
      <c r="D829" s="532">
        <v>33.780664390810287</v>
      </c>
    </row>
    <row r="830" spans="2:4" ht="11.5" customHeight="1">
      <c r="B830" s="530">
        <v>45384</v>
      </c>
      <c r="C830" s="533">
        <v>63.115344031449581</v>
      </c>
      <c r="D830" s="534">
        <v>33.518932656695085</v>
      </c>
    </row>
    <row r="831" spans="2:4" ht="11.5" customHeight="1">
      <c r="B831" s="530">
        <v>45385</v>
      </c>
      <c r="C831" s="531">
        <v>62.071264625597308</v>
      </c>
      <c r="D831" s="532">
        <v>33.518932656695085</v>
      </c>
    </row>
    <row r="832" spans="2:4" ht="11.5" customHeight="1">
      <c r="B832" s="530">
        <v>45386</v>
      </c>
      <c r="C832" s="533">
        <v>61.519241489349938</v>
      </c>
      <c r="D832" s="534">
        <v>33.182761681713941</v>
      </c>
    </row>
    <row r="833" spans="2:4" ht="11.5" customHeight="1">
      <c r="B833" s="530">
        <v>45387</v>
      </c>
      <c r="C833" s="531">
        <v>62.533446870812156</v>
      </c>
      <c r="D833" s="532">
        <v>32.713815913311542</v>
      </c>
    </row>
    <row r="834" spans="2:4" ht="11.5" customHeight="1">
      <c r="B834" s="530">
        <v>45388</v>
      </c>
      <c r="C834" s="533">
        <v>62.533446870812156</v>
      </c>
      <c r="D834" s="534">
        <v>32.713815913311542</v>
      </c>
    </row>
    <row r="835" spans="2:4" ht="11.5" customHeight="1">
      <c r="B835" s="530">
        <v>45389</v>
      </c>
      <c r="C835" s="531">
        <v>62.533446870812156</v>
      </c>
      <c r="D835" s="532">
        <v>32.713815913311542</v>
      </c>
    </row>
    <row r="836" spans="2:4" ht="11.5" customHeight="1">
      <c r="B836" s="530">
        <v>45390</v>
      </c>
      <c r="C836" s="533">
        <v>62.211502888509216</v>
      </c>
      <c r="D836" s="534">
        <v>32.647705159965689</v>
      </c>
    </row>
    <row r="837" spans="2:4" ht="11.5" customHeight="1">
      <c r="B837" s="530">
        <v>45391</v>
      </c>
      <c r="C837" s="531">
        <v>61.516642578146765</v>
      </c>
      <c r="D837" s="532">
        <v>32.431800158400939</v>
      </c>
    </row>
    <row r="838" spans="2:4" ht="11.5" customHeight="1">
      <c r="B838" s="530">
        <v>45392</v>
      </c>
      <c r="C838" s="533">
        <v>61.281472052253086</v>
      </c>
      <c r="D838" s="534">
        <v>31.644439896402243</v>
      </c>
    </row>
    <row r="839" spans="2:4" ht="11.5" customHeight="1">
      <c r="B839" s="530">
        <v>45393</v>
      </c>
      <c r="C839" s="531">
        <v>63.252787558617726</v>
      </c>
      <c r="D839" s="532">
        <v>31.804086043472289</v>
      </c>
    </row>
    <row r="840" spans="2:4" ht="11.5" customHeight="1">
      <c r="B840" s="530">
        <v>45394</v>
      </c>
      <c r="C840" s="533">
        <v>61.128604167040791</v>
      </c>
      <c r="D840" s="534">
        <v>30.837985539339417</v>
      </c>
    </row>
    <row r="841" spans="2:4" ht="11.5" customHeight="1">
      <c r="B841" s="530">
        <v>45395</v>
      </c>
      <c r="C841" s="531">
        <v>61.128604167040791</v>
      </c>
      <c r="D841" s="532">
        <v>30.837985539339417</v>
      </c>
    </row>
    <row r="842" spans="2:4" ht="11.5" customHeight="1">
      <c r="B842" s="530">
        <v>45396</v>
      </c>
      <c r="C842" s="533">
        <v>61.128604167040791</v>
      </c>
      <c r="D842" s="534">
        <v>30.837985539339417</v>
      </c>
    </row>
    <row r="843" spans="2:4" ht="11.5" customHeight="1">
      <c r="B843" s="530">
        <v>45397</v>
      </c>
      <c r="C843" s="531">
        <v>59.246109001746397</v>
      </c>
      <c r="D843" s="532">
        <v>29.446977119939966</v>
      </c>
    </row>
    <row r="844" spans="2:4" ht="11.5" customHeight="1">
      <c r="B844" s="530">
        <v>45398</v>
      </c>
      <c r="C844" s="533">
        <v>59.799487942083438</v>
      </c>
      <c r="D844" s="534">
        <v>29.446977119939966</v>
      </c>
    </row>
    <row r="845" spans="2:4" ht="11.5" customHeight="1">
      <c r="B845" s="530">
        <v>45399</v>
      </c>
      <c r="C845" s="531">
        <v>58.07787359319255</v>
      </c>
      <c r="D845" s="532">
        <v>29.268323057989736</v>
      </c>
    </row>
    <row r="846" spans="2:4" ht="11.5" customHeight="1">
      <c r="B846" s="530">
        <v>45400</v>
      </c>
      <c r="C846" s="533">
        <v>57.679751720477114</v>
      </c>
      <c r="D846" s="534">
        <v>29.268323057989736</v>
      </c>
    </row>
    <row r="847" spans="2:4" ht="11.5" customHeight="1">
      <c r="B847" s="530">
        <v>45401</v>
      </c>
      <c r="C847" s="531">
        <v>55.740892261110886</v>
      </c>
      <c r="D847" s="532">
        <v>28.707261251145074</v>
      </c>
    </row>
    <row r="848" spans="2:4" ht="11.5" customHeight="1">
      <c r="B848" s="530">
        <v>45402</v>
      </c>
      <c r="C848" s="533">
        <v>55.740892261110886</v>
      </c>
      <c r="D848" s="534">
        <v>28.707261251145074</v>
      </c>
    </row>
    <row r="849" spans="2:4" ht="11.5" customHeight="1">
      <c r="B849" s="530">
        <v>45403</v>
      </c>
      <c r="C849" s="531">
        <v>55.740892261110886</v>
      </c>
      <c r="D849" s="532">
        <v>28.707261251145074</v>
      </c>
    </row>
    <row r="850" spans="2:4" ht="11.5" customHeight="1">
      <c r="B850" s="530">
        <v>45404</v>
      </c>
      <c r="C850" s="533">
        <v>56.812012498320854</v>
      </c>
      <c r="D850" s="534">
        <v>28.879834935481028</v>
      </c>
    </row>
    <row r="851" spans="2:4" ht="11.5" customHeight="1">
      <c r="B851" s="530">
        <v>45405</v>
      </c>
      <c r="C851" s="531">
        <v>57.454115799854975</v>
      </c>
      <c r="D851" s="532">
        <v>28.97313171428738</v>
      </c>
    </row>
    <row r="852" spans="2:4" ht="11.5" customHeight="1">
      <c r="B852" s="530">
        <v>45406</v>
      </c>
      <c r="C852" s="533">
        <v>57.186404132511335</v>
      </c>
      <c r="D852" s="534">
        <v>29.171378613949855</v>
      </c>
    </row>
    <row r="853" spans="2:4" ht="11.5" customHeight="1">
      <c r="B853" s="530">
        <v>45407</v>
      </c>
      <c r="C853" s="531">
        <v>57.308536547577084</v>
      </c>
      <c r="D853" s="532">
        <v>29.492911531914444</v>
      </c>
    </row>
    <row r="854" spans="2:4" ht="11.5" customHeight="1">
      <c r="B854" s="530">
        <v>45408</v>
      </c>
      <c r="C854" s="533">
        <v>60.928872789013042</v>
      </c>
      <c r="D854" s="534">
        <v>29.784097860268083</v>
      </c>
    </row>
    <row r="855" spans="2:4" ht="11.5" customHeight="1">
      <c r="B855" s="530">
        <v>45409</v>
      </c>
      <c r="C855" s="531">
        <v>60.928872789013042</v>
      </c>
      <c r="D855" s="532">
        <v>29.784097860268083</v>
      </c>
    </row>
    <row r="856" spans="2:4" ht="11.5" customHeight="1">
      <c r="B856" s="530">
        <v>45410</v>
      </c>
      <c r="C856" s="533">
        <v>60.928872789013042</v>
      </c>
      <c r="D856" s="534">
        <v>29.784097860268083</v>
      </c>
    </row>
    <row r="857" spans="2:4" ht="11.5" customHeight="1">
      <c r="B857" s="530">
        <v>45411</v>
      </c>
      <c r="C857" s="531">
        <v>61.416021070864183</v>
      </c>
      <c r="D857" s="532">
        <v>30.589914372667614</v>
      </c>
    </row>
    <row r="858" spans="2:4" ht="11.5" customHeight="1">
      <c r="B858" s="530">
        <v>45412</v>
      </c>
      <c r="C858" s="533">
        <v>60.729941523014183</v>
      </c>
      <c r="D858" s="534">
        <v>30.420753330371102</v>
      </c>
    </row>
    <row r="859" spans="2:4" ht="11.5" customHeight="1">
      <c r="B859" s="530">
        <v>45413</v>
      </c>
      <c r="C859" s="531">
        <v>59.767897963457173</v>
      </c>
      <c r="D859" s="532">
        <v>30.336750232606889</v>
      </c>
    </row>
    <row r="860" spans="2:4" ht="11.5" customHeight="1">
      <c r="B860" s="530">
        <v>45414</v>
      </c>
      <c r="C860" s="533">
        <v>59.92658328265491</v>
      </c>
      <c r="D860" s="534">
        <v>30.93613396218365</v>
      </c>
    </row>
    <row r="861" spans="2:4" ht="11.5" customHeight="1">
      <c r="B861" s="530">
        <v>45415</v>
      </c>
      <c r="C861" s="531">
        <v>61.656378553861643</v>
      </c>
      <c r="D861" s="532">
        <v>31.461824722320831</v>
      </c>
    </row>
    <row r="862" spans="2:4" ht="11.5" customHeight="1">
      <c r="B862" s="530">
        <v>45416</v>
      </c>
      <c r="C862" s="533">
        <v>61.656378553861643</v>
      </c>
      <c r="D862" s="534">
        <v>31.461824722320831</v>
      </c>
    </row>
    <row r="863" spans="2:4" ht="11.5" customHeight="1">
      <c r="B863" s="530">
        <v>45417</v>
      </c>
      <c r="C863" s="531">
        <v>61.656378553861643</v>
      </c>
      <c r="D863" s="532">
        <v>31.461824722320831</v>
      </c>
    </row>
    <row r="864" spans="2:4" ht="11.5" customHeight="1">
      <c r="B864" s="530">
        <v>45418</v>
      </c>
      <c r="C864" s="533">
        <v>62.516495812730689</v>
      </c>
      <c r="D864" s="534">
        <v>32.05146411009499</v>
      </c>
    </row>
    <row r="865" spans="2:4" ht="11.5" customHeight="1">
      <c r="B865" s="530">
        <v>45419</v>
      </c>
      <c r="C865" s="531">
        <v>62.638116281488223</v>
      </c>
      <c r="D865" s="532">
        <v>32.143812464555978</v>
      </c>
    </row>
    <row r="866" spans="2:4" ht="11.5" customHeight="1">
      <c r="B866" s="530">
        <v>45420</v>
      </c>
      <c r="C866" s="533">
        <v>61.297995120308315</v>
      </c>
      <c r="D866" s="534">
        <v>32.157951365403243</v>
      </c>
    </row>
    <row r="867" spans="2:4" ht="11.5" customHeight="1">
      <c r="B867" s="530">
        <v>45421</v>
      </c>
      <c r="C867" s="531">
        <v>61.919054516087925</v>
      </c>
      <c r="D867" s="532">
        <v>32.37006631153335</v>
      </c>
    </row>
    <row r="868" spans="2:4" ht="11.5" customHeight="1">
      <c r="B868" s="530">
        <v>45422</v>
      </c>
      <c r="C868" s="533">
        <v>61.889159875310753</v>
      </c>
      <c r="D868" s="534">
        <v>31.484546262611151</v>
      </c>
    </row>
    <row r="869" spans="2:4" ht="11.5" customHeight="1">
      <c r="B869" s="530">
        <v>45423</v>
      </c>
      <c r="C869" s="531">
        <v>61.889159875310753</v>
      </c>
      <c r="D869" s="532">
        <v>31.484546262611151</v>
      </c>
    </row>
    <row r="870" spans="2:4" ht="11.5" customHeight="1">
      <c r="B870" s="530">
        <v>45424</v>
      </c>
      <c r="C870" s="533">
        <v>61.889159875310753</v>
      </c>
      <c r="D870" s="534">
        <v>31.484546262611151</v>
      </c>
    </row>
    <row r="871" spans="2:4" ht="11.5" customHeight="1">
      <c r="B871" s="530">
        <v>45425</v>
      </c>
      <c r="C871" s="531">
        <v>62.463377338346262</v>
      </c>
      <c r="D871" s="532">
        <v>33.433052346826578</v>
      </c>
    </row>
    <row r="872" spans="2:4" ht="11.5" customHeight="1">
      <c r="B872" s="530">
        <v>45426</v>
      </c>
      <c r="C872" s="533">
        <v>63.785406627787388</v>
      </c>
      <c r="D872" s="534">
        <v>33.246900669068239</v>
      </c>
    </row>
    <row r="873" spans="2:4" ht="11.5" customHeight="1">
      <c r="B873" s="530">
        <v>45427</v>
      </c>
      <c r="C873" s="531">
        <v>64.257495293698838</v>
      </c>
      <c r="D873" s="532">
        <v>33.355971454736796</v>
      </c>
    </row>
    <row r="874" spans="2:4" ht="11.5" customHeight="1">
      <c r="B874" s="530">
        <v>45428</v>
      </c>
      <c r="C874" s="533">
        <v>63.089119992817565</v>
      </c>
      <c r="D874" s="534">
        <v>33.543371182772752</v>
      </c>
    </row>
    <row r="875" spans="2:4" ht="11.5" customHeight="1">
      <c r="B875" s="530">
        <v>45429</v>
      </c>
      <c r="C875" s="531">
        <v>64.222941427999515</v>
      </c>
      <c r="D875" s="532">
        <v>33.799792764803406</v>
      </c>
    </row>
    <row r="876" spans="2:4" ht="11.5" customHeight="1">
      <c r="B876" s="530">
        <v>45430</v>
      </c>
      <c r="C876" s="533">
        <v>64.222941427999515</v>
      </c>
      <c r="D876" s="534">
        <v>33.799792764803406</v>
      </c>
    </row>
    <row r="877" spans="2:4" ht="11.5" customHeight="1">
      <c r="B877" s="530">
        <v>45431</v>
      </c>
      <c r="C877" s="531">
        <v>64.222941427999515</v>
      </c>
      <c r="D877" s="532">
        <v>33.799792764803406</v>
      </c>
    </row>
    <row r="878" spans="2:4" ht="11.5" customHeight="1">
      <c r="B878" s="530">
        <v>45432</v>
      </c>
      <c r="C878" s="533">
        <v>63.835032114814517</v>
      </c>
      <c r="D878" s="534">
        <v>35.958562624979145</v>
      </c>
    </row>
    <row r="879" spans="2:4" ht="11.5" customHeight="1">
      <c r="B879" s="530">
        <v>45433</v>
      </c>
      <c r="C879" s="531">
        <v>62.969959018131092</v>
      </c>
      <c r="D879" s="532">
        <v>34.493096206643486</v>
      </c>
    </row>
    <row r="880" spans="2:4" ht="11.5" customHeight="1">
      <c r="B880" s="530">
        <v>45434</v>
      </c>
      <c r="C880" s="533">
        <v>62.605342222479479</v>
      </c>
      <c r="D880" s="534">
        <v>33.850592800387524</v>
      </c>
    </row>
    <row r="881" spans="2:4" ht="11.5" customHeight="1">
      <c r="B881" s="530">
        <v>45435</v>
      </c>
      <c r="C881" s="531">
        <v>60.847402979857264</v>
      </c>
      <c r="D881" s="532">
        <v>33.581747308639457</v>
      </c>
    </row>
    <row r="882" spans="2:4" ht="11.5" customHeight="1">
      <c r="B882" s="530">
        <v>45436</v>
      </c>
      <c r="C882" s="533">
        <v>61.729640205112005</v>
      </c>
      <c r="D882" s="534">
        <v>34.010527918589823</v>
      </c>
    </row>
    <row r="883" spans="2:4" ht="11.5" customHeight="1">
      <c r="B883" s="530">
        <v>45437</v>
      </c>
      <c r="C883" s="531">
        <v>61.729640205112005</v>
      </c>
      <c r="D883" s="532">
        <v>34.010527918589823</v>
      </c>
    </row>
    <row r="884" spans="2:4" ht="11.5" customHeight="1">
      <c r="B884" s="530">
        <v>45438</v>
      </c>
      <c r="C884" s="533">
        <v>61.729640205112005</v>
      </c>
      <c r="D884" s="534">
        <v>34.010527918589823</v>
      </c>
    </row>
    <row r="885" spans="2:4" ht="11.5" customHeight="1">
      <c r="B885" s="530">
        <v>45439</v>
      </c>
      <c r="C885" s="531">
        <v>61.729640205112005</v>
      </c>
      <c r="D885" s="532">
        <v>34.009448036083725</v>
      </c>
    </row>
    <row r="886" spans="2:4" ht="11.5" customHeight="1">
      <c r="B886" s="530">
        <v>45440</v>
      </c>
      <c r="C886" s="533">
        <v>61.410194160756014</v>
      </c>
      <c r="D886" s="534">
        <v>34.823022099951189</v>
      </c>
    </row>
    <row r="887" spans="2:4" ht="11.5" customHeight="1">
      <c r="B887" s="530">
        <v>45441</v>
      </c>
      <c r="C887" s="531">
        <v>61.109323471588851</v>
      </c>
      <c r="D887" s="532">
        <v>35.425310096496482</v>
      </c>
    </row>
    <row r="888" spans="2:4" ht="11.5" customHeight="1">
      <c r="B888" s="530">
        <v>45442</v>
      </c>
      <c r="C888" s="533">
        <v>60.947680976493814</v>
      </c>
      <c r="D888" s="534">
        <v>35.287115079149061</v>
      </c>
    </row>
    <row r="889" spans="2:4" ht="11.5" customHeight="1">
      <c r="B889" s="530">
        <v>45443</v>
      </c>
      <c r="C889" s="531">
        <v>60.536116715457787</v>
      </c>
      <c r="D889" s="532">
        <v>34.141120335554611</v>
      </c>
    </row>
    <row r="890" spans="2:4" ht="11.5" customHeight="1">
      <c r="B890" s="530">
        <v>45444</v>
      </c>
      <c r="C890" s="533">
        <v>60.536116715457787</v>
      </c>
      <c r="D890" s="534">
        <v>34.141120335554611</v>
      </c>
    </row>
    <row r="891" spans="2:4" ht="11.5" customHeight="1">
      <c r="B891" s="530">
        <v>45445</v>
      </c>
      <c r="C891" s="531">
        <v>60.536116715457787</v>
      </c>
      <c r="D891" s="532">
        <v>34.141120335554611</v>
      </c>
    </row>
    <row r="892" spans="2:4" ht="11.5" customHeight="1">
      <c r="B892" s="530">
        <v>45446</v>
      </c>
      <c r="C892" s="533">
        <v>61.117266710021909</v>
      </c>
      <c r="D892" s="534">
        <v>34.125301652972659</v>
      </c>
    </row>
    <row r="893" spans="2:4" ht="11.5" customHeight="1">
      <c r="B893" s="530">
        <v>45447</v>
      </c>
      <c r="C893" s="531">
        <v>60.231646866312175</v>
      </c>
      <c r="D893" s="532">
        <v>33.110534903881209</v>
      </c>
    </row>
    <row r="894" spans="2:4" ht="11.5" customHeight="1">
      <c r="B894" s="530">
        <v>45448</v>
      </c>
      <c r="C894" s="533">
        <v>62.165253122898598</v>
      </c>
      <c r="D894" s="534">
        <v>33.021136532003538</v>
      </c>
    </row>
    <row r="895" spans="2:4" ht="11.5" customHeight="1">
      <c r="B895" s="530">
        <v>45449</v>
      </c>
      <c r="C895" s="531">
        <v>62.516509140234845</v>
      </c>
      <c r="D895" s="532">
        <v>32.615365951334645</v>
      </c>
    </row>
    <row r="896" spans="2:4" ht="11.5" customHeight="1">
      <c r="B896" s="530">
        <v>45450</v>
      </c>
      <c r="C896" s="533">
        <v>61.77006568951753</v>
      </c>
      <c r="D896" s="534">
        <v>31.956170182596917</v>
      </c>
    </row>
    <row r="897" spans="2:4" ht="11.5" customHeight="1">
      <c r="B897" s="530">
        <v>45451</v>
      </c>
      <c r="C897" s="531">
        <v>61.77006568951753</v>
      </c>
      <c r="D897" s="532">
        <v>31.956170182596917</v>
      </c>
    </row>
    <row r="898" spans="2:4" ht="11.5" customHeight="1">
      <c r="B898" s="530">
        <v>45452</v>
      </c>
      <c r="C898" s="533">
        <v>61.77006568951753</v>
      </c>
      <c r="D898" s="534">
        <v>31.956170182596917</v>
      </c>
    </row>
    <row r="899" spans="2:4" ht="11.5" customHeight="1">
      <c r="B899" s="530">
        <v>45453</v>
      </c>
      <c r="C899" s="531">
        <v>63.831337064061955</v>
      </c>
      <c r="D899" s="532">
        <v>31.17817671470479</v>
      </c>
    </row>
    <row r="900" spans="2:4" ht="11.5" customHeight="1">
      <c r="B900" s="530">
        <v>45454</v>
      </c>
      <c r="C900" s="533">
        <v>63.317649431367762</v>
      </c>
      <c r="D900" s="534">
        <v>30.518034433414833</v>
      </c>
    </row>
    <row r="901" spans="2:4" ht="11.5" customHeight="1">
      <c r="B901" s="530">
        <v>45455</v>
      </c>
      <c r="C901" s="531">
        <v>64.62253174908777</v>
      </c>
      <c r="D901" s="532">
        <v>30.801681691104328</v>
      </c>
    </row>
    <row r="902" spans="2:4" ht="11.5" customHeight="1">
      <c r="B902" s="530">
        <v>45456</v>
      </c>
      <c r="C902" s="533">
        <v>63.572336092831158</v>
      </c>
      <c r="D902" s="534">
        <v>31.101080479878224</v>
      </c>
    </row>
    <row r="903" spans="2:4" ht="11.5" customHeight="1">
      <c r="B903" s="530">
        <v>45457</v>
      </c>
      <c r="C903" s="531">
        <v>62.228843651778</v>
      </c>
      <c r="D903" s="532">
        <v>30.967726834316945</v>
      </c>
    </row>
    <row r="904" spans="2:4" ht="11.5" customHeight="1">
      <c r="B904" s="530">
        <v>45458</v>
      </c>
      <c r="C904" s="533">
        <v>62.228843651778</v>
      </c>
      <c r="D904" s="534">
        <v>30.967726834316945</v>
      </c>
    </row>
    <row r="905" spans="2:4" ht="11.5" customHeight="1">
      <c r="B905" s="530">
        <v>45459</v>
      </c>
      <c r="C905" s="531">
        <v>62.228843651778</v>
      </c>
      <c r="D905" s="532">
        <v>30.967726834316945</v>
      </c>
    </row>
    <row r="906" spans="2:4" ht="11.5" customHeight="1">
      <c r="B906" s="530">
        <v>45460</v>
      </c>
      <c r="C906" s="533">
        <v>62.272954165680005</v>
      </c>
      <c r="D906" s="534">
        <v>30.50034521491159</v>
      </c>
    </row>
    <row r="907" spans="2:4" ht="11.5" customHeight="1">
      <c r="B907" s="530">
        <v>45461</v>
      </c>
      <c r="C907" s="531">
        <v>62.256352071494078</v>
      </c>
      <c r="D907" s="532">
        <v>29.290055929493047</v>
      </c>
    </row>
    <row r="908" spans="2:4" ht="11.5" customHeight="1">
      <c r="B908" s="530">
        <v>45462</v>
      </c>
      <c r="C908" s="533">
        <v>62.256352071494078</v>
      </c>
      <c r="D908" s="534">
        <v>29.297678616603346</v>
      </c>
    </row>
    <row r="909" spans="2:4" ht="11.5" customHeight="1">
      <c r="B909" s="530">
        <v>45463</v>
      </c>
      <c r="C909" s="531">
        <v>60.642973369695198</v>
      </c>
      <c r="D909" s="532">
        <v>29.30100184575911</v>
      </c>
    </row>
    <row r="910" spans="2:4" ht="11.5" customHeight="1">
      <c r="B910" s="530">
        <v>45464</v>
      </c>
      <c r="C910" s="533">
        <v>59.65433235612916</v>
      </c>
      <c r="D910" s="534">
        <v>28.873476034490409</v>
      </c>
    </row>
    <row r="911" spans="2:4" ht="11.5" customHeight="1">
      <c r="B911" s="530">
        <v>45465</v>
      </c>
      <c r="C911" s="531">
        <v>59.65433235612916</v>
      </c>
      <c r="D911" s="532">
        <v>28.873476034490409</v>
      </c>
    </row>
    <row r="912" spans="2:4" ht="11.5" customHeight="1">
      <c r="B912" s="530">
        <v>45466</v>
      </c>
      <c r="C912" s="533">
        <v>59.65433235612916</v>
      </c>
      <c r="D912" s="534">
        <v>28.873476034490409</v>
      </c>
    </row>
    <row r="913" spans="2:4" ht="11.5" customHeight="1">
      <c r="B913" s="530">
        <v>45467</v>
      </c>
      <c r="C913" s="531">
        <v>59.367048107485168</v>
      </c>
      <c r="D913" s="532">
        <v>29.540420327712003</v>
      </c>
    </row>
    <row r="914" spans="2:4" ht="11.5" customHeight="1">
      <c r="B914" s="530">
        <v>45468</v>
      </c>
      <c r="C914" s="533">
        <v>60.232747541294287</v>
      </c>
      <c r="D914" s="534">
        <v>29.792893057780606</v>
      </c>
    </row>
    <row r="915" spans="2:4" ht="11.5" customHeight="1">
      <c r="B915" s="530">
        <v>45469</v>
      </c>
      <c r="C915" s="531">
        <v>59.516708543115669</v>
      </c>
      <c r="D915" s="532">
        <v>30.263659859007998</v>
      </c>
    </row>
    <row r="916" spans="2:4" ht="11.5" customHeight="1">
      <c r="B916" s="530">
        <v>45470</v>
      </c>
      <c r="C916" s="533">
        <v>60.563005766940734</v>
      </c>
      <c r="D916" s="534">
        <v>31.010347559243151</v>
      </c>
    </row>
    <row r="917" spans="2:4" ht="11.5" customHeight="1">
      <c r="B917" s="530">
        <v>45471</v>
      </c>
      <c r="C917" s="531">
        <v>61.464578211519573</v>
      </c>
      <c r="D917" s="532">
        <v>30.488282247013267</v>
      </c>
    </row>
    <row r="918" spans="2:4" ht="11.5" customHeight="1">
      <c r="B918" s="530">
        <v>45472</v>
      </c>
      <c r="C918" s="533">
        <v>61.464578211519573</v>
      </c>
      <c r="D918" s="534">
        <v>30.488282247013267</v>
      </c>
    </row>
    <row r="919" spans="2:4" ht="11.5" customHeight="1">
      <c r="B919" s="530">
        <v>45473</v>
      </c>
      <c r="C919" s="531">
        <v>61.464578211519573</v>
      </c>
      <c r="D919" s="532">
        <v>30.488282247013267</v>
      </c>
    </row>
  </sheetData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F6BD0-57EB-49A4-BFDA-13341A2AE381}">
  <sheetPr>
    <tabColor theme="4"/>
  </sheetPr>
  <dimension ref="A5:Z103"/>
  <sheetViews>
    <sheetView showGridLines="0" zoomScaleNormal="100" workbookViewId="0">
      <selection activeCell="R38" sqref="R38"/>
    </sheetView>
  </sheetViews>
  <sheetFormatPr defaultColWidth="12.5546875" defaultRowHeight="14.5"/>
  <cols>
    <col min="1" max="1" width="3.88671875" style="540" customWidth="1"/>
    <col min="2" max="2" width="14.33203125" style="540" customWidth="1"/>
    <col min="3" max="3" width="16.44140625" style="539" customWidth="1"/>
    <col min="4" max="5" width="16.44140625" style="540" customWidth="1"/>
    <col min="6" max="19" width="12.5546875" style="540"/>
    <col min="20" max="20" width="14.33203125" style="507" customWidth="1"/>
    <col min="21" max="23" width="16.44140625" style="507" customWidth="1"/>
    <col min="24" max="26" width="12.5546875" style="507"/>
    <col min="27" max="16384" width="12.5546875" style="540"/>
  </cols>
  <sheetData>
    <row r="5" spans="2:7" ht="15.5">
      <c r="B5" s="538" t="s">
        <v>548</v>
      </c>
    </row>
    <row r="6" spans="2:7" ht="24" customHeight="1">
      <c r="B6" s="541" t="s">
        <v>336</v>
      </c>
      <c r="C6" s="542" t="s">
        <v>549</v>
      </c>
      <c r="D6" s="542" t="s">
        <v>278</v>
      </c>
      <c r="E6" s="543" t="s">
        <v>337</v>
      </c>
      <c r="F6" s="543" t="s">
        <v>217</v>
      </c>
      <c r="G6" s="544" t="s">
        <v>338</v>
      </c>
    </row>
    <row r="7" spans="2:7">
      <c r="B7" s="545">
        <v>39538</v>
      </c>
      <c r="C7" s="546">
        <v>35.168044563914002</v>
      </c>
      <c r="D7" s="546">
        <v>1.0642887359270001</v>
      </c>
      <c r="E7" s="547">
        <v>0.22374977969629778</v>
      </c>
      <c r="F7" s="547">
        <v>0.17773721300907258</v>
      </c>
      <c r="G7" s="547"/>
    </row>
    <row r="8" spans="2:7">
      <c r="B8" s="545">
        <v>39629</v>
      </c>
      <c r="C8" s="548">
        <v>35.602266637970004</v>
      </c>
      <c r="D8" s="548">
        <v>0.80441254051300015</v>
      </c>
      <c r="E8" s="549">
        <v>0.17575081048033087</v>
      </c>
      <c r="F8" s="549">
        <v>0.17773721300907258</v>
      </c>
      <c r="G8" s="549"/>
    </row>
    <row r="9" spans="2:7">
      <c r="B9" s="545">
        <v>39721</v>
      </c>
      <c r="C9" s="546">
        <v>36.105318649467002</v>
      </c>
      <c r="D9" s="546">
        <v>0.52209496927300003</v>
      </c>
      <c r="E9" s="547">
        <v>0.14104726442516496</v>
      </c>
      <c r="F9" s="547">
        <v>0.17773721300907258</v>
      </c>
      <c r="G9" s="547"/>
    </row>
    <row r="10" spans="2:7">
      <c r="B10" s="545">
        <v>39813</v>
      </c>
      <c r="C10" s="548">
        <v>36.167379462423007</v>
      </c>
      <c r="D10" s="548">
        <v>0.4268872204830001</v>
      </c>
      <c r="E10" s="549">
        <v>8.012056118375234E-2</v>
      </c>
      <c r="F10" s="549">
        <v>0.17773721300907258</v>
      </c>
      <c r="G10" s="549"/>
    </row>
    <row r="11" spans="2:7">
      <c r="B11" s="545">
        <v>39903</v>
      </c>
      <c r="C11" s="546">
        <v>30.434458691793996</v>
      </c>
      <c r="D11" s="546">
        <v>0.25815709229</v>
      </c>
      <c r="E11" s="547">
        <v>5.6500667303403369E-2</v>
      </c>
      <c r="F11" s="547">
        <v>0.17773721300907258</v>
      </c>
      <c r="G11" s="547"/>
    </row>
    <row r="12" spans="2:7">
      <c r="B12" s="545">
        <v>39994</v>
      </c>
      <c r="C12" s="548">
        <v>29.727460553331994</v>
      </c>
      <c r="D12" s="548">
        <v>0.29486729818900004</v>
      </c>
      <c r="E12" s="549">
        <v>4.1600701404062343E-2</v>
      </c>
      <c r="F12" s="549">
        <v>0.17773721300907258</v>
      </c>
      <c r="G12" s="549"/>
    </row>
    <row r="13" spans="2:7">
      <c r="B13" s="545">
        <v>40086</v>
      </c>
      <c r="C13" s="546">
        <v>26.743716639494014</v>
      </c>
      <c r="D13" s="546">
        <v>0.57245800783099998</v>
      </c>
      <c r="E13" s="547">
        <v>4.2921816340215441E-2</v>
      </c>
      <c r="F13" s="547">
        <v>0.17773721300907258</v>
      </c>
      <c r="G13" s="547"/>
    </row>
    <row r="14" spans="2:7">
      <c r="B14" s="545">
        <v>40178</v>
      </c>
      <c r="C14" s="548">
        <v>28.112102251764998</v>
      </c>
      <c r="D14" s="548">
        <v>1.063520218514</v>
      </c>
      <c r="E14" s="549">
        <v>7.1925137193723718E-2</v>
      </c>
      <c r="F14" s="549">
        <v>0.17773721300907258</v>
      </c>
      <c r="G14" s="549"/>
    </row>
    <row r="15" spans="2:7">
      <c r="B15" s="545">
        <v>40268</v>
      </c>
      <c r="C15" s="546">
        <v>25.256701045819991</v>
      </c>
      <c r="D15" s="546">
        <v>1.0469166639930001</v>
      </c>
      <c r="E15" s="547">
        <v>0.10016873735934495</v>
      </c>
      <c r="F15" s="547">
        <v>0.17773721300907258</v>
      </c>
      <c r="G15" s="547"/>
    </row>
    <row r="16" spans="2:7">
      <c r="B16" s="545">
        <v>40359</v>
      </c>
      <c r="C16" s="548">
        <v>24.646040694489997</v>
      </c>
      <c r="D16" s="548">
        <v>0.65028469150099977</v>
      </c>
      <c r="E16" s="549">
        <v>0.12463411973624855</v>
      </c>
      <c r="F16" s="549">
        <v>0.17773721300907258</v>
      </c>
      <c r="G16" s="549"/>
    </row>
    <row r="17" spans="2:13">
      <c r="B17" s="545">
        <v>40451</v>
      </c>
      <c r="C17" s="546">
        <v>27.654514322217992</v>
      </c>
      <c r="D17" s="546">
        <v>0.61632654271900023</v>
      </c>
      <c r="E17" s="547">
        <v>0.12012791097880182</v>
      </c>
      <c r="F17" s="547">
        <v>0.17773721300907258</v>
      </c>
      <c r="G17" s="547"/>
    </row>
    <row r="18" spans="2:13">
      <c r="B18" s="545">
        <v>40543</v>
      </c>
      <c r="C18" s="548">
        <v>27.052849852881991</v>
      </c>
      <c r="D18" s="548">
        <v>1.0167241129240001</v>
      </c>
      <c r="E18" s="549">
        <v>0.13185617571730179</v>
      </c>
      <c r="F18" s="549">
        <v>0.17773721300907258</v>
      </c>
      <c r="G18" s="549"/>
    </row>
    <row r="19" spans="2:13">
      <c r="B19" s="545">
        <v>40633</v>
      </c>
      <c r="C19" s="546">
        <v>31.517973999524997</v>
      </c>
      <c r="D19" s="546">
        <v>0.93998649701799986</v>
      </c>
      <c r="E19" s="547">
        <v>0.13078457039481489</v>
      </c>
      <c r="F19" s="547">
        <v>0.17773721300907258</v>
      </c>
      <c r="G19" s="547"/>
    </row>
    <row r="20" spans="2:13">
      <c r="B20" s="545">
        <v>40724</v>
      </c>
      <c r="C20" s="548">
        <v>31.552206120411999</v>
      </c>
      <c r="D20" s="548">
        <v>1.26785794988</v>
      </c>
      <c r="E20" s="549">
        <v>0.13888853941850557</v>
      </c>
      <c r="F20" s="549">
        <v>0.17773721300907258</v>
      </c>
      <c r="G20" s="549"/>
    </row>
    <row r="21" spans="2:13">
      <c r="B21" s="545">
        <v>40816</v>
      </c>
      <c r="C21" s="546">
        <v>34.729242936757011</v>
      </c>
      <c r="D21" s="546">
        <v>0.85702574811199983</v>
      </c>
      <c r="E21" s="547">
        <v>0.1508748368519548</v>
      </c>
      <c r="F21" s="547">
        <v>0.17773721300907258</v>
      </c>
      <c r="G21" s="547"/>
    </row>
    <row r="22" spans="2:13">
      <c r="B22" s="545">
        <v>40908</v>
      </c>
      <c r="C22" s="548">
        <v>35.108819081974993</v>
      </c>
      <c r="D22" s="548">
        <v>0.94629022405699992</v>
      </c>
      <c r="E22" s="549">
        <v>0.12726580773013682</v>
      </c>
      <c r="F22" s="549">
        <v>0.17773721300907258</v>
      </c>
      <c r="G22" s="549"/>
    </row>
    <row r="23" spans="2:13">
      <c r="B23" s="545">
        <v>40999</v>
      </c>
      <c r="C23" s="546">
        <v>39.351083023874992</v>
      </c>
      <c r="D23" s="546">
        <v>1.532249009681</v>
      </c>
      <c r="E23" s="547">
        <v>0.14589860734815363</v>
      </c>
      <c r="F23" s="547">
        <v>0.17773721300907258</v>
      </c>
      <c r="G23" s="547"/>
    </row>
    <row r="24" spans="2:13">
      <c r="B24" s="545">
        <v>41090</v>
      </c>
      <c r="C24" s="548">
        <v>44.817890265768007</v>
      </c>
      <c r="D24" s="548">
        <v>1.0544580874129994</v>
      </c>
      <c r="E24" s="549">
        <v>0.12640710531056962</v>
      </c>
      <c r="F24" s="549">
        <v>0.17773721300907258</v>
      </c>
      <c r="G24" s="549"/>
    </row>
    <row r="25" spans="2:13">
      <c r="B25" s="545">
        <v>41182</v>
      </c>
      <c r="C25" s="546">
        <v>45.223637030399011</v>
      </c>
      <c r="D25" s="546">
        <v>2.1529298019660006</v>
      </c>
      <c r="E25" s="547">
        <v>0.16195153445181465</v>
      </c>
      <c r="F25" s="547">
        <v>0.17773721300907258</v>
      </c>
      <c r="G25" s="547"/>
    </row>
    <row r="26" spans="2:13">
      <c r="B26" s="545">
        <v>41274</v>
      </c>
      <c r="C26" s="548">
        <v>44.107986073942001</v>
      </c>
      <c r="D26" s="548">
        <v>1.5455173437409999</v>
      </c>
      <c r="E26" s="549">
        <v>0.15971998125153725</v>
      </c>
      <c r="F26" s="549">
        <v>0.17773721300907258</v>
      </c>
      <c r="G26" s="549"/>
      <c r="L26" s="550"/>
      <c r="M26" s="550"/>
    </row>
    <row r="27" spans="2:13">
      <c r="B27" s="545">
        <v>41364</v>
      </c>
      <c r="C27" s="546">
        <v>44.926023627191988</v>
      </c>
      <c r="D27" s="546">
        <v>1.2543426925699999</v>
      </c>
      <c r="E27" s="547">
        <v>0.13403682971392225</v>
      </c>
      <c r="F27" s="547">
        <v>0.17773721300907258</v>
      </c>
      <c r="G27" s="547"/>
    </row>
    <row r="28" spans="2:13">
      <c r="B28" s="545">
        <v>41455</v>
      </c>
      <c r="C28" s="548">
        <v>48.695302470767984</v>
      </c>
      <c r="D28" s="548">
        <v>2.1730217101970002</v>
      </c>
      <c r="E28" s="549">
        <v>0.15756829871255337</v>
      </c>
      <c r="F28" s="549">
        <v>0.17773721300907258</v>
      </c>
      <c r="G28" s="549"/>
    </row>
    <row r="29" spans="2:13">
      <c r="B29" s="545">
        <v>41547</v>
      </c>
      <c r="C29" s="546">
        <v>51.514943157383016</v>
      </c>
      <c r="D29" s="546">
        <v>3.6861321037650003</v>
      </c>
      <c r="E29" s="547">
        <v>0.19631396989554573</v>
      </c>
      <c r="F29" s="547">
        <v>0.17773721300907258</v>
      </c>
      <c r="G29" s="547">
        <v>0.17135977153802895</v>
      </c>
    </row>
    <row r="30" spans="2:13">
      <c r="B30" s="545">
        <v>41639</v>
      </c>
      <c r="C30" s="548">
        <v>51.835284553190995</v>
      </c>
      <c r="D30" s="548">
        <v>1.9601085404240002</v>
      </c>
      <c r="E30" s="549">
        <v>0.20196768630696479</v>
      </c>
      <c r="F30" s="549">
        <v>0.17773721300907258</v>
      </c>
      <c r="G30" s="549">
        <v>0.17135977153802895</v>
      </c>
    </row>
    <row r="31" spans="2:13">
      <c r="B31" s="545">
        <v>41729</v>
      </c>
      <c r="C31" s="546">
        <v>56.732640022173022</v>
      </c>
      <c r="D31" s="546">
        <v>3.5372433553319986</v>
      </c>
      <c r="E31" s="547">
        <v>0.23321563135448975</v>
      </c>
      <c r="F31" s="547">
        <v>0.17773721300907258</v>
      </c>
      <c r="G31" s="547">
        <v>0.17135977153802895</v>
      </c>
    </row>
    <row r="32" spans="2:13">
      <c r="B32" s="545">
        <v>41820</v>
      </c>
      <c r="C32" s="548">
        <v>58.437689286952036</v>
      </c>
      <c r="D32" s="548">
        <v>2.9313586961729992</v>
      </c>
      <c r="E32" s="549">
        <v>0.23517142703005631</v>
      </c>
      <c r="F32" s="549">
        <v>0.17773721300907258</v>
      </c>
      <c r="G32" s="549">
        <v>0.17135977153802895</v>
      </c>
    </row>
    <row r="33" spans="2:18">
      <c r="B33" s="545">
        <v>41912</v>
      </c>
      <c r="C33" s="546">
        <v>59.483381695060984</v>
      </c>
      <c r="D33" s="546">
        <v>3.170110470215</v>
      </c>
      <c r="E33" s="547">
        <v>0.22376304407554318</v>
      </c>
      <c r="F33" s="547">
        <v>0.17773721300907258</v>
      </c>
      <c r="G33" s="547">
        <v>0.17135977153802895</v>
      </c>
    </row>
    <row r="34" spans="2:18">
      <c r="B34" s="545">
        <v>42004</v>
      </c>
      <c r="C34" s="548">
        <v>57.861108224938022</v>
      </c>
      <c r="D34" s="548">
        <v>3.407316666861</v>
      </c>
      <c r="E34" s="549">
        <v>0.22995632114920392</v>
      </c>
      <c r="F34" s="549">
        <v>0.17773721300907258</v>
      </c>
      <c r="G34" s="549">
        <v>0.17135977153802895</v>
      </c>
      <c r="L34" s="551"/>
      <c r="M34" s="551"/>
      <c r="N34" s="551"/>
      <c r="O34" s="551"/>
      <c r="P34" s="551"/>
      <c r="Q34" s="551"/>
    </row>
    <row r="35" spans="2:18">
      <c r="B35" s="545">
        <v>42094</v>
      </c>
      <c r="C35" s="546">
        <v>56.385882912267007</v>
      </c>
      <c r="D35" s="546">
        <v>2.8588931691619992</v>
      </c>
      <c r="E35" s="547">
        <v>0.21163874125276977</v>
      </c>
      <c r="F35" s="547">
        <v>0.17773721300907258</v>
      </c>
      <c r="G35" s="547">
        <v>0.17135977153802895</v>
      </c>
    </row>
    <row r="36" spans="2:18">
      <c r="B36" s="545">
        <v>42185</v>
      </c>
      <c r="C36" s="548">
        <v>56.224107707257993</v>
      </c>
      <c r="D36" s="548">
        <v>4.2097082242340003</v>
      </c>
      <c r="E36" s="549">
        <v>0.22940909110426472</v>
      </c>
      <c r="F36" s="549">
        <v>0.17773721300907258</v>
      </c>
      <c r="G36" s="549">
        <v>0.17135977153802895</v>
      </c>
    </row>
    <row r="37" spans="2:18">
      <c r="B37" s="545">
        <v>42277</v>
      </c>
      <c r="C37" s="546">
        <v>57.608135106462981</v>
      </c>
      <c r="D37" s="546">
        <v>2.7971522195429994</v>
      </c>
      <c r="E37" s="547">
        <v>0.22939536913465705</v>
      </c>
      <c r="F37" s="547">
        <v>0.17773721300907258</v>
      </c>
      <c r="G37" s="547">
        <v>0.17135977153802895</v>
      </c>
    </row>
    <row r="38" spans="2:18">
      <c r="B38" s="545">
        <v>42369</v>
      </c>
      <c r="C38" s="548">
        <v>52.637375149566978</v>
      </c>
      <c r="D38" s="548">
        <v>2.8043220940750002</v>
      </c>
      <c r="E38" s="549">
        <v>0.22470297621707661</v>
      </c>
      <c r="F38" s="549">
        <v>0.17773721300907258</v>
      </c>
      <c r="G38" s="549">
        <v>0.17135977153802895</v>
      </c>
    </row>
    <row r="39" spans="2:18">
      <c r="B39" s="545">
        <v>42460</v>
      </c>
      <c r="C39" s="546">
        <v>49.657798361106991</v>
      </c>
      <c r="D39" s="546">
        <v>1.0277741702250001</v>
      </c>
      <c r="E39" s="547">
        <v>0.19278130236432003</v>
      </c>
      <c r="F39" s="547">
        <v>0.17773721300907258</v>
      </c>
      <c r="G39" s="547">
        <v>0.17135977153802895</v>
      </c>
      <c r="L39" s="551"/>
      <c r="M39" s="551"/>
      <c r="N39" s="551"/>
      <c r="O39" s="551"/>
      <c r="P39" s="551"/>
      <c r="Q39" s="551"/>
      <c r="R39" s="551"/>
    </row>
    <row r="40" spans="2:18">
      <c r="B40" s="545">
        <v>42551</v>
      </c>
      <c r="C40" s="548">
        <v>43.838999303727007</v>
      </c>
      <c r="D40" s="548">
        <v>1.4654186427990001</v>
      </c>
      <c r="E40" s="549">
        <v>0.14051257017229618</v>
      </c>
      <c r="F40" s="549">
        <v>0.17773721300907258</v>
      </c>
      <c r="G40" s="549">
        <v>0.17135977153802895</v>
      </c>
    </row>
    <row r="41" spans="2:18">
      <c r="B41" s="545">
        <v>42643</v>
      </c>
      <c r="C41" s="546">
        <v>45.785818176969983</v>
      </c>
      <c r="D41" s="546">
        <v>2.0370634962230008</v>
      </c>
      <c r="E41" s="547">
        <v>0.13934164426856571</v>
      </c>
      <c r="F41" s="547">
        <v>0.17773721300907258</v>
      </c>
      <c r="G41" s="547">
        <v>0.17135977153802895</v>
      </c>
    </row>
    <row r="42" spans="2:18">
      <c r="B42" s="545">
        <v>42735</v>
      </c>
      <c r="C42" s="548">
        <v>47.341193373255997</v>
      </c>
      <c r="D42" s="548">
        <v>1.511813585726</v>
      </c>
      <c r="E42" s="549">
        <v>0.12167413969978327</v>
      </c>
      <c r="F42" s="549">
        <v>0.17773721300907258</v>
      </c>
      <c r="G42" s="549">
        <v>0.17135977153802895</v>
      </c>
    </row>
    <row r="43" spans="2:18">
      <c r="B43" s="545">
        <v>42825</v>
      </c>
      <c r="C43" s="546">
        <v>50.79110111700097</v>
      </c>
      <c r="D43" s="546">
        <v>1.804015940697</v>
      </c>
      <c r="E43" s="547">
        <v>0.15553073230997169</v>
      </c>
      <c r="F43" s="547">
        <v>0.17773721300907258</v>
      </c>
      <c r="G43" s="547">
        <v>0.17135977153802895</v>
      </c>
    </row>
    <row r="44" spans="2:18">
      <c r="B44" s="545">
        <v>42916</v>
      </c>
      <c r="C44" s="548">
        <v>47.903476698828989</v>
      </c>
      <c r="D44" s="548">
        <v>1.5228362590690003</v>
      </c>
      <c r="E44" s="549">
        <v>0.15017159363930413</v>
      </c>
      <c r="F44" s="549">
        <v>0.17773721300907258</v>
      </c>
      <c r="G44" s="549">
        <v>0.17135977153802895</v>
      </c>
    </row>
    <row r="45" spans="2:18">
      <c r="B45" s="545">
        <v>43008</v>
      </c>
      <c r="C45" s="546">
        <v>44.294357884207997</v>
      </c>
      <c r="D45" s="546">
        <v>2.2057617363140003</v>
      </c>
      <c r="E45" s="547">
        <v>0.14880122404741791</v>
      </c>
      <c r="F45" s="547">
        <v>0.17773721300907258</v>
      </c>
      <c r="G45" s="547">
        <v>0.17135977153802895</v>
      </c>
    </row>
    <row r="46" spans="2:18">
      <c r="B46" s="545">
        <v>43100</v>
      </c>
      <c r="C46" s="548">
        <v>44.087217095816023</v>
      </c>
      <c r="D46" s="548">
        <v>2.1488069099999998</v>
      </c>
      <c r="E46" s="549">
        <v>0.15123556444238712</v>
      </c>
      <c r="F46" s="549">
        <v>0.17773721300907258</v>
      </c>
      <c r="G46" s="549">
        <v>0.17135977153802895</v>
      </c>
    </row>
    <row r="47" spans="2:18">
      <c r="B47" s="545">
        <v>43190</v>
      </c>
      <c r="C47" s="546">
        <v>43.225008007370988</v>
      </c>
      <c r="D47" s="546">
        <v>2.0302763635370007</v>
      </c>
      <c r="E47" s="547">
        <v>0.16507531005809661</v>
      </c>
      <c r="F47" s="547">
        <v>0.17773721300907258</v>
      </c>
      <c r="G47" s="547">
        <v>0.17135977153802895</v>
      </c>
    </row>
    <row r="48" spans="2:18">
      <c r="B48" s="545">
        <v>43281</v>
      </c>
      <c r="C48" s="548">
        <v>43.129834149610993</v>
      </c>
      <c r="D48" s="548">
        <v>1.8953019411250007</v>
      </c>
      <c r="E48" s="549">
        <v>0.18693457466121371</v>
      </c>
      <c r="F48" s="549">
        <v>0.17773721300907258</v>
      </c>
      <c r="G48" s="549">
        <v>0.17135977153802895</v>
      </c>
    </row>
    <row r="49" spans="2:7">
      <c r="B49" s="545">
        <v>43373</v>
      </c>
      <c r="C49" s="546">
        <v>41.936486741117022</v>
      </c>
      <c r="D49" s="546">
        <v>1.3792093074400003</v>
      </c>
      <c r="E49" s="547">
        <v>0.16906475420988559</v>
      </c>
      <c r="F49" s="547">
        <v>0.17773721300907258</v>
      </c>
      <c r="G49" s="547">
        <v>0.17135977153802895</v>
      </c>
    </row>
    <row r="50" spans="2:7">
      <c r="B50" s="545">
        <v>43465</v>
      </c>
      <c r="C50" s="548">
        <v>40.757656300807014</v>
      </c>
      <c r="D50" s="548">
        <v>1.5725178494079999</v>
      </c>
      <c r="E50" s="549">
        <v>0.15910478166567932</v>
      </c>
      <c r="F50" s="549">
        <v>0.17773721300907258</v>
      </c>
      <c r="G50" s="549">
        <v>0.17135977153802895</v>
      </c>
    </row>
    <row r="51" spans="2:7">
      <c r="B51" s="545">
        <v>43555</v>
      </c>
      <c r="C51" s="546">
        <v>40.307943077102998</v>
      </c>
      <c r="D51" s="546">
        <v>0.7853846893180001</v>
      </c>
      <c r="E51" s="547">
        <v>0.13059205764049531</v>
      </c>
      <c r="F51" s="547">
        <v>0.17773721300907258</v>
      </c>
      <c r="G51" s="547">
        <v>0.17135977153802895</v>
      </c>
    </row>
    <row r="52" spans="2:7">
      <c r="B52" s="545">
        <v>43646</v>
      </c>
      <c r="C52" s="548">
        <v>41.591361410033009</v>
      </c>
      <c r="D52" s="548">
        <v>1.9840060049569999</v>
      </c>
      <c r="E52" s="549">
        <v>0.13642339393952321</v>
      </c>
      <c r="F52" s="549">
        <v>0.17773721300907258</v>
      </c>
      <c r="G52" s="549">
        <v>0.17135977153802895</v>
      </c>
    </row>
    <row r="53" spans="2:7">
      <c r="B53" s="545">
        <v>43738</v>
      </c>
      <c r="C53" s="546">
        <v>43.873337765556002</v>
      </c>
      <c r="D53" s="546">
        <v>1.0968265391669998</v>
      </c>
      <c r="E53" s="547">
        <v>0.13344082011757658</v>
      </c>
      <c r="F53" s="547">
        <v>0.17773721300907258</v>
      </c>
      <c r="G53" s="547">
        <v>0.17135977153802895</v>
      </c>
    </row>
    <row r="54" spans="2:7">
      <c r="B54" s="545">
        <v>43830</v>
      </c>
      <c r="C54" s="548">
        <v>39.595709225855984</v>
      </c>
      <c r="D54" s="548">
        <v>1.5087528554659999</v>
      </c>
      <c r="E54" s="549">
        <v>0.13334766496584791</v>
      </c>
      <c r="F54" s="549">
        <v>0.17773721300907258</v>
      </c>
      <c r="G54" s="549">
        <v>0.17135977153802895</v>
      </c>
    </row>
    <row r="55" spans="2:7">
      <c r="B55" s="545">
        <v>43921</v>
      </c>
      <c r="C55" s="546">
        <v>41.658149740980015</v>
      </c>
      <c r="D55" s="546">
        <v>1.447160344177</v>
      </c>
      <c r="E55" s="547">
        <v>0.14514422079751316</v>
      </c>
      <c r="F55" s="547">
        <v>0.17773721300907258</v>
      </c>
      <c r="G55" s="547">
        <v>0.17135977153802895</v>
      </c>
    </row>
    <row r="56" spans="2:7">
      <c r="B56" s="545">
        <v>44012</v>
      </c>
      <c r="C56" s="548">
        <v>40.860918997589984</v>
      </c>
      <c r="D56" s="548">
        <v>1.1120020772980002</v>
      </c>
      <c r="E56" s="549">
        <v>0.11771937306677237</v>
      </c>
      <c r="F56" s="549">
        <v>0.17773721300907258</v>
      </c>
      <c r="G56" s="549">
        <v>0.17135977153802895</v>
      </c>
    </row>
    <row r="57" spans="2:7">
      <c r="B57" s="545">
        <v>44104</v>
      </c>
      <c r="C57" s="546">
        <v>52.681513425799977</v>
      </c>
      <c r="D57" s="546">
        <v>1.1330075655909999</v>
      </c>
      <c r="E57" s="547">
        <v>0.13135066764092204</v>
      </c>
      <c r="F57" s="547">
        <v>0.17773721300907258</v>
      </c>
      <c r="G57" s="547">
        <v>0.17135977153802895</v>
      </c>
    </row>
    <row r="58" spans="2:7">
      <c r="B58" s="545">
        <v>44196</v>
      </c>
      <c r="C58" s="548">
        <v>60.814817928220016</v>
      </c>
      <c r="D58" s="548">
        <v>4.3456935532240015</v>
      </c>
      <c r="E58" s="549">
        <v>0.19294816477129761</v>
      </c>
      <c r="F58" s="549">
        <v>0.17773721300907258</v>
      </c>
      <c r="G58" s="549">
        <v>0.17135977153802895</v>
      </c>
    </row>
    <row r="59" spans="2:7">
      <c r="B59" s="545">
        <v>44286</v>
      </c>
      <c r="C59" s="546">
        <v>69.095179370513009</v>
      </c>
      <c r="D59" s="546">
        <v>5.2385467679539994</v>
      </c>
      <c r="E59" s="547">
        <v>0.28950034052745366</v>
      </c>
      <c r="F59" s="547">
        <v>0.17773721300907258</v>
      </c>
      <c r="G59" s="547">
        <v>0.17135977153802895</v>
      </c>
    </row>
    <row r="60" spans="2:7">
      <c r="B60" s="545">
        <v>44377</v>
      </c>
      <c r="C60" s="548">
        <v>78.118756385169988</v>
      </c>
      <c r="D60" s="548">
        <v>6.781204504770999</v>
      </c>
      <c r="E60" s="549">
        <v>0.33215546125465706</v>
      </c>
      <c r="F60" s="549">
        <v>0.17773721300907258</v>
      </c>
      <c r="G60" s="549">
        <v>0.17135977153802895</v>
      </c>
    </row>
    <row r="61" spans="2:7">
      <c r="B61" s="545">
        <v>44469</v>
      </c>
      <c r="C61" s="546">
        <v>95.208671576940006</v>
      </c>
      <c r="D61" s="546">
        <v>3.8080814133240017</v>
      </c>
      <c r="E61" s="547">
        <v>0.3317205728229573</v>
      </c>
      <c r="F61" s="547">
        <v>0.17773721300907258</v>
      </c>
      <c r="G61" s="547">
        <v>0.17135977153802895</v>
      </c>
    </row>
    <row r="62" spans="2:7">
      <c r="B62" s="545">
        <v>44561</v>
      </c>
      <c r="C62" s="548">
        <v>92.801712513189997</v>
      </c>
      <c r="D62" s="548">
        <v>4.5835061179459995</v>
      </c>
      <c r="E62" s="549">
        <v>0.29540901391314317</v>
      </c>
      <c r="F62" s="549">
        <v>0.17773721300907258</v>
      </c>
      <c r="G62" s="549">
        <v>0.17135977153802895</v>
      </c>
    </row>
    <row r="63" spans="2:7">
      <c r="B63" s="545">
        <v>44651</v>
      </c>
      <c r="C63" s="546">
        <v>101.06522368632201</v>
      </c>
      <c r="D63" s="546">
        <v>1.0198535698819999</v>
      </c>
      <c r="E63" s="547">
        <v>0.20728242940893774</v>
      </c>
      <c r="F63" s="547">
        <v>0.17773721300907258</v>
      </c>
      <c r="G63" s="547">
        <v>0.17135977153802895</v>
      </c>
    </row>
    <row r="64" spans="2:7">
      <c r="B64" s="545">
        <v>44742</v>
      </c>
      <c r="C64" s="548">
        <v>93.76482772846002</v>
      </c>
      <c r="D64" s="548">
        <v>2.240418105107</v>
      </c>
      <c r="E64" s="549">
        <v>0.12238233149637956</v>
      </c>
      <c r="F64" s="549">
        <v>0.17773721300907258</v>
      </c>
      <c r="G64" s="549">
        <v>0.17135977153802895</v>
      </c>
    </row>
    <row r="65" spans="2:7">
      <c r="B65" s="545">
        <v>44834</v>
      </c>
      <c r="C65" s="546">
        <v>90.110969411520017</v>
      </c>
      <c r="D65" s="546">
        <v>1.8583887261399998</v>
      </c>
      <c r="E65" s="547">
        <v>0.10454727888449278</v>
      </c>
      <c r="F65" s="547">
        <v>0.17773721300907258</v>
      </c>
      <c r="G65" s="547">
        <v>0.17135977153802895</v>
      </c>
    </row>
    <row r="66" spans="2:7">
      <c r="B66" s="545">
        <v>44926</v>
      </c>
      <c r="C66" s="548">
        <v>95.686103386615983</v>
      </c>
      <c r="D66" s="548">
        <v>1.1215978515280001</v>
      </c>
      <c r="E66" s="549">
        <v>6.1744861635343568E-2</v>
      </c>
      <c r="F66" s="549">
        <v>0.17773721300907258</v>
      </c>
      <c r="G66" s="549">
        <v>0.17135977153802895</v>
      </c>
    </row>
    <row r="67" spans="2:7">
      <c r="B67" s="545">
        <v>45016</v>
      </c>
      <c r="C67" s="546">
        <v>105.99314794452901</v>
      </c>
      <c r="D67" s="546">
        <v>1.1621115971580001</v>
      </c>
      <c r="E67" s="547">
        <v>6.8069407629229209E-2</v>
      </c>
      <c r="F67" s="547">
        <v>0.17773721300907258</v>
      </c>
      <c r="G67" s="547">
        <v>0.17135977153802895</v>
      </c>
    </row>
    <row r="68" spans="2:7">
      <c r="B68" s="545">
        <v>45107</v>
      </c>
      <c r="C68" s="548">
        <v>109.13797239976897</v>
      </c>
      <c r="D68" s="548">
        <v>1.5340678352929999</v>
      </c>
      <c r="E68" s="549">
        <v>6.2990843924861206E-2</v>
      </c>
      <c r="F68" s="549">
        <v>0.17773721300907258</v>
      </c>
      <c r="G68" s="549">
        <v>0.17135977153802895</v>
      </c>
    </row>
    <row r="69" spans="2:7">
      <c r="B69" s="545">
        <v>45199</v>
      </c>
      <c r="C69" s="546">
        <v>106.61115365568001</v>
      </c>
      <c r="D69" s="546">
        <v>1.3235622902569999</v>
      </c>
      <c r="E69" s="547">
        <v>5.3731308855400013E-2</v>
      </c>
      <c r="F69" s="547">
        <v>0.17773721300907258</v>
      </c>
      <c r="G69" s="547">
        <v>0.17135977153802895</v>
      </c>
    </row>
    <row r="70" spans="2:7">
      <c r="B70" s="545">
        <v>45291</v>
      </c>
      <c r="C70" s="548">
        <v>90.533325707069977</v>
      </c>
      <c r="D70" s="548">
        <v>1.3697705437030001</v>
      </c>
      <c r="E70" s="549">
        <v>5.0847742244919211E-2</v>
      </c>
      <c r="F70" s="549">
        <v>0.17773721300907258</v>
      </c>
      <c r="G70" s="549">
        <v>0.17135977153802895</v>
      </c>
    </row>
    <row r="71" spans="2:7">
      <c r="B71" s="552"/>
      <c r="C71" s="546"/>
      <c r="D71" s="546"/>
      <c r="E71" s="553"/>
    </row>
    <row r="72" spans="2:7">
      <c r="B72" s="552"/>
      <c r="C72" s="546"/>
      <c r="D72" s="546"/>
      <c r="E72" s="553"/>
    </row>
    <row r="73" spans="2:7">
      <c r="B73" s="552"/>
      <c r="C73" s="546"/>
      <c r="D73" s="546"/>
      <c r="E73" s="553"/>
    </row>
    <row r="74" spans="2:7">
      <c r="B74" s="552"/>
      <c r="C74" s="546"/>
      <c r="D74" s="546"/>
      <c r="E74" s="553"/>
    </row>
    <row r="75" spans="2:7">
      <c r="B75" s="552"/>
      <c r="C75" s="546"/>
      <c r="D75" s="546"/>
      <c r="E75" s="553"/>
    </row>
    <row r="76" spans="2:7">
      <c r="B76" s="552"/>
      <c r="C76" s="546"/>
      <c r="D76" s="546"/>
      <c r="E76" s="553"/>
    </row>
    <row r="77" spans="2:7">
      <c r="B77" s="552"/>
      <c r="C77" s="546"/>
      <c r="D77" s="546"/>
      <c r="E77" s="553"/>
    </row>
    <row r="78" spans="2:7">
      <c r="B78" s="552"/>
      <c r="C78" s="546"/>
      <c r="D78" s="546"/>
      <c r="E78" s="553"/>
    </row>
    <row r="79" spans="2:7">
      <c r="B79" s="552"/>
      <c r="C79" s="546"/>
      <c r="D79" s="546"/>
      <c r="E79" s="553"/>
    </row>
    <row r="80" spans="2:7">
      <c r="B80" s="552"/>
      <c r="C80" s="546"/>
      <c r="D80" s="546"/>
      <c r="E80" s="553"/>
    </row>
    <row r="81" spans="1:5">
      <c r="B81" s="552"/>
      <c r="C81" s="546"/>
      <c r="D81" s="546"/>
      <c r="E81" s="553"/>
    </row>
    <row r="82" spans="1:5">
      <c r="B82" s="552"/>
      <c r="C82" s="546"/>
      <c r="D82" s="546"/>
      <c r="E82" s="553"/>
    </row>
    <row r="83" spans="1:5">
      <c r="A83" s="554"/>
      <c r="B83" s="552"/>
      <c r="C83" s="546"/>
      <c r="D83" s="546"/>
      <c r="E83" s="553"/>
    </row>
    <row r="84" spans="1:5">
      <c r="A84" s="554"/>
      <c r="B84" s="552"/>
      <c r="C84" s="546"/>
      <c r="D84" s="546"/>
      <c r="E84" s="553"/>
    </row>
    <row r="85" spans="1:5">
      <c r="B85" s="552"/>
      <c r="C85" s="546"/>
      <c r="D85" s="546"/>
      <c r="E85" s="553"/>
    </row>
    <row r="86" spans="1:5">
      <c r="B86" s="552"/>
      <c r="C86" s="546"/>
      <c r="D86" s="546"/>
      <c r="E86" s="553"/>
    </row>
    <row r="87" spans="1:5">
      <c r="B87" s="552"/>
      <c r="C87" s="546"/>
      <c r="D87" s="546"/>
      <c r="E87" s="553"/>
    </row>
    <row r="88" spans="1:5">
      <c r="B88" s="552"/>
      <c r="C88" s="546"/>
      <c r="D88" s="546"/>
      <c r="E88" s="553"/>
    </row>
    <row r="89" spans="1:5">
      <c r="B89" s="552"/>
      <c r="C89" s="546"/>
      <c r="D89" s="546"/>
      <c r="E89" s="553"/>
    </row>
    <row r="90" spans="1:5">
      <c r="B90" s="552"/>
      <c r="C90" s="546"/>
      <c r="D90" s="546"/>
      <c r="E90" s="553"/>
    </row>
    <row r="91" spans="1:5">
      <c r="B91" s="552"/>
      <c r="C91" s="546"/>
      <c r="D91" s="546"/>
      <c r="E91" s="553"/>
    </row>
    <row r="92" spans="1:5">
      <c r="B92" s="552"/>
      <c r="C92" s="546"/>
      <c r="D92" s="546"/>
      <c r="E92" s="553"/>
    </row>
    <row r="93" spans="1:5">
      <c r="B93" s="552"/>
      <c r="C93" s="546"/>
      <c r="D93" s="546"/>
      <c r="E93" s="553"/>
    </row>
    <row r="94" spans="1:5">
      <c r="B94" s="552"/>
      <c r="C94" s="546"/>
      <c r="D94" s="546"/>
      <c r="E94" s="553"/>
    </row>
    <row r="95" spans="1:5">
      <c r="B95" s="552"/>
      <c r="C95" s="546"/>
      <c r="D95" s="546"/>
      <c r="E95" s="553"/>
    </row>
    <row r="103" spans="15:16">
      <c r="O103" s="555"/>
      <c r="P103" s="55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5A55-7C2B-48AD-BEC5-D023DCEF1B00}">
  <sheetPr>
    <tabColor theme="4"/>
  </sheetPr>
  <dimension ref="B5:AZ91"/>
  <sheetViews>
    <sheetView showGridLines="0" zoomScaleNormal="100" workbookViewId="0">
      <selection activeCell="B84" sqref="B84"/>
    </sheetView>
  </sheetViews>
  <sheetFormatPr defaultColWidth="7.6640625" defaultRowHeight="12" customHeight="1"/>
  <cols>
    <col min="1" max="1" width="3.6640625" style="203" customWidth="1"/>
    <col min="2" max="2" width="21.21875" style="203" customWidth="1"/>
    <col min="3" max="3" width="8.33203125" style="203" bestFit="1" customWidth="1"/>
    <col min="4" max="14" width="7.6640625" style="203"/>
    <col min="15" max="15" width="31.109375" style="203" customWidth="1"/>
    <col min="16" max="18" width="7.6640625" style="203"/>
    <col min="19" max="19" width="7" style="203" customWidth="1"/>
    <col min="20" max="20" width="9" style="203" customWidth="1"/>
    <col min="21" max="21" width="12.33203125" style="203" customWidth="1"/>
    <col min="22" max="16384" width="7.6640625" style="203"/>
  </cols>
  <sheetData>
    <row r="5" spans="2:26" ht="12" customHeight="1">
      <c r="C5" s="206" t="s">
        <v>366</v>
      </c>
      <c r="P5" s="206" t="s">
        <v>367</v>
      </c>
    </row>
    <row r="6" spans="2:26" ht="12" customHeight="1">
      <c r="B6" s="209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  <c r="O6" s="209"/>
      <c r="P6" s="210">
        <v>2014</v>
      </c>
      <c r="Q6" s="211">
        <v>2015</v>
      </c>
      <c r="R6" s="211">
        <v>2016</v>
      </c>
      <c r="S6" s="211">
        <v>2017</v>
      </c>
      <c r="T6" s="211">
        <v>2018</v>
      </c>
      <c r="U6" s="211">
        <v>2019</v>
      </c>
      <c r="V6" s="211">
        <v>2020</v>
      </c>
      <c r="W6" s="211">
        <v>2021</v>
      </c>
      <c r="X6" s="211">
        <v>2022</v>
      </c>
      <c r="Y6" s="211">
        <v>2023</v>
      </c>
      <c r="Z6" s="212">
        <v>2024</v>
      </c>
    </row>
    <row r="7" spans="2:26" ht="12" customHeight="1">
      <c r="B7" s="204" t="s">
        <v>99</v>
      </c>
      <c r="C7" s="53">
        <v>0.30647021433999994</v>
      </c>
      <c r="D7" s="54">
        <v>0.37546732700199997</v>
      </c>
      <c r="E7" s="54">
        <v>0.35611613545100024</v>
      </c>
      <c r="F7" s="54">
        <v>0.32201934560999984</v>
      </c>
      <c r="G7" s="54">
        <v>0.34922924781300013</v>
      </c>
      <c r="H7" s="54">
        <v>0.48912485889900054</v>
      </c>
      <c r="I7" s="54">
        <v>0.4841053437329999</v>
      </c>
      <c r="J7" s="54">
        <v>0.82267265063499995</v>
      </c>
      <c r="K7" s="54">
        <v>1.1817318982390002</v>
      </c>
      <c r="L7" s="54">
        <v>0.79895776997600054</v>
      </c>
      <c r="M7" s="55">
        <v>0.26656860191599979</v>
      </c>
      <c r="O7" s="204" t="s">
        <v>52</v>
      </c>
      <c r="P7" s="9">
        <v>4.2475244496609958</v>
      </c>
      <c r="Q7" s="10">
        <v>5.3694691063000004</v>
      </c>
      <c r="R7" s="10">
        <v>5.73881013367299</v>
      </c>
      <c r="S7" s="10">
        <v>6.9869353295529937</v>
      </c>
      <c r="T7" s="10">
        <v>9.9554280013119616</v>
      </c>
      <c r="U7" s="10">
        <v>10.093883687410992</v>
      </c>
      <c r="V7" s="10">
        <v>11.612994436297011</v>
      </c>
      <c r="W7" s="10">
        <v>18.90437272707802</v>
      </c>
      <c r="X7" s="10">
        <v>24.560932014852948</v>
      </c>
      <c r="Y7" s="10">
        <v>15.833771304663038</v>
      </c>
      <c r="Z7" s="11">
        <v>6.4720766538290118</v>
      </c>
    </row>
    <row r="8" spans="2:26" ht="12" customHeight="1">
      <c r="B8" s="204" t="s">
        <v>100</v>
      </c>
      <c r="C8" s="34">
        <v>3.9410542353209963</v>
      </c>
      <c r="D8" s="31">
        <v>4.9940017792980003</v>
      </c>
      <c r="E8" s="31">
        <v>5.3826939982219901</v>
      </c>
      <c r="F8" s="31">
        <v>6.6649159839429934</v>
      </c>
      <c r="G8" s="31">
        <v>9.6061987534989619</v>
      </c>
      <c r="H8" s="31">
        <v>9.6047588285119918</v>
      </c>
      <c r="I8" s="31">
        <v>11.128889092564011</v>
      </c>
      <c r="J8" s="31">
        <v>18.08170007644302</v>
      </c>
      <c r="K8" s="31">
        <v>23.379200116613948</v>
      </c>
      <c r="L8" s="31">
        <v>15.034813534687038</v>
      </c>
      <c r="M8" s="32">
        <v>6.2055080519130117</v>
      </c>
      <c r="O8" s="204" t="s">
        <v>53</v>
      </c>
      <c r="P8" s="191">
        <v>4037</v>
      </c>
      <c r="Q8" s="188">
        <v>4371</v>
      </c>
      <c r="R8" s="188">
        <v>4013</v>
      </c>
      <c r="S8" s="188">
        <v>4367</v>
      </c>
      <c r="T8" s="188">
        <v>4540</v>
      </c>
      <c r="U8" s="188">
        <v>5004</v>
      </c>
      <c r="V8" s="188">
        <v>5201</v>
      </c>
      <c r="W8" s="188">
        <v>7214</v>
      </c>
      <c r="X8" s="188">
        <v>6682</v>
      </c>
      <c r="Y8" s="188">
        <v>4989</v>
      </c>
      <c r="Z8" s="189">
        <v>1948</v>
      </c>
    </row>
    <row r="9" spans="2:26" ht="12" customHeight="1">
      <c r="B9" s="204" t="s">
        <v>101</v>
      </c>
      <c r="C9" s="637">
        <v>740</v>
      </c>
      <c r="D9" s="638">
        <v>890</v>
      </c>
      <c r="E9" s="638">
        <v>765</v>
      </c>
      <c r="F9" s="638">
        <v>861</v>
      </c>
      <c r="G9" s="638">
        <v>730</v>
      </c>
      <c r="H9" s="638">
        <v>814</v>
      </c>
      <c r="I9" s="638">
        <v>860</v>
      </c>
      <c r="J9" s="638">
        <v>1158</v>
      </c>
      <c r="K9" s="638">
        <v>1138</v>
      </c>
      <c r="L9" s="638">
        <v>771</v>
      </c>
      <c r="M9" s="639">
        <v>315</v>
      </c>
      <c r="O9" s="204" t="s">
        <v>54</v>
      </c>
      <c r="P9" s="637"/>
      <c r="Q9" s="638"/>
      <c r="R9" s="638"/>
      <c r="S9" s="638"/>
      <c r="T9" s="638"/>
      <c r="U9" s="638"/>
      <c r="V9" s="638"/>
      <c r="W9" s="638"/>
      <c r="X9" s="638"/>
      <c r="Y9" s="638">
        <v>225</v>
      </c>
      <c r="Z9" s="639">
        <v>632</v>
      </c>
    </row>
    <row r="10" spans="2:26" ht="12" customHeight="1">
      <c r="B10" s="204" t="s">
        <v>102</v>
      </c>
      <c r="C10" s="631">
        <v>3297</v>
      </c>
      <c r="D10" s="632">
        <v>3481</v>
      </c>
      <c r="E10" s="632">
        <v>3248</v>
      </c>
      <c r="F10" s="632">
        <v>3506</v>
      </c>
      <c r="G10" s="632">
        <v>3810</v>
      </c>
      <c r="H10" s="632">
        <v>4190</v>
      </c>
      <c r="I10" s="632">
        <v>4341</v>
      </c>
      <c r="J10" s="632">
        <v>6056</v>
      </c>
      <c r="K10" s="632">
        <v>5544</v>
      </c>
      <c r="L10" s="632">
        <v>4218</v>
      </c>
      <c r="M10" s="633">
        <v>1633</v>
      </c>
      <c r="O10" s="204" t="s">
        <v>55</v>
      </c>
      <c r="P10" s="631"/>
      <c r="Q10" s="632"/>
      <c r="R10" s="632"/>
      <c r="S10" s="632"/>
      <c r="T10" s="632"/>
      <c r="U10" s="632"/>
      <c r="V10" s="632"/>
      <c r="W10" s="632"/>
      <c r="X10" s="632"/>
      <c r="Y10" s="632">
        <v>5214</v>
      </c>
      <c r="Z10" s="633">
        <v>2580</v>
      </c>
    </row>
    <row r="11" spans="2:26" ht="12" customHeight="1">
      <c r="B11" s="231" t="s">
        <v>326</v>
      </c>
    </row>
    <row r="43" spans="2:46" ht="12" customHeight="1">
      <c r="C43" s="215">
        <v>2014</v>
      </c>
      <c r="D43" s="215">
        <v>2014</v>
      </c>
      <c r="E43" s="215">
        <v>2014</v>
      </c>
      <c r="F43" s="215">
        <v>2014</v>
      </c>
      <c r="G43" s="215">
        <v>2015</v>
      </c>
      <c r="H43" s="215">
        <v>2015</v>
      </c>
      <c r="I43" s="215">
        <v>2015</v>
      </c>
      <c r="J43" s="215">
        <v>2015</v>
      </c>
      <c r="K43" s="215">
        <v>2016</v>
      </c>
      <c r="L43" s="215">
        <v>2016</v>
      </c>
      <c r="M43" s="215">
        <v>2016</v>
      </c>
      <c r="N43" s="215">
        <v>2016</v>
      </c>
      <c r="O43" s="215">
        <v>2017</v>
      </c>
      <c r="P43" s="215">
        <v>2017</v>
      </c>
      <c r="Q43" s="215">
        <v>2017</v>
      </c>
      <c r="R43" s="215">
        <v>2017</v>
      </c>
      <c r="S43" s="215">
        <v>2018</v>
      </c>
      <c r="T43" s="215">
        <v>2018</v>
      </c>
      <c r="U43" s="215">
        <v>2018</v>
      </c>
      <c r="V43" s="215">
        <v>2018</v>
      </c>
      <c r="W43" s="215">
        <v>2019</v>
      </c>
      <c r="X43" s="215">
        <v>2019</v>
      </c>
      <c r="Y43" s="215">
        <v>2019</v>
      </c>
      <c r="Z43" s="215">
        <v>2019</v>
      </c>
      <c r="AA43" s="215">
        <v>2020</v>
      </c>
      <c r="AB43" s="215">
        <v>2020</v>
      </c>
      <c r="AC43" s="215">
        <v>2020</v>
      </c>
      <c r="AD43" s="215">
        <v>2020</v>
      </c>
      <c r="AE43" s="215">
        <v>2021</v>
      </c>
      <c r="AF43" s="215">
        <v>2021</v>
      </c>
      <c r="AG43" s="215">
        <v>2021</v>
      </c>
      <c r="AH43" s="215">
        <v>2021</v>
      </c>
      <c r="AI43" s="215">
        <v>2022</v>
      </c>
      <c r="AJ43" s="215">
        <v>2022</v>
      </c>
      <c r="AK43" s="215">
        <v>2022</v>
      </c>
      <c r="AL43" s="215">
        <v>2022</v>
      </c>
      <c r="AM43" s="215">
        <v>2023</v>
      </c>
      <c r="AN43" s="215">
        <v>2023</v>
      </c>
      <c r="AO43" s="215">
        <v>2023</v>
      </c>
      <c r="AP43" s="215">
        <v>2023</v>
      </c>
      <c r="AQ43" s="215">
        <v>2024</v>
      </c>
      <c r="AR43" s="215">
        <v>2024</v>
      </c>
      <c r="AS43" s="215">
        <v>2024</v>
      </c>
      <c r="AT43" s="215">
        <v>2024</v>
      </c>
    </row>
    <row r="44" spans="2:46" ht="12" customHeight="1">
      <c r="C44" s="206" t="s">
        <v>368</v>
      </c>
      <c r="AQ44" s="234"/>
      <c r="AR44" s="234"/>
    </row>
    <row r="45" spans="2:46" ht="12" customHeight="1">
      <c r="C45" s="715">
        <v>2014</v>
      </c>
      <c r="D45" s="714"/>
      <c r="E45" s="714"/>
      <c r="F45" s="714"/>
      <c r="G45" s="714">
        <v>2015</v>
      </c>
      <c r="H45" s="714"/>
      <c r="I45" s="714"/>
      <c r="J45" s="714"/>
      <c r="K45" s="714">
        <v>2016</v>
      </c>
      <c r="L45" s="714"/>
      <c r="M45" s="714"/>
      <c r="N45" s="714"/>
      <c r="O45" s="714">
        <v>2017</v>
      </c>
      <c r="P45" s="714"/>
      <c r="Q45" s="714"/>
      <c r="R45" s="714"/>
      <c r="S45" s="714">
        <v>2018</v>
      </c>
      <c r="T45" s="714"/>
      <c r="U45" s="714"/>
      <c r="V45" s="714"/>
      <c r="W45" s="714">
        <v>2019</v>
      </c>
      <c r="X45" s="714"/>
      <c r="Y45" s="714"/>
      <c r="Z45" s="714"/>
      <c r="AA45" s="714">
        <v>2020</v>
      </c>
      <c r="AB45" s="714"/>
      <c r="AC45" s="714"/>
      <c r="AD45" s="714"/>
      <c r="AE45" s="714">
        <v>2021</v>
      </c>
      <c r="AF45" s="714"/>
      <c r="AG45" s="714"/>
      <c r="AH45" s="714"/>
      <c r="AI45" s="714">
        <v>2022</v>
      </c>
      <c r="AJ45" s="714"/>
      <c r="AK45" s="714"/>
      <c r="AL45" s="714"/>
      <c r="AM45" s="714">
        <v>2023</v>
      </c>
      <c r="AN45" s="714"/>
      <c r="AO45" s="714"/>
      <c r="AP45" s="714"/>
      <c r="AQ45" s="716">
        <v>2024</v>
      </c>
      <c r="AR45" s="716"/>
      <c r="AS45" s="716"/>
      <c r="AT45" s="717"/>
    </row>
    <row r="46" spans="2:46" ht="12" customHeight="1">
      <c r="C46" s="235" t="s">
        <v>65</v>
      </c>
      <c r="D46" s="236" t="s">
        <v>66</v>
      </c>
      <c r="E46" s="236" t="s">
        <v>67</v>
      </c>
      <c r="F46" s="236" t="s">
        <v>68</v>
      </c>
      <c r="G46" s="236" t="s">
        <v>65</v>
      </c>
      <c r="H46" s="236" t="s">
        <v>66</v>
      </c>
      <c r="I46" s="236" t="s">
        <v>67</v>
      </c>
      <c r="J46" s="236" t="s">
        <v>68</v>
      </c>
      <c r="K46" s="236" t="s">
        <v>65</v>
      </c>
      <c r="L46" s="236" t="s">
        <v>66</v>
      </c>
      <c r="M46" s="236" t="s">
        <v>67</v>
      </c>
      <c r="N46" s="236" t="s">
        <v>68</v>
      </c>
      <c r="O46" s="236" t="s">
        <v>65</v>
      </c>
      <c r="P46" s="236" t="s">
        <v>66</v>
      </c>
      <c r="Q46" s="236" t="s">
        <v>67</v>
      </c>
      <c r="R46" s="236" t="s">
        <v>68</v>
      </c>
      <c r="S46" s="236" t="s">
        <v>65</v>
      </c>
      <c r="T46" s="236" t="s">
        <v>66</v>
      </c>
      <c r="U46" s="236" t="s">
        <v>67</v>
      </c>
      <c r="V46" s="236" t="s">
        <v>68</v>
      </c>
      <c r="W46" s="236" t="s">
        <v>65</v>
      </c>
      <c r="X46" s="236" t="s">
        <v>66</v>
      </c>
      <c r="Y46" s="236" t="s">
        <v>67</v>
      </c>
      <c r="Z46" s="236" t="s">
        <v>68</v>
      </c>
      <c r="AA46" s="236" t="s">
        <v>65</v>
      </c>
      <c r="AB46" s="236" t="s">
        <v>66</v>
      </c>
      <c r="AC46" s="236" t="s">
        <v>67</v>
      </c>
      <c r="AD46" s="236" t="s">
        <v>68</v>
      </c>
      <c r="AE46" s="236" t="s">
        <v>65</v>
      </c>
      <c r="AF46" s="236" t="s">
        <v>66</v>
      </c>
      <c r="AG46" s="236" t="s">
        <v>67</v>
      </c>
      <c r="AH46" s="236" t="s">
        <v>68</v>
      </c>
      <c r="AI46" s="236" t="s">
        <v>65</v>
      </c>
      <c r="AJ46" s="236" t="s">
        <v>66</v>
      </c>
      <c r="AK46" s="236" t="s">
        <v>67</v>
      </c>
      <c r="AL46" s="236" t="s">
        <v>68</v>
      </c>
      <c r="AM46" s="236" t="s">
        <v>65</v>
      </c>
      <c r="AN46" s="236" t="s">
        <v>66</v>
      </c>
      <c r="AO46" s="236" t="s">
        <v>67</v>
      </c>
      <c r="AP46" s="236" t="s">
        <v>68</v>
      </c>
      <c r="AQ46" s="236" t="s">
        <v>65</v>
      </c>
      <c r="AR46" s="237" t="s">
        <v>66</v>
      </c>
      <c r="AS46" s="236" t="s">
        <v>67</v>
      </c>
      <c r="AT46" s="238" t="s">
        <v>68</v>
      </c>
    </row>
    <row r="47" spans="2:46" ht="12" customHeight="1">
      <c r="B47" s="204" t="s">
        <v>99</v>
      </c>
      <c r="C47" s="53">
        <v>5.6197501716000013E-2</v>
      </c>
      <c r="D47" s="54">
        <v>4.5379920361000019E-2</v>
      </c>
      <c r="E47" s="54">
        <v>9.8204734880000005E-2</v>
      </c>
      <c r="F47" s="54">
        <v>0.10668805738299998</v>
      </c>
      <c r="G47" s="54">
        <v>7.9779170206999997E-2</v>
      </c>
      <c r="H47" s="54">
        <v>8.1205718348999978E-2</v>
      </c>
      <c r="I47" s="54">
        <v>9.8200840268999987E-2</v>
      </c>
      <c r="J47" s="54">
        <v>0.11628159817700007</v>
      </c>
      <c r="K47" s="54">
        <v>0.13269531594099998</v>
      </c>
      <c r="L47" s="54">
        <v>5.4686621000000005E-2</v>
      </c>
      <c r="M47" s="54">
        <v>0.11568580063199999</v>
      </c>
      <c r="N47" s="54">
        <v>5.3048397878000038E-2</v>
      </c>
      <c r="O47" s="54">
        <v>0.11114204406499996</v>
      </c>
      <c r="P47" s="54">
        <v>5.9976722357000016E-2</v>
      </c>
      <c r="Q47" s="54">
        <v>7.3343664399999967E-2</v>
      </c>
      <c r="R47" s="54">
        <v>7.7556914788000031E-2</v>
      </c>
      <c r="S47" s="54">
        <v>0.10929538758699998</v>
      </c>
      <c r="T47" s="54">
        <v>7.1981320787999972E-2</v>
      </c>
      <c r="U47" s="54">
        <v>7.038699188399998E-2</v>
      </c>
      <c r="V47" s="54">
        <v>9.7565547554000001E-2</v>
      </c>
      <c r="W47" s="54">
        <v>0.10584611099999996</v>
      </c>
      <c r="X47" s="54">
        <v>0.10253445463199995</v>
      </c>
      <c r="Y47" s="54">
        <v>0.16835362632300008</v>
      </c>
      <c r="Z47" s="54">
        <v>0.11239066694400002</v>
      </c>
      <c r="AA47" s="54">
        <v>0.11260716978899998</v>
      </c>
      <c r="AB47" s="54">
        <v>0.15163801746500002</v>
      </c>
      <c r="AC47" s="54">
        <v>8.4326612115999997E-2</v>
      </c>
      <c r="AD47" s="54">
        <v>0.13553354436299997</v>
      </c>
      <c r="AE47" s="54">
        <v>0.21388767610500009</v>
      </c>
      <c r="AF47" s="54">
        <v>0.162145489699</v>
      </c>
      <c r="AG47" s="54">
        <v>0.21669777969799997</v>
      </c>
      <c r="AH47" s="54">
        <v>0.22994170513300002</v>
      </c>
      <c r="AI47" s="54">
        <v>0.29449101852500009</v>
      </c>
      <c r="AJ47" s="54">
        <v>0.25437251047100001</v>
      </c>
      <c r="AK47" s="54">
        <v>0.29692477322799982</v>
      </c>
      <c r="AL47" s="54">
        <v>0.3359435960149999</v>
      </c>
      <c r="AM47" s="54">
        <v>0.28266411211900011</v>
      </c>
      <c r="AN47" s="54">
        <v>0.19291850235599997</v>
      </c>
      <c r="AO47" s="54">
        <v>0.15360480421700004</v>
      </c>
      <c r="AP47" s="54">
        <v>0.16977035128399998</v>
      </c>
      <c r="AQ47" s="54">
        <v>0.15961821925599995</v>
      </c>
      <c r="AR47" s="54">
        <v>0.10695038266000002</v>
      </c>
      <c r="AS47" s="54"/>
      <c r="AT47" s="55"/>
    </row>
    <row r="48" spans="2:46" ht="12" customHeight="1">
      <c r="B48" s="204" t="s">
        <v>100</v>
      </c>
      <c r="C48" s="34">
        <v>0.83764727955399931</v>
      </c>
      <c r="D48" s="31">
        <v>0.86098968425499922</v>
      </c>
      <c r="E48" s="31">
        <v>1.1355163229310004</v>
      </c>
      <c r="F48" s="31">
        <v>1.1069009485810006</v>
      </c>
      <c r="G48" s="31">
        <v>1.1952805795300003</v>
      </c>
      <c r="H48" s="31">
        <v>1.3166916268209987</v>
      </c>
      <c r="I48" s="31">
        <v>1.2330567574369993</v>
      </c>
      <c r="J48" s="31">
        <v>1.2489728155099991</v>
      </c>
      <c r="K48" s="31">
        <v>1.3668147655639982</v>
      </c>
      <c r="L48" s="31">
        <v>1.2781473873079989</v>
      </c>
      <c r="M48" s="31">
        <v>1.3751850872460007</v>
      </c>
      <c r="N48" s="31">
        <v>1.3625467581040005</v>
      </c>
      <c r="O48" s="31">
        <v>1.6469992900599975</v>
      </c>
      <c r="P48" s="31">
        <v>1.463656708192</v>
      </c>
      <c r="Q48" s="31">
        <v>1.8446181111079998</v>
      </c>
      <c r="R48" s="31">
        <v>1.7096418745830004</v>
      </c>
      <c r="S48" s="31">
        <v>2.2237333177829983</v>
      </c>
      <c r="T48" s="31">
        <v>3.0825318687640002</v>
      </c>
      <c r="U48" s="31">
        <v>2.1603002195899998</v>
      </c>
      <c r="V48" s="31">
        <v>2.1396333473619986</v>
      </c>
      <c r="W48" s="31">
        <v>2.4878908326269964</v>
      </c>
      <c r="X48" s="31">
        <v>2.2140073187489984</v>
      </c>
      <c r="Y48" s="31">
        <v>2.4791402141059957</v>
      </c>
      <c r="Z48" s="31">
        <v>2.4237204630300018</v>
      </c>
      <c r="AA48" s="31">
        <v>2.9689111806789987</v>
      </c>
      <c r="AB48" s="31">
        <v>2.4484057383790008</v>
      </c>
      <c r="AC48" s="31">
        <v>2.6477542092639976</v>
      </c>
      <c r="AD48" s="31">
        <v>3.0638179642419976</v>
      </c>
      <c r="AE48" s="31">
        <v>4.0417644959739985</v>
      </c>
      <c r="AF48" s="31">
        <v>4.4575840273580019</v>
      </c>
      <c r="AG48" s="31">
        <v>4.4950527564189997</v>
      </c>
      <c r="AH48" s="31">
        <v>5.0872987966919982</v>
      </c>
      <c r="AI48" s="31">
        <v>6.5755216990560017</v>
      </c>
      <c r="AJ48" s="31">
        <v>7.434608416314016</v>
      </c>
      <c r="AK48" s="31">
        <v>5.5704098232859955</v>
      </c>
      <c r="AL48" s="31">
        <v>3.7986601779579989</v>
      </c>
      <c r="AM48" s="31">
        <v>3.9701553881919978</v>
      </c>
      <c r="AN48" s="31">
        <v>3.6591631652099967</v>
      </c>
      <c r="AO48" s="31">
        <v>3.8996169891149912</v>
      </c>
      <c r="AP48" s="31">
        <v>3.5058779921700003</v>
      </c>
      <c r="AQ48" s="31">
        <v>3.004640932240001</v>
      </c>
      <c r="AR48" s="31">
        <v>3.2008671196729996</v>
      </c>
      <c r="AS48" s="31"/>
      <c r="AT48" s="32"/>
    </row>
    <row r="49" spans="2:46" ht="12" customHeight="1">
      <c r="B49" s="204" t="s">
        <v>101</v>
      </c>
      <c r="C49" s="637">
        <v>193</v>
      </c>
      <c r="D49" s="638">
        <v>139</v>
      </c>
      <c r="E49" s="638">
        <v>205</v>
      </c>
      <c r="F49" s="638">
        <v>203</v>
      </c>
      <c r="G49" s="638">
        <v>220</v>
      </c>
      <c r="H49" s="638">
        <v>210</v>
      </c>
      <c r="I49" s="638">
        <v>230</v>
      </c>
      <c r="J49" s="638">
        <v>230</v>
      </c>
      <c r="K49" s="638">
        <v>235</v>
      </c>
      <c r="L49" s="638">
        <v>173</v>
      </c>
      <c r="M49" s="638">
        <v>168</v>
      </c>
      <c r="N49" s="638">
        <v>189</v>
      </c>
      <c r="O49" s="638">
        <v>237</v>
      </c>
      <c r="P49" s="638">
        <v>182</v>
      </c>
      <c r="Q49" s="638">
        <v>215</v>
      </c>
      <c r="R49" s="638">
        <v>227</v>
      </c>
      <c r="S49" s="638">
        <v>211</v>
      </c>
      <c r="T49" s="638">
        <v>168</v>
      </c>
      <c r="U49" s="638">
        <v>164</v>
      </c>
      <c r="V49" s="638">
        <v>187</v>
      </c>
      <c r="W49" s="638">
        <v>225</v>
      </c>
      <c r="X49" s="638">
        <v>169</v>
      </c>
      <c r="Y49" s="638">
        <v>209</v>
      </c>
      <c r="Z49" s="638">
        <v>211</v>
      </c>
      <c r="AA49" s="638">
        <v>242</v>
      </c>
      <c r="AB49" s="638">
        <v>170</v>
      </c>
      <c r="AC49" s="638">
        <v>205</v>
      </c>
      <c r="AD49" s="638">
        <v>243</v>
      </c>
      <c r="AE49" s="638">
        <v>263</v>
      </c>
      <c r="AF49" s="638">
        <v>279</v>
      </c>
      <c r="AG49" s="638">
        <v>302</v>
      </c>
      <c r="AH49" s="638">
        <v>314</v>
      </c>
      <c r="AI49" s="638">
        <v>360</v>
      </c>
      <c r="AJ49" s="638">
        <v>241</v>
      </c>
      <c r="AK49" s="638">
        <v>275</v>
      </c>
      <c r="AL49" s="638">
        <v>262</v>
      </c>
      <c r="AM49" s="638">
        <v>231</v>
      </c>
      <c r="AN49" s="638">
        <v>177</v>
      </c>
      <c r="AO49" s="638">
        <v>180</v>
      </c>
      <c r="AP49" s="638">
        <v>183</v>
      </c>
      <c r="AQ49" s="638">
        <v>179</v>
      </c>
      <c r="AR49" s="638">
        <v>136</v>
      </c>
      <c r="AS49" s="16"/>
      <c r="AT49" s="19"/>
    </row>
    <row r="50" spans="2:46" ht="12" customHeight="1">
      <c r="B50" s="204" t="s">
        <v>102</v>
      </c>
      <c r="C50" s="631">
        <v>846</v>
      </c>
      <c r="D50" s="632">
        <v>739</v>
      </c>
      <c r="E50" s="632">
        <v>884</v>
      </c>
      <c r="F50" s="632">
        <v>828</v>
      </c>
      <c r="G50" s="632">
        <v>922</v>
      </c>
      <c r="H50" s="632">
        <v>912</v>
      </c>
      <c r="I50" s="632">
        <v>832</v>
      </c>
      <c r="J50" s="632">
        <v>815</v>
      </c>
      <c r="K50" s="632">
        <v>958</v>
      </c>
      <c r="L50" s="632">
        <v>790</v>
      </c>
      <c r="M50" s="632">
        <v>761</v>
      </c>
      <c r="N50" s="632">
        <v>739</v>
      </c>
      <c r="O50" s="632">
        <v>938</v>
      </c>
      <c r="P50" s="632">
        <v>839</v>
      </c>
      <c r="Q50" s="632">
        <v>852</v>
      </c>
      <c r="R50" s="632">
        <v>877</v>
      </c>
      <c r="S50" s="632">
        <v>1009</v>
      </c>
      <c r="T50" s="632">
        <v>899</v>
      </c>
      <c r="U50" s="632">
        <v>878</v>
      </c>
      <c r="V50" s="632">
        <v>1024</v>
      </c>
      <c r="W50" s="632">
        <v>1105</v>
      </c>
      <c r="X50" s="632">
        <v>1003</v>
      </c>
      <c r="Y50" s="632">
        <v>1068</v>
      </c>
      <c r="Z50" s="632">
        <v>1014</v>
      </c>
      <c r="AA50" s="632">
        <v>1201</v>
      </c>
      <c r="AB50" s="632">
        <v>944</v>
      </c>
      <c r="AC50" s="632">
        <v>1020</v>
      </c>
      <c r="AD50" s="632">
        <v>1176</v>
      </c>
      <c r="AE50" s="632">
        <v>1515</v>
      </c>
      <c r="AF50" s="632">
        <v>1497</v>
      </c>
      <c r="AG50" s="632">
        <v>1468</v>
      </c>
      <c r="AH50" s="632">
        <v>1576</v>
      </c>
      <c r="AI50" s="632">
        <v>1651</v>
      </c>
      <c r="AJ50" s="632">
        <v>1534</v>
      </c>
      <c r="AK50" s="632">
        <v>1267</v>
      </c>
      <c r="AL50" s="632">
        <v>1092</v>
      </c>
      <c r="AM50" s="632">
        <v>1149</v>
      </c>
      <c r="AN50" s="632">
        <v>1098</v>
      </c>
      <c r="AO50" s="632">
        <v>1004</v>
      </c>
      <c r="AP50" s="632">
        <v>967</v>
      </c>
      <c r="AQ50" s="632">
        <v>906</v>
      </c>
      <c r="AR50" s="632">
        <v>727</v>
      </c>
      <c r="AS50" s="39"/>
      <c r="AT50" s="40"/>
    </row>
    <row r="51" spans="2:46" ht="12" customHeight="1">
      <c r="B51" s="231"/>
    </row>
    <row r="85" spans="2:52" ht="12" customHeight="1">
      <c r="C85" s="215">
        <v>2014</v>
      </c>
      <c r="D85" s="215">
        <v>2014</v>
      </c>
      <c r="E85" s="215">
        <v>2014</v>
      </c>
      <c r="F85" s="215">
        <v>2014</v>
      </c>
      <c r="G85" s="215">
        <v>2015</v>
      </c>
      <c r="H85" s="215">
        <v>2015</v>
      </c>
      <c r="I85" s="215">
        <v>2015</v>
      </c>
      <c r="J85" s="215">
        <v>2015</v>
      </c>
      <c r="K85" s="215">
        <v>2016</v>
      </c>
      <c r="L85" s="215">
        <v>2016</v>
      </c>
      <c r="M85" s="215">
        <v>2016</v>
      </c>
      <c r="N85" s="215">
        <v>2016</v>
      </c>
      <c r="O85" s="215">
        <v>2017</v>
      </c>
      <c r="P85" s="215">
        <v>2017</v>
      </c>
      <c r="Q85" s="215">
        <v>2017</v>
      </c>
      <c r="R85" s="215">
        <v>2017</v>
      </c>
      <c r="S85" s="215">
        <v>2018</v>
      </c>
      <c r="T85" s="215">
        <v>2018</v>
      </c>
      <c r="U85" s="215">
        <v>2018</v>
      </c>
      <c r="V85" s="215">
        <v>2018</v>
      </c>
      <c r="W85" s="215">
        <v>2019</v>
      </c>
      <c r="X85" s="215">
        <v>2019</v>
      </c>
      <c r="Y85" s="215">
        <v>2019</v>
      </c>
      <c r="Z85" s="215">
        <v>2019</v>
      </c>
      <c r="AA85" s="215">
        <v>2020</v>
      </c>
      <c r="AB85" s="215">
        <v>2020</v>
      </c>
      <c r="AC85" s="215">
        <v>2020</v>
      </c>
      <c r="AD85" s="215">
        <v>2020</v>
      </c>
      <c r="AE85" s="215">
        <v>2021</v>
      </c>
      <c r="AF85" s="215">
        <v>2021</v>
      </c>
      <c r="AG85" s="215">
        <v>2021</v>
      </c>
      <c r="AH85" s="215">
        <v>2021</v>
      </c>
      <c r="AI85" s="215">
        <v>2022</v>
      </c>
      <c r="AJ85" s="215">
        <v>2022</v>
      </c>
      <c r="AK85" s="215">
        <v>2022</v>
      </c>
      <c r="AL85" s="215">
        <v>2022</v>
      </c>
      <c r="AM85" s="215">
        <v>2023</v>
      </c>
      <c r="AN85" s="215">
        <v>2023</v>
      </c>
      <c r="AO85" s="215">
        <v>2023</v>
      </c>
      <c r="AP85" s="215">
        <v>2023</v>
      </c>
      <c r="AQ85" s="215">
        <v>2024</v>
      </c>
      <c r="AR85" s="215">
        <v>2024</v>
      </c>
      <c r="AS85" s="215">
        <v>2024</v>
      </c>
      <c r="AT85" s="215">
        <v>2024</v>
      </c>
    </row>
    <row r="86" spans="2:52" ht="12" customHeight="1">
      <c r="C86" s="206" t="s">
        <v>367</v>
      </c>
      <c r="AY86" s="234"/>
      <c r="AZ86" s="234"/>
    </row>
    <row r="87" spans="2:52" ht="12" customHeight="1">
      <c r="C87" s="715">
        <v>2014</v>
      </c>
      <c r="D87" s="714"/>
      <c r="E87" s="714"/>
      <c r="F87" s="714"/>
      <c r="G87" s="714">
        <v>2015</v>
      </c>
      <c r="H87" s="714"/>
      <c r="I87" s="714"/>
      <c r="J87" s="714"/>
      <c r="K87" s="714">
        <v>2016</v>
      </c>
      <c r="L87" s="714"/>
      <c r="M87" s="714"/>
      <c r="N87" s="714"/>
      <c r="O87" s="714">
        <v>2017</v>
      </c>
      <c r="P87" s="714"/>
      <c r="Q87" s="714"/>
      <c r="R87" s="714"/>
      <c r="S87" s="714">
        <v>2018</v>
      </c>
      <c r="T87" s="714"/>
      <c r="U87" s="714"/>
      <c r="V87" s="714"/>
      <c r="W87" s="714">
        <v>2019</v>
      </c>
      <c r="X87" s="714"/>
      <c r="Y87" s="714"/>
      <c r="Z87" s="714"/>
      <c r="AA87" s="714">
        <v>2020</v>
      </c>
      <c r="AB87" s="714"/>
      <c r="AC87" s="714"/>
      <c r="AD87" s="714"/>
      <c r="AE87" s="714">
        <v>2021</v>
      </c>
      <c r="AF87" s="714"/>
      <c r="AG87" s="714"/>
      <c r="AH87" s="714"/>
      <c r="AI87" s="714">
        <v>2022</v>
      </c>
      <c r="AJ87" s="714"/>
      <c r="AK87" s="714"/>
      <c r="AL87" s="714"/>
      <c r="AM87" s="714">
        <v>2023</v>
      </c>
      <c r="AN87" s="714"/>
      <c r="AO87" s="714"/>
      <c r="AP87" s="714"/>
      <c r="AQ87" s="716">
        <v>2024</v>
      </c>
      <c r="AR87" s="716"/>
      <c r="AS87" s="716"/>
      <c r="AT87" s="716"/>
    </row>
    <row r="88" spans="2:52" ht="12" customHeight="1">
      <c r="C88" s="235" t="s">
        <v>65</v>
      </c>
      <c r="D88" s="236" t="s">
        <v>66</v>
      </c>
      <c r="E88" s="236" t="s">
        <v>67</v>
      </c>
      <c r="F88" s="236" t="s">
        <v>68</v>
      </c>
      <c r="G88" s="236" t="s">
        <v>65</v>
      </c>
      <c r="H88" s="236" t="s">
        <v>66</v>
      </c>
      <c r="I88" s="236" t="s">
        <v>67</v>
      </c>
      <c r="J88" s="236" t="s">
        <v>68</v>
      </c>
      <c r="K88" s="236" t="s">
        <v>65</v>
      </c>
      <c r="L88" s="236" t="s">
        <v>66</v>
      </c>
      <c r="M88" s="236" t="s">
        <v>67</v>
      </c>
      <c r="N88" s="236" t="s">
        <v>68</v>
      </c>
      <c r="O88" s="236" t="s">
        <v>65</v>
      </c>
      <c r="P88" s="236" t="s">
        <v>66</v>
      </c>
      <c r="Q88" s="236" t="s">
        <v>67</v>
      </c>
      <c r="R88" s="236" t="s">
        <v>68</v>
      </c>
      <c r="S88" s="236" t="s">
        <v>65</v>
      </c>
      <c r="T88" s="236" t="s">
        <v>66</v>
      </c>
      <c r="U88" s="236" t="s">
        <v>67</v>
      </c>
      <c r="V88" s="236" t="s">
        <v>68</v>
      </c>
      <c r="W88" s="236" t="s">
        <v>65</v>
      </c>
      <c r="X88" s="236" t="s">
        <v>66</v>
      </c>
      <c r="Y88" s="236" t="s">
        <v>67</v>
      </c>
      <c r="Z88" s="236" t="s">
        <v>68</v>
      </c>
      <c r="AA88" s="236" t="s">
        <v>65</v>
      </c>
      <c r="AB88" s="236" t="s">
        <v>66</v>
      </c>
      <c r="AC88" s="236" t="s">
        <v>67</v>
      </c>
      <c r="AD88" s="236" t="s">
        <v>68</v>
      </c>
      <c r="AE88" s="236" t="s">
        <v>65</v>
      </c>
      <c r="AF88" s="236" t="s">
        <v>66</v>
      </c>
      <c r="AG88" s="236" t="s">
        <v>67</v>
      </c>
      <c r="AH88" s="236" t="s">
        <v>68</v>
      </c>
      <c r="AI88" s="236" t="s">
        <v>65</v>
      </c>
      <c r="AJ88" s="236" t="s">
        <v>66</v>
      </c>
      <c r="AK88" s="236" t="s">
        <v>67</v>
      </c>
      <c r="AL88" s="236" t="s">
        <v>68</v>
      </c>
      <c r="AM88" s="236" t="s">
        <v>65</v>
      </c>
      <c r="AN88" s="236" t="s">
        <v>66</v>
      </c>
      <c r="AO88" s="236" t="s">
        <v>67</v>
      </c>
      <c r="AP88" s="236" t="s">
        <v>68</v>
      </c>
      <c r="AQ88" s="236" t="s">
        <v>65</v>
      </c>
      <c r="AR88" s="237" t="s">
        <v>66</v>
      </c>
      <c r="AS88" s="236" t="s">
        <v>67</v>
      </c>
      <c r="AT88" s="238" t="s">
        <v>68</v>
      </c>
    </row>
    <row r="89" spans="2:52" ht="12" customHeight="1">
      <c r="B89" s="204" t="s">
        <v>52</v>
      </c>
      <c r="C89" s="9">
        <v>0.89384478126999933</v>
      </c>
      <c r="D89" s="10">
        <v>0.90636960461599925</v>
      </c>
      <c r="E89" s="10">
        <v>1.2337210578110003</v>
      </c>
      <c r="F89" s="10">
        <v>1.2135890059640007</v>
      </c>
      <c r="G89" s="10">
        <v>1.2750597497370004</v>
      </c>
      <c r="H89" s="10">
        <v>1.3978973451699988</v>
      </c>
      <c r="I89" s="10">
        <v>1.3312575977059993</v>
      </c>
      <c r="J89" s="10">
        <v>1.3652544136869991</v>
      </c>
      <c r="K89" s="10">
        <v>1.4995100815049982</v>
      </c>
      <c r="L89" s="10">
        <v>1.332834008307999</v>
      </c>
      <c r="M89" s="10">
        <v>1.4908708878780008</v>
      </c>
      <c r="N89" s="10">
        <v>1.4155951559820006</v>
      </c>
      <c r="O89" s="10">
        <v>1.7581413341249974</v>
      </c>
      <c r="P89" s="10">
        <v>1.523633430549</v>
      </c>
      <c r="Q89" s="10">
        <v>1.9179617755079998</v>
      </c>
      <c r="R89" s="10">
        <v>1.7871987893710004</v>
      </c>
      <c r="S89" s="10">
        <v>2.3330287053699985</v>
      </c>
      <c r="T89" s="10">
        <v>3.154513189552</v>
      </c>
      <c r="U89" s="10">
        <v>2.2306872114739997</v>
      </c>
      <c r="V89" s="10">
        <v>2.2371988949159984</v>
      </c>
      <c r="W89" s="10">
        <v>2.5937369436269964</v>
      </c>
      <c r="X89" s="10">
        <v>2.3165417733809983</v>
      </c>
      <c r="Y89" s="10">
        <v>2.6474938404289956</v>
      </c>
      <c r="Z89" s="10">
        <v>2.5361111299740018</v>
      </c>
      <c r="AA89" s="10">
        <v>3.0815183504679986</v>
      </c>
      <c r="AB89" s="10">
        <v>2.6000437558440006</v>
      </c>
      <c r="AC89" s="10">
        <v>2.7320808213799976</v>
      </c>
      <c r="AD89" s="10">
        <v>3.1993515086049977</v>
      </c>
      <c r="AE89" s="10">
        <v>4.2556521720789986</v>
      </c>
      <c r="AF89" s="10">
        <v>4.6197295170570021</v>
      </c>
      <c r="AG89" s="10">
        <v>4.711750536117</v>
      </c>
      <c r="AH89" s="10">
        <v>5.3172405018249984</v>
      </c>
      <c r="AI89" s="10">
        <v>6.8700127175810017</v>
      </c>
      <c r="AJ89" s="10">
        <v>7.6889809267850158</v>
      </c>
      <c r="AK89" s="10">
        <v>5.8673345965139951</v>
      </c>
      <c r="AL89" s="10">
        <v>4.1346037739729988</v>
      </c>
      <c r="AM89" s="10">
        <v>4.2528195003109976</v>
      </c>
      <c r="AN89" s="10">
        <v>3.8520816675659968</v>
      </c>
      <c r="AO89" s="10">
        <v>4.053221793331991</v>
      </c>
      <c r="AP89" s="10">
        <v>3.6756483434540002</v>
      </c>
      <c r="AQ89" s="10">
        <v>3.164259151496001</v>
      </c>
      <c r="AR89" s="10">
        <v>3.3078175023329996</v>
      </c>
      <c r="AS89" s="10"/>
      <c r="AT89" s="11"/>
    </row>
    <row r="90" spans="2:52" ht="12" customHeight="1">
      <c r="B90" s="204" t="s">
        <v>53</v>
      </c>
      <c r="C90" s="191">
        <v>1039</v>
      </c>
      <c r="D90" s="188">
        <v>878</v>
      </c>
      <c r="E90" s="188">
        <v>1089</v>
      </c>
      <c r="F90" s="188">
        <v>1031</v>
      </c>
      <c r="G90" s="188">
        <v>1142</v>
      </c>
      <c r="H90" s="188">
        <v>1122</v>
      </c>
      <c r="I90" s="188">
        <v>1062</v>
      </c>
      <c r="J90" s="188">
        <v>1045</v>
      </c>
      <c r="K90" s="188">
        <v>1193</v>
      </c>
      <c r="L90" s="188">
        <v>963</v>
      </c>
      <c r="M90" s="188">
        <v>929</v>
      </c>
      <c r="N90" s="188">
        <v>928</v>
      </c>
      <c r="O90" s="188">
        <v>1175</v>
      </c>
      <c r="P90" s="188">
        <v>1021</v>
      </c>
      <c r="Q90" s="188">
        <v>1067</v>
      </c>
      <c r="R90" s="188">
        <v>1104</v>
      </c>
      <c r="S90" s="188">
        <v>1220</v>
      </c>
      <c r="T90" s="188">
        <v>1067</v>
      </c>
      <c r="U90" s="188">
        <v>1042</v>
      </c>
      <c r="V90" s="188">
        <v>1211</v>
      </c>
      <c r="W90" s="188">
        <v>1330</v>
      </c>
      <c r="X90" s="188">
        <v>1172</v>
      </c>
      <c r="Y90" s="188">
        <v>1277</v>
      </c>
      <c r="Z90" s="188">
        <v>1225</v>
      </c>
      <c r="AA90" s="188">
        <v>1443</v>
      </c>
      <c r="AB90" s="188">
        <v>1114</v>
      </c>
      <c r="AC90" s="188">
        <v>1225</v>
      </c>
      <c r="AD90" s="188">
        <v>1419</v>
      </c>
      <c r="AE90" s="188">
        <v>1778</v>
      </c>
      <c r="AF90" s="188">
        <v>1776</v>
      </c>
      <c r="AG90" s="188">
        <v>1770</v>
      </c>
      <c r="AH90" s="188">
        <v>1890</v>
      </c>
      <c r="AI90" s="188">
        <v>2011</v>
      </c>
      <c r="AJ90" s="188">
        <v>1775</v>
      </c>
      <c r="AK90" s="188">
        <v>1542</v>
      </c>
      <c r="AL90" s="188">
        <v>1354</v>
      </c>
      <c r="AM90" s="188">
        <v>1380</v>
      </c>
      <c r="AN90" s="188">
        <v>1275</v>
      </c>
      <c r="AO90" s="188">
        <v>1184</v>
      </c>
      <c r="AP90" s="188">
        <v>1150</v>
      </c>
      <c r="AQ90" s="188">
        <v>1085</v>
      </c>
      <c r="AR90" s="188">
        <v>863</v>
      </c>
      <c r="AS90" s="13"/>
      <c r="AT90" s="14"/>
    </row>
    <row r="91" spans="2:52" ht="12" customHeight="1">
      <c r="B91" s="204" t="s">
        <v>54</v>
      </c>
      <c r="C91" s="640"/>
      <c r="D91" s="641"/>
      <c r="E91" s="641"/>
      <c r="F91" s="641"/>
      <c r="G91" s="641"/>
      <c r="H91" s="641"/>
      <c r="I91" s="641"/>
      <c r="J91" s="641"/>
      <c r="K91" s="641"/>
      <c r="L91" s="641"/>
      <c r="M91" s="641"/>
      <c r="N91" s="641"/>
      <c r="O91" s="641"/>
      <c r="P91" s="641"/>
      <c r="Q91" s="641"/>
      <c r="R91" s="641"/>
      <c r="S91" s="641"/>
      <c r="T91" s="641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1"/>
      <c r="AF91" s="641"/>
      <c r="AG91" s="641"/>
      <c r="AH91" s="642"/>
      <c r="AI91" s="642"/>
      <c r="AJ91" s="642"/>
      <c r="AK91" s="642"/>
      <c r="AL91" s="642"/>
      <c r="AM91" s="642"/>
      <c r="AN91" s="642"/>
      <c r="AO91" s="642">
        <v>79</v>
      </c>
      <c r="AP91" s="642">
        <v>146</v>
      </c>
      <c r="AQ91" s="642">
        <v>228</v>
      </c>
      <c r="AR91" s="642">
        <v>403</v>
      </c>
      <c r="AS91" s="125"/>
      <c r="AT91" s="126"/>
    </row>
  </sheetData>
  <mergeCells count="22">
    <mergeCell ref="W87:Z87"/>
    <mergeCell ref="AA87:AD87"/>
    <mergeCell ref="AE87:AH87"/>
    <mergeCell ref="AI87:AL87"/>
    <mergeCell ref="AM87:AP87"/>
    <mergeCell ref="AQ87:AT87"/>
    <mergeCell ref="AA45:AD45"/>
    <mergeCell ref="AE45:AH45"/>
    <mergeCell ref="AI45:AL45"/>
    <mergeCell ref="AM45:AP45"/>
    <mergeCell ref="AQ45:AT45"/>
    <mergeCell ref="C87:F87"/>
    <mergeCell ref="G87:J87"/>
    <mergeCell ref="K87:N87"/>
    <mergeCell ref="O87:R87"/>
    <mergeCell ref="S87:V87"/>
    <mergeCell ref="W45:Z45"/>
    <mergeCell ref="C45:F45"/>
    <mergeCell ref="G45:J45"/>
    <mergeCell ref="K45:N45"/>
    <mergeCell ref="O45:R45"/>
    <mergeCell ref="S45:V45"/>
  </mergeCells>
  <pageMargins left="0.7" right="0.7" top="0.75" bottom="0.75" header="0.3" footer="0.3"/>
  <pageSetup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93F6D-636E-4C14-8A89-1217066D8385}">
  <sheetPr>
    <tabColor theme="4"/>
  </sheetPr>
  <dimension ref="A3:AA48"/>
  <sheetViews>
    <sheetView showGridLines="0" zoomScaleNormal="100" workbookViewId="0">
      <selection activeCell="P7" sqref="P7"/>
    </sheetView>
  </sheetViews>
  <sheetFormatPr defaultColWidth="11.44140625" defaultRowHeight="12" customHeight="1"/>
  <cols>
    <col min="1" max="1" width="4.44140625" style="203" customWidth="1"/>
    <col min="2" max="2" width="15.77734375" style="203" bestFit="1" customWidth="1"/>
    <col min="3" max="3" width="12" style="203" bestFit="1" customWidth="1"/>
    <col min="4" max="13" width="8.109375" style="203" customWidth="1"/>
    <col min="14" max="14" width="15.77734375" style="203" customWidth="1"/>
    <col min="15" max="15" width="15.77734375" style="203" bestFit="1" customWidth="1"/>
    <col min="16" max="16" width="8.77734375" style="203" customWidth="1"/>
    <col min="17" max="23" width="8.109375" style="203" customWidth="1"/>
    <col min="24" max="24" width="11.44140625" style="203"/>
    <col min="25" max="25" width="8.77734375" style="203" customWidth="1"/>
    <col min="26" max="26" width="9.44140625" style="203" customWidth="1"/>
    <col min="27" max="16384" width="11.44140625" style="203"/>
  </cols>
  <sheetData>
    <row r="3" spans="1:27" ht="12" customHeight="1">
      <c r="H3" s="328"/>
      <c r="I3" s="328"/>
      <c r="J3" s="328"/>
    </row>
    <row r="4" spans="1:27" ht="12" customHeight="1">
      <c r="H4" s="328"/>
      <c r="I4" s="328"/>
      <c r="J4" s="328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spans="1:27" ht="12" customHeight="1">
      <c r="H5" s="328"/>
      <c r="I5" s="328"/>
      <c r="J5" s="328"/>
    </row>
    <row r="6" spans="1:27" ht="12" customHeight="1">
      <c r="C6" s="206" t="s">
        <v>550</v>
      </c>
      <c r="P6" s="206" t="s">
        <v>553</v>
      </c>
    </row>
    <row r="7" spans="1:27" ht="12" customHeight="1">
      <c r="A7" s="215"/>
      <c r="B7" s="209"/>
      <c r="C7" s="204">
        <v>2014</v>
      </c>
      <c r="D7" s="204">
        <v>2015</v>
      </c>
      <c r="E7" s="204">
        <v>2016</v>
      </c>
      <c r="F7" s="204">
        <v>2017</v>
      </c>
      <c r="G7" s="204">
        <v>2018</v>
      </c>
      <c r="H7" s="204">
        <v>2019</v>
      </c>
      <c r="I7" s="204">
        <v>2020</v>
      </c>
      <c r="J7" s="204">
        <v>2021</v>
      </c>
      <c r="K7" s="204">
        <v>2022</v>
      </c>
      <c r="L7" s="204">
        <v>2023</v>
      </c>
      <c r="M7" s="239">
        <v>2024</v>
      </c>
      <c r="O7" s="209"/>
      <c r="P7" s="204">
        <v>2014</v>
      </c>
      <c r="Q7" s="204">
        <v>2015</v>
      </c>
      <c r="R7" s="204">
        <v>2016</v>
      </c>
      <c r="S7" s="204">
        <v>2017</v>
      </c>
      <c r="T7" s="204">
        <v>2018</v>
      </c>
      <c r="U7" s="204">
        <v>2019</v>
      </c>
      <c r="V7" s="204">
        <v>2020</v>
      </c>
      <c r="W7" s="204">
        <v>2021</v>
      </c>
      <c r="X7" s="204">
        <v>2022</v>
      </c>
      <c r="Y7" s="204">
        <v>2023</v>
      </c>
      <c r="Z7" s="239">
        <v>2024</v>
      </c>
    </row>
    <row r="8" spans="1:27" ht="12" customHeight="1">
      <c r="A8" s="215" t="s">
        <v>213</v>
      </c>
      <c r="B8" s="204" t="s">
        <v>92</v>
      </c>
      <c r="C8" s="53">
        <v>0.2</v>
      </c>
      <c r="D8" s="54">
        <v>0.2</v>
      </c>
      <c r="E8" s="54">
        <v>0.21686</v>
      </c>
      <c r="F8" s="54">
        <v>0.19500000000000001</v>
      </c>
      <c r="G8" s="54">
        <v>0.27500000000000002</v>
      </c>
      <c r="H8" s="54">
        <v>0.31</v>
      </c>
      <c r="I8" s="54">
        <v>0.3</v>
      </c>
      <c r="J8" s="54">
        <v>0.5</v>
      </c>
      <c r="K8" s="54">
        <v>0.55000000000000004</v>
      </c>
      <c r="L8" s="54">
        <v>0.6</v>
      </c>
      <c r="M8" s="55">
        <v>0.53500000000000003</v>
      </c>
      <c r="N8" s="214"/>
      <c r="O8" s="204" t="s">
        <v>92</v>
      </c>
      <c r="P8" s="53">
        <v>0.52120784751700644</v>
      </c>
      <c r="Q8" s="54">
        <v>0.49862858831606932</v>
      </c>
      <c r="R8" s="54">
        <v>0.52524503753834828</v>
      </c>
      <c r="S8" s="54">
        <v>0.40865399189086316</v>
      </c>
      <c r="T8" s="54">
        <v>0.53480742390964775</v>
      </c>
      <c r="U8" s="54">
        <v>0.69974944048497933</v>
      </c>
      <c r="V8" s="54">
        <v>0.67330367695827487</v>
      </c>
      <c r="W8" s="54">
        <v>0.869632823081396</v>
      </c>
      <c r="X8" s="54">
        <v>1.2452390919272911</v>
      </c>
      <c r="Y8" s="54">
        <v>1.2722257483694255</v>
      </c>
      <c r="Z8" s="55">
        <v>1.1153497988117158</v>
      </c>
      <c r="AA8" s="214"/>
    </row>
    <row r="9" spans="1:27" ht="12" customHeight="1">
      <c r="A9" s="215" t="s">
        <v>93</v>
      </c>
      <c r="B9" s="204" t="s">
        <v>93</v>
      </c>
      <c r="C9" s="34">
        <v>0.97</v>
      </c>
      <c r="D9" s="31">
        <v>1.1000000000000001</v>
      </c>
      <c r="E9" s="31">
        <v>1.35</v>
      </c>
      <c r="F9" s="31">
        <v>1.5</v>
      </c>
      <c r="G9" s="31">
        <v>1.6819459999999999</v>
      </c>
      <c r="H9" s="31">
        <v>1.8850009999999999</v>
      </c>
      <c r="I9" s="31">
        <v>1.9837479999999998</v>
      </c>
      <c r="J9" s="31">
        <v>2.3947710000000004</v>
      </c>
      <c r="K9" s="31">
        <v>2.95</v>
      </c>
      <c r="L9" s="31">
        <v>3</v>
      </c>
      <c r="M9" s="32">
        <v>3.1238516565000003</v>
      </c>
      <c r="N9" s="214"/>
      <c r="O9" s="204" t="s">
        <v>93</v>
      </c>
      <c r="P9" s="34">
        <v>1.3529194079371791</v>
      </c>
      <c r="Q9" s="31">
        <v>1.6352330646031443</v>
      </c>
      <c r="R9" s="31">
        <v>1.9013401618587134</v>
      </c>
      <c r="S9" s="31">
        <v>2.1239375347173395</v>
      </c>
      <c r="T9" s="31">
        <v>2.8320161419513585</v>
      </c>
      <c r="U9" s="31">
        <v>2.58679203568866</v>
      </c>
      <c r="V9" s="31">
        <v>2.9179048486009447</v>
      </c>
      <c r="W9" s="31">
        <v>3.473242427284474</v>
      </c>
      <c r="X9" s="31">
        <v>4.8494503456987976</v>
      </c>
      <c r="Y9" s="31">
        <v>4.2603608769302985</v>
      </c>
      <c r="Z9" s="32">
        <v>4.4643942819517974</v>
      </c>
      <c r="AA9" s="214"/>
    </row>
    <row r="10" spans="1:27" ht="12" customHeight="1">
      <c r="A10" s="215" t="s">
        <v>58</v>
      </c>
      <c r="B10" s="204" t="s">
        <v>94</v>
      </c>
      <c r="C10" s="9">
        <v>3.4959060000000002</v>
      </c>
      <c r="D10" s="10">
        <v>4.0141559999999998</v>
      </c>
      <c r="E10" s="10">
        <v>4.5002230000000001</v>
      </c>
      <c r="F10" s="10">
        <v>5.0000010000000001</v>
      </c>
      <c r="G10" s="10">
        <v>6.4141944999999998</v>
      </c>
      <c r="H10" s="10">
        <v>7.0000040000000006</v>
      </c>
      <c r="I10" s="10">
        <v>7.5</v>
      </c>
      <c r="J10" s="10">
        <v>10.000003</v>
      </c>
      <c r="K10" s="10">
        <v>11.815365999999999</v>
      </c>
      <c r="L10" s="10">
        <v>10</v>
      </c>
      <c r="M10" s="11">
        <v>12.525</v>
      </c>
      <c r="N10" s="214"/>
      <c r="O10" s="204" t="s">
        <v>94</v>
      </c>
      <c r="P10" s="9">
        <v>6.0718002894957026</v>
      </c>
      <c r="Q10" s="10">
        <v>7.4266635569253436</v>
      </c>
      <c r="R10" s="10">
        <v>8.4245420435291329</v>
      </c>
      <c r="S10" s="10">
        <v>8.5947999189173441</v>
      </c>
      <c r="T10" s="10">
        <v>12.038694032476187</v>
      </c>
      <c r="U10" s="10">
        <v>12.147137222211491</v>
      </c>
      <c r="V10" s="10">
        <v>13.887531557010822</v>
      </c>
      <c r="W10" s="10">
        <v>17.778802216296018</v>
      </c>
      <c r="X10" s="10">
        <v>18.452277012877492</v>
      </c>
      <c r="Y10" s="10">
        <v>15.880625705273399</v>
      </c>
      <c r="Z10" s="11">
        <v>23.162810373941763</v>
      </c>
      <c r="AA10" s="214"/>
    </row>
    <row r="11" spans="1:27" ht="12" customHeight="1">
      <c r="A11" s="215" t="s">
        <v>214</v>
      </c>
      <c r="B11" s="204" t="s">
        <v>95</v>
      </c>
      <c r="C11" s="34">
        <v>9.0000009999999993</v>
      </c>
      <c r="D11" s="31">
        <v>10.5</v>
      </c>
      <c r="E11" s="31">
        <v>10.6</v>
      </c>
      <c r="F11" s="31">
        <v>12.5</v>
      </c>
      <c r="G11" s="31">
        <v>15</v>
      </c>
      <c r="H11" s="31">
        <v>16.5</v>
      </c>
      <c r="I11" s="31">
        <v>19.999979</v>
      </c>
      <c r="J11" s="31">
        <v>28.799999</v>
      </c>
      <c r="K11" s="31">
        <v>27.599996999999998</v>
      </c>
      <c r="L11" s="31">
        <v>22</v>
      </c>
      <c r="M11" s="32">
        <v>27.765000999999998</v>
      </c>
      <c r="N11" s="214"/>
      <c r="O11" s="204" t="s">
        <v>95</v>
      </c>
      <c r="P11" s="34">
        <v>14.972928504801125</v>
      </c>
      <c r="Q11" s="31">
        <v>17.392366255268197</v>
      </c>
      <c r="R11" s="31">
        <v>15.485859652349722</v>
      </c>
      <c r="S11" s="31">
        <v>20.61375601246786</v>
      </c>
      <c r="T11" s="31">
        <v>22.565891198298488</v>
      </c>
      <c r="U11" s="31">
        <v>27.856549689775612</v>
      </c>
      <c r="V11" s="31">
        <v>31.511941805145312</v>
      </c>
      <c r="W11" s="31">
        <v>45.776061381236168</v>
      </c>
      <c r="X11" s="31">
        <v>40.928041818476871</v>
      </c>
      <c r="Y11" s="31">
        <v>37.49055802470621</v>
      </c>
      <c r="Z11" s="32">
        <v>61.362873583199992</v>
      </c>
      <c r="AA11" s="214"/>
    </row>
    <row r="12" spans="1:27" ht="12" customHeight="1">
      <c r="A12" s="215"/>
      <c r="B12" s="204" t="s">
        <v>96</v>
      </c>
      <c r="C12" s="9">
        <v>14.000007</v>
      </c>
      <c r="D12" s="10">
        <v>16.167631999999998</v>
      </c>
      <c r="E12" s="10">
        <v>20</v>
      </c>
      <c r="F12" s="10">
        <v>21</v>
      </c>
      <c r="G12" s="10">
        <v>25</v>
      </c>
      <c r="H12" s="10">
        <v>26.288639</v>
      </c>
      <c r="I12" s="10">
        <v>34.714995999999999</v>
      </c>
      <c r="J12" s="10">
        <v>53</v>
      </c>
      <c r="K12" s="10">
        <v>49.999989999999997</v>
      </c>
      <c r="L12" s="10">
        <v>34.999935000000001</v>
      </c>
      <c r="M12" s="11">
        <v>40</v>
      </c>
      <c r="N12" s="214"/>
      <c r="O12" s="204" t="s">
        <v>96</v>
      </c>
      <c r="P12" s="9">
        <v>24.863479987155834</v>
      </c>
      <c r="Q12" s="10">
        <v>25.490726193423431</v>
      </c>
      <c r="R12" s="10">
        <v>32.012848140843673</v>
      </c>
      <c r="S12" s="10">
        <v>28.877307754550607</v>
      </c>
      <c r="T12" s="10">
        <v>39.814621942595778</v>
      </c>
      <c r="U12" s="10">
        <v>38.234581223530128</v>
      </c>
      <c r="V12" s="10">
        <v>52.404504872697778</v>
      </c>
      <c r="W12" s="10">
        <v>79.301492342716102</v>
      </c>
      <c r="X12" s="10">
        <v>69.201651309315238</v>
      </c>
      <c r="Y12" s="10">
        <v>62.954940499492061</v>
      </c>
      <c r="Z12" s="11">
        <v>120.04209163260559</v>
      </c>
      <c r="AA12" s="214"/>
    </row>
    <row r="13" spans="1:27" ht="12" customHeight="1">
      <c r="A13" s="215" t="s">
        <v>62</v>
      </c>
      <c r="B13" s="204" t="s">
        <v>97</v>
      </c>
      <c r="C13" s="37">
        <v>25</v>
      </c>
      <c r="D13" s="35">
        <v>30.000001000000001</v>
      </c>
      <c r="E13" s="35">
        <v>25</v>
      </c>
      <c r="F13" s="35">
        <v>29.818742</v>
      </c>
      <c r="G13" s="35">
        <v>38.163778000000001</v>
      </c>
      <c r="H13" s="35">
        <v>49.999998500000004</v>
      </c>
      <c r="I13" s="35">
        <v>55</v>
      </c>
      <c r="J13" s="35">
        <v>100.00001599999999</v>
      </c>
      <c r="K13" s="35">
        <v>104.999944</v>
      </c>
      <c r="L13" s="35">
        <v>55</v>
      </c>
      <c r="M13" s="36">
        <v>99.999993500000002</v>
      </c>
      <c r="N13" s="214"/>
      <c r="O13" s="204" t="s">
        <v>97</v>
      </c>
      <c r="P13" s="37">
        <v>48.181357783566433</v>
      </c>
      <c r="Q13" s="35">
        <v>64.550615832167836</v>
      </c>
      <c r="R13" s="35">
        <v>64.950672031700336</v>
      </c>
      <c r="S13" s="35">
        <v>62.769045680339957</v>
      </c>
      <c r="T13" s="35">
        <v>78.322451674700488</v>
      </c>
      <c r="U13" s="35">
        <v>99.212082648519413</v>
      </c>
      <c r="V13" s="35">
        <v>106.26973709436911</v>
      </c>
      <c r="W13" s="35">
        <v>169.97687690750806</v>
      </c>
      <c r="X13" s="35">
        <v>152.4371936409496</v>
      </c>
      <c r="Y13" s="35">
        <v>153.56272753038914</v>
      </c>
      <c r="Z13" s="36">
        <v>132.53507752222222</v>
      </c>
      <c r="AA13" s="214"/>
    </row>
    <row r="14" spans="1:27" ht="12" customHeight="1">
      <c r="A14" s="215"/>
      <c r="B14" s="231" t="s">
        <v>326</v>
      </c>
      <c r="O14" s="231" t="s">
        <v>326</v>
      </c>
    </row>
    <row r="15" spans="1:27" ht="12" customHeight="1">
      <c r="A15" s="215"/>
      <c r="M15" s="325"/>
    </row>
    <row r="16" spans="1:27" ht="12" customHeight="1">
      <c r="A16" s="215"/>
    </row>
    <row r="17" spans="1:1" ht="12" customHeight="1">
      <c r="A17" s="215"/>
    </row>
    <row r="38" spans="2:26" ht="12" customHeight="1"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</row>
    <row r="39" spans="2:26" ht="12" customHeight="1"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</row>
    <row r="40" spans="2:26" ht="12" customHeight="1">
      <c r="C40" s="206" t="s">
        <v>551</v>
      </c>
      <c r="P40" s="206" t="s">
        <v>552</v>
      </c>
    </row>
    <row r="41" spans="2:26" ht="12" customHeight="1">
      <c r="B41" s="209"/>
      <c r="C41" s="204">
        <v>2014</v>
      </c>
      <c r="D41" s="204">
        <v>2015</v>
      </c>
      <c r="E41" s="204">
        <v>2016</v>
      </c>
      <c r="F41" s="204">
        <v>2017</v>
      </c>
      <c r="G41" s="204">
        <v>2018</v>
      </c>
      <c r="H41" s="204">
        <v>2019</v>
      </c>
      <c r="I41" s="204">
        <v>2020</v>
      </c>
      <c r="J41" s="204">
        <v>2021</v>
      </c>
      <c r="K41" s="204">
        <v>2022</v>
      </c>
      <c r="L41" s="204">
        <v>2023</v>
      </c>
      <c r="M41" s="239">
        <v>2024</v>
      </c>
      <c r="O41" s="209"/>
      <c r="P41" s="204">
        <v>2014</v>
      </c>
      <c r="Q41" s="204">
        <v>2015</v>
      </c>
      <c r="R41" s="204">
        <v>2016</v>
      </c>
      <c r="S41" s="204">
        <v>2017</v>
      </c>
      <c r="T41" s="204">
        <v>2018</v>
      </c>
      <c r="U41" s="204">
        <v>2019</v>
      </c>
      <c r="V41" s="204">
        <v>2020</v>
      </c>
      <c r="W41" s="204">
        <v>2021</v>
      </c>
      <c r="X41" s="204">
        <v>2022</v>
      </c>
      <c r="Y41" s="204">
        <v>2023</v>
      </c>
      <c r="Z41" s="239">
        <v>2024</v>
      </c>
    </row>
    <row r="42" spans="2:26" ht="12" customHeight="1">
      <c r="B42" s="204" t="s">
        <v>92</v>
      </c>
      <c r="C42" s="53">
        <v>1.35</v>
      </c>
      <c r="D42" s="54">
        <v>2.476</v>
      </c>
      <c r="E42" s="54">
        <v>2.3111499999999996</v>
      </c>
      <c r="F42" s="54">
        <v>2.37</v>
      </c>
      <c r="G42" s="54">
        <v>2.4812494999999997</v>
      </c>
      <c r="H42" s="54">
        <v>4</v>
      </c>
      <c r="I42" s="54">
        <v>3.9999989999999999</v>
      </c>
      <c r="J42" s="54">
        <v>4.5</v>
      </c>
      <c r="K42" s="54">
        <v>5.6</v>
      </c>
      <c r="L42" s="54">
        <v>5.8525004999999997</v>
      </c>
      <c r="M42" s="55">
        <v>6.0000005000000005</v>
      </c>
      <c r="O42" s="204" t="s">
        <v>92</v>
      </c>
      <c r="P42" s="53">
        <v>2.0991359739870132</v>
      </c>
      <c r="Q42" s="54">
        <v>3.8450119308624986</v>
      </c>
      <c r="R42" s="54">
        <v>5.8604097778333326</v>
      </c>
      <c r="S42" s="54">
        <v>3.5784199034743587</v>
      </c>
      <c r="T42" s="54">
        <v>4.1191049643679225</v>
      </c>
      <c r="U42" s="54">
        <v>4.840317980881121</v>
      </c>
      <c r="V42" s="54">
        <v>5.3300227320742888</v>
      </c>
      <c r="W42" s="54">
        <v>7.5418600356508003</v>
      </c>
      <c r="X42" s="54">
        <v>6.7298453487805929</v>
      </c>
      <c r="Y42" s="54">
        <v>8.0554878148846161</v>
      </c>
      <c r="Z42" s="55">
        <v>8.6101551485714278</v>
      </c>
    </row>
    <row r="43" spans="2:26" ht="12" customHeight="1">
      <c r="B43" s="204" t="s">
        <v>93</v>
      </c>
      <c r="C43" s="34">
        <v>4.6000019999999999</v>
      </c>
      <c r="D43" s="31">
        <v>5</v>
      </c>
      <c r="E43" s="31">
        <v>5</v>
      </c>
      <c r="F43" s="31">
        <v>5.6</v>
      </c>
      <c r="G43" s="31">
        <v>6</v>
      </c>
      <c r="H43" s="31">
        <v>6.9999989999999999</v>
      </c>
      <c r="I43" s="31">
        <v>7</v>
      </c>
      <c r="J43" s="31">
        <v>9</v>
      </c>
      <c r="K43" s="31">
        <v>10.999999000000001</v>
      </c>
      <c r="L43" s="31">
        <v>11.4949815</v>
      </c>
      <c r="M43" s="32">
        <v>12.399686000000001</v>
      </c>
      <c r="O43" s="204" t="s">
        <v>93</v>
      </c>
      <c r="P43" s="34">
        <v>5.8919630926462769</v>
      </c>
      <c r="Q43" s="31">
        <v>6.722130840655705</v>
      </c>
      <c r="R43" s="31">
        <v>7.1324832693851157</v>
      </c>
      <c r="S43" s="31">
        <v>7.470287875838971</v>
      </c>
      <c r="T43" s="31">
        <v>8.5740352339555201</v>
      </c>
      <c r="U43" s="31">
        <v>9.0451374742157569</v>
      </c>
      <c r="V43" s="31">
        <v>10.141916613914056</v>
      </c>
      <c r="W43" s="31">
        <v>13.253951567177012</v>
      </c>
      <c r="X43" s="31">
        <v>19.772965361768176</v>
      </c>
      <c r="Y43" s="31">
        <v>17.129029001618687</v>
      </c>
      <c r="Z43" s="32">
        <v>19.389816748143105</v>
      </c>
    </row>
    <row r="44" spans="2:26" ht="12" customHeight="1">
      <c r="B44" s="204" t="s">
        <v>94</v>
      </c>
      <c r="C44" s="9">
        <v>10.000047</v>
      </c>
      <c r="D44" s="10">
        <v>12</v>
      </c>
      <c r="E44" s="10">
        <v>13.016203000000001</v>
      </c>
      <c r="F44" s="10">
        <v>14.756</v>
      </c>
      <c r="G44" s="10">
        <v>17.6849995</v>
      </c>
      <c r="H44" s="10">
        <v>19.999996500000002</v>
      </c>
      <c r="I44" s="10">
        <v>21</v>
      </c>
      <c r="J44" s="10">
        <v>32.999999000000003</v>
      </c>
      <c r="K44" s="10">
        <v>39.992075255000003</v>
      </c>
      <c r="L44" s="10">
        <v>32.305999999999997</v>
      </c>
      <c r="M44" s="11">
        <v>40</v>
      </c>
      <c r="O44" s="204" t="s">
        <v>94</v>
      </c>
      <c r="P44" s="9">
        <v>18.051472977291379</v>
      </c>
      <c r="Q44" s="10">
        <v>22.162309067807584</v>
      </c>
      <c r="R44" s="10">
        <v>21.996744837576792</v>
      </c>
      <c r="S44" s="10">
        <v>24.737439109819896</v>
      </c>
      <c r="T44" s="10">
        <v>31.097806462470743</v>
      </c>
      <c r="U44" s="10">
        <v>32.519792249426828</v>
      </c>
      <c r="V44" s="10">
        <v>48.492561547961046</v>
      </c>
      <c r="W44" s="10">
        <v>60.409138866445232</v>
      </c>
      <c r="X44" s="10">
        <v>62.177896881004415</v>
      </c>
      <c r="Y44" s="10">
        <v>52.282771423235161</v>
      </c>
      <c r="Z44" s="11">
        <v>79.294526529621081</v>
      </c>
    </row>
    <row r="45" spans="2:26" ht="12" customHeight="1">
      <c r="B45" s="204" t="s">
        <v>95</v>
      </c>
      <c r="C45" s="34">
        <v>30</v>
      </c>
      <c r="D45" s="31">
        <v>37.601250499999999</v>
      </c>
      <c r="E45" s="31">
        <v>35</v>
      </c>
      <c r="F45" s="31">
        <v>39.000000999999997</v>
      </c>
      <c r="G45" s="31">
        <v>53.999999000000003</v>
      </c>
      <c r="H45" s="31">
        <v>62.500000999999997</v>
      </c>
      <c r="I45" s="31">
        <v>69.999999000000003</v>
      </c>
      <c r="J45" s="31">
        <v>103.500046</v>
      </c>
      <c r="K45" s="31">
        <v>117.000005</v>
      </c>
      <c r="L45" s="31">
        <v>85</v>
      </c>
      <c r="M45" s="32">
        <v>110.00000199999999</v>
      </c>
      <c r="O45" s="204" t="s">
        <v>95</v>
      </c>
      <c r="P45" s="34">
        <v>63.741806593028386</v>
      </c>
      <c r="Q45" s="31">
        <v>71.778055004986783</v>
      </c>
      <c r="R45" s="31">
        <v>60.326192445420702</v>
      </c>
      <c r="S45" s="31">
        <v>72.689048816865096</v>
      </c>
      <c r="T45" s="31">
        <v>87.750471510118075</v>
      </c>
      <c r="U45" s="31">
        <v>110.90267844739793</v>
      </c>
      <c r="V45" s="31">
        <v>127.81186074649328</v>
      </c>
      <c r="W45" s="31">
        <v>185.55287715461887</v>
      </c>
      <c r="X45" s="31">
        <v>228.21371702896215</v>
      </c>
      <c r="Y45" s="31">
        <v>158.75735316412076</v>
      </c>
      <c r="Z45" s="32">
        <v>252.6017721428571</v>
      </c>
    </row>
    <row r="46" spans="2:26" ht="12" customHeight="1">
      <c r="B46" s="204" t="s">
        <v>96</v>
      </c>
      <c r="C46" s="9">
        <v>54</v>
      </c>
      <c r="D46" s="10">
        <v>69.431986499999994</v>
      </c>
      <c r="E46" s="10">
        <v>78.125005999999999</v>
      </c>
      <c r="F46" s="10">
        <v>78.708955889999999</v>
      </c>
      <c r="G46" s="10">
        <v>100</v>
      </c>
      <c r="H46" s="10">
        <v>122.6</v>
      </c>
      <c r="I46" s="10">
        <v>166.10857799999999</v>
      </c>
      <c r="J46" s="10">
        <v>289.99999700000001</v>
      </c>
      <c r="K46" s="10">
        <v>255.0000015</v>
      </c>
      <c r="L46" s="10">
        <v>199.800017</v>
      </c>
      <c r="M46" s="11">
        <v>190</v>
      </c>
      <c r="O46" s="204" t="s">
        <v>96</v>
      </c>
      <c r="P46" s="9">
        <v>172.17725107931622</v>
      </c>
      <c r="Q46" s="10">
        <v>146.77476287717172</v>
      </c>
      <c r="R46" s="10">
        <v>155.70781976830025</v>
      </c>
      <c r="S46" s="10">
        <v>153.02729375002733</v>
      </c>
      <c r="T46" s="10">
        <v>217.57108307287157</v>
      </c>
      <c r="U46" s="10">
        <v>213.90681146284712</v>
      </c>
      <c r="V46" s="10">
        <v>332.20323455966206</v>
      </c>
      <c r="W46" s="10">
        <v>599.18450638065065</v>
      </c>
      <c r="X46" s="10">
        <v>455.78952852213911</v>
      </c>
      <c r="Y46" s="10">
        <v>407.28638933976384</v>
      </c>
      <c r="Z46" s="11">
        <v>541.62170574336278</v>
      </c>
    </row>
    <row r="47" spans="2:26" ht="12" customHeight="1">
      <c r="B47" s="204" t="s">
        <v>97</v>
      </c>
      <c r="C47" s="37">
        <v>136.16</v>
      </c>
      <c r="D47" s="35">
        <v>163.34571800000001</v>
      </c>
      <c r="E47" s="35">
        <v>138.88942350000002</v>
      </c>
      <c r="F47" s="35">
        <v>175.20003150000002</v>
      </c>
      <c r="G47" s="35">
        <v>248.29999900000001</v>
      </c>
      <c r="H47" s="35">
        <v>339.999999</v>
      </c>
      <c r="I47" s="35">
        <v>399.9999995</v>
      </c>
      <c r="J47" s="35">
        <v>965.00016499999992</v>
      </c>
      <c r="K47" s="35">
        <v>734.00000399999999</v>
      </c>
      <c r="L47" s="35">
        <v>354.000001</v>
      </c>
      <c r="M47" s="36">
        <v>650</v>
      </c>
      <c r="O47" s="204" t="s">
        <v>97</v>
      </c>
      <c r="P47" s="37">
        <v>567.2738412930338</v>
      </c>
      <c r="Q47" s="35">
        <v>791.26662583470727</v>
      </c>
      <c r="R47" s="35">
        <v>701.49752491883078</v>
      </c>
      <c r="S47" s="35">
        <v>658.13824791969148</v>
      </c>
      <c r="T47" s="35">
        <v>774.80298425631463</v>
      </c>
      <c r="U47" s="35">
        <v>1202.9496280602175</v>
      </c>
      <c r="V47" s="35">
        <v>1283.3873290998927</v>
      </c>
      <c r="W47" s="35">
        <v>2282.9753478545758</v>
      </c>
      <c r="X47" s="35">
        <v>2106.8715436532866</v>
      </c>
      <c r="Y47" s="35">
        <v>1554.508549298781</v>
      </c>
      <c r="Z47" s="36">
        <v>1322.0051248666668</v>
      </c>
    </row>
    <row r="48" spans="2:26" ht="12" customHeight="1">
      <c r="B48" s="231" t="s">
        <v>326</v>
      </c>
      <c r="O48" s="231" t="s">
        <v>326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43F26-E232-40A3-9283-C562F919A690}">
  <sheetPr>
    <tabColor theme="4"/>
  </sheetPr>
  <dimension ref="B5:T15"/>
  <sheetViews>
    <sheetView showGridLines="0" workbookViewId="0">
      <selection activeCell="P25" sqref="P25"/>
    </sheetView>
  </sheetViews>
  <sheetFormatPr defaultColWidth="11.109375" defaultRowHeight="11"/>
  <cols>
    <col min="1" max="1" width="4.109375" style="386" customWidth="1"/>
    <col min="2" max="2" width="35.77734375" style="386" customWidth="1"/>
    <col min="3" max="3" width="16.109375" style="386" customWidth="1"/>
    <col min="4" max="13" width="11.109375" style="386"/>
    <col min="14" max="14" width="12.109375" style="386" bestFit="1" customWidth="1"/>
    <col min="15" max="21" width="11.109375" style="386"/>
    <col min="22" max="22" width="12.109375" style="386" customWidth="1"/>
    <col min="23" max="16384" width="11.109375" style="386"/>
  </cols>
  <sheetData>
    <row r="5" spans="2:20">
      <c r="T5" s="269"/>
    </row>
    <row r="6" spans="2:20">
      <c r="O6" s="269"/>
    </row>
    <row r="7" spans="2:20" ht="15.5">
      <c r="C7" s="387" t="s">
        <v>554</v>
      </c>
    </row>
    <row r="8" spans="2:20">
      <c r="B8" s="209"/>
      <c r="C8" s="211">
        <v>2014</v>
      </c>
      <c r="D8" s="211">
        <v>2015</v>
      </c>
      <c r="E8" s="211">
        <v>2016</v>
      </c>
      <c r="F8" s="211">
        <v>2017</v>
      </c>
      <c r="G8" s="211">
        <v>2018</v>
      </c>
      <c r="H8" s="211">
        <v>2019</v>
      </c>
      <c r="I8" s="211">
        <v>2020</v>
      </c>
      <c r="J8" s="211">
        <v>2021</v>
      </c>
      <c r="K8" s="211">
        <v>2022</v>
      </c>
      <c r="L8" s="211">
        <v>2023</v>
      </c>
      <c r="M8" s="344">
        <v>2024</v>
      </c>
    </row>
    <row r="9" spans="2:20">
      <c r="B9" s="204" t="s">
        <v>555</v>
      </c>
      <c r="C9" s="635">
        <v>2380</v>
      </c>
      <c r="D9" s="635">
        <v>2709</v>
      </c>
      <c r="E9" s="635">
        <v>2830</v>
      </c>
      <c r="F9" s="635">
        <v>3174</v>
      </c>
      <c r="G9" s="635">
        <v>3748</v>
      </c>
      <c r="H9" s="635">
        <v>3923</v>
      </c>
      <c r="I9" s="635">
        <v>4230</v>
      </c>
      <c r="J9" s="635">
        <v>6124</v>
      </c>
      <c r="K9" s="635">
        <v>5772</v>
      </c>
      <c r="L9" s="635">
        <v>4244</v>
      </c>
      <c r="M9" s="636">
        <v>2227</v>
      </c>
      <c r="N9" s="214"/>
      <c r="O9" s="214"/>
      <c r="P9" s="214"/>
      <c r="Q9" s="214"/>
    </row>
    <row r="10" spans="2:20">
      <c r="B10" s="204" t="s">
        <v>556</v>
      </c>
      <c r="C10" s="188">
        <v>959</v>
      </c>
      <c r="D10" s="188">
        <v>1163</v>
      </c>
      <c r="E10" s="188">
        <v>1239</v>
      </c>
      <c r="F10" s="188">
        <v>1398</v>
      </c>
      <c r="G10" s="188">
        <v>1645</v>
      </c>
      <c r="H10" s="188">
        <v>1662</v>
      </c>
      <c r="I10" s="188">
        <v>1735</v>
      </c>
      <c r="J10" s="188">
        <v>2514</v>
      </c>
      <c r="K10" s="188">
        <v>2405</v>
      </c>
      <c r="L10" s="188">
        <v>1768</v>
      </c>
      <c r="M10" s="189">
        <v>978</v>
      </c>
      <c r="N10" s="388"/>
      <c r="O10" s="388"/>
      <c r="P10" s="388"/>
      <c r="Q10" s="388"/>
    </row>
    <row r="11" spans="2:20">
      <c r="B11" s="204" t="s">
        <v>557</v>
      </c>
      <c r="C11" s="642">
        <v>11688</v>
      </c>
      <c r="D11" s="642">
        <v>12788</v>
      </c>
      <c r="E11" s="642">
        <v>11883</v>
      </c>
      <c r="F11" s="642">
        <v>12734</v>
      </c>
      <c r="G11" s="642">
        <v>14413</v>
      </c>
      <c r="H11" s="642">
        <v>15864</v>
      </c>
      <c r="I11" s="642">
        <v>17285</v>
      </c>
      <c r="J11" s="642">
        <v>24859</v>
      </c>
      <c r="K11" s="642">
        <v>22226</v>
      </c>
      <c r="L11" s="642">
        <v>14929</v>
      </c>
      <c r="M11" s="679">
        <v>8271</v>
      </c>
      <c r="N11" s="214"/>
      <c r="O11" s="214"/>
    </row>
    <row r="12" spans="2:20">
      <c r="B12" s="389" t="s">
        <v>329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</row>
    <row r="13" spans="2:20">
      <c r="B13" s="389" t="s">
        <v>330</v>
      </c>
    </row>
    <row r="14" spans="2:20">
      <c r="B14" s="389" t="s">
        <v>331</v>
      </c>
    </row>
    <row r="15" spans="2:20">
      <c r="B15" s="389" t="s">
        <v>332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A0D74-631D-493D-A8A1-9B9279076805}">
  <sheetPr>
    <tabColor theme="4"/>
  </sheetPr>
  <dimension ref="B6:BJ50"/>
  <sheetViews>
    <sheetView showGridLines="0" zoomScaleNormal="100" workbookViewId="0">
      <selection activeCell="B13" sqref="B13"/>
    </sheetView>
  </sheetViews>
  <sheetFormatPr defaultColWidth="12" defaultRowHeight="11"/>
  <cols>
    <col min="1" max="1" width="2.44140625" style="493" customWidth="1"/>
    <col min="2" max="2" width="26" style="493" bestFit="1" customWidth="1"/>
    <col min="3" max="4" width="12.44140625" style="493" bestFit="1" customWidth="1"/>
    <col min="5" max="5" width="12.6640625" style="493" customWidth="1"/>
    <col min="6" max="6" width="13.33203125" style="493" bestFit="1" customWidth="1"/>
    <col min="7" max="7" width="12.44140625" style="493" bestFit="1" customWidth="1"/>
    <col min="8" max="8" width="14.6640625" style="493" customWidth="1"/>
    <col min="9" max="9" width="12.44140625" style="493" bestFit="1" customWidth="1"/>
    <col min="10" max="10" width="13.33203125" style="493" bestFit="1" customWidth="1"/>
    <col min="11" max="13" width="12.44140625" style="493" bestFit="1" customWidth="1"/>
    <col min="14" max="14" width="13.33203125" style="493" bestFit="1" customWidth="1"/>
    <col min="15" max="16" width="12.44140625" style="493" bestFit="1" customWidth="1"/>
    <col min="17" max="17" width="10" style="493" bestFit="1" customWidth="1"/>
    <col min="18" max="18" width="13.77734375" style="493" bestFit="1" customWidth="1"/>
    <col min="19" max="21" width="12.44140625" style="493" bestFit="1" customWidth="1"/>
    <col min="22" max="22" width="13.77734375" style="493" bestFit="1" customWidth="1"/>
    <col min="23" max="25" width="12.44140625" style="493" bestFit="1" customWidth="1"/>
    <col min="26" max="26" width="13.77734375" style="493" bestFit="1" customWidth="1"/>
    <col min="27" max="29" width="12.44140625" style="493" bestFit="1" customWidth="1"/>
    <col min="30" max="30" width="13.77734375" style="493" bestFit="1" customWidth="1"/>
    <col min="31" max="33" width="12.44140625" style="493" bestFit="1" customWidth="1"/>
    <col min="34" max="34" width="13.77734375" style="493" bestFit="1" customWidth="1"/>
    <col min="35" max="37" width="12.44140625" style="493" bestFit="1" customWidth="1"/>
    <col min="38" max="38" width="13.77734375" style="493" bestFit="1" customWidth="1"/>
    <col min="39" max="41" width="12.44140625" style="493" bestFit="1" customWidth="1"/>
    <col min="42" max="42" width="13.77734375" style="493" bestFit="1" customWidth="1"/>
    <col min="43" max="45" width="12.44140625" style="493" bestFit="1" customWidth="1"/>
    <col min="46" max="46" width="13.77734375" style="493" bestFit="1" customWidth="1"/>
    <col min="47" max="49" width="12.44140625" style="493" bestFit="1" customWidth="1"/>
    <col min="50" max="50" width="13.77734375" style="493" bestFit="1" customWidth="1"/>
    <col min="51" max="53" width="12.44140625" style="493" bestFit="1" customWidth="1"/>
    <col min="54" max="54" width="13.77734375" style="493" bestFit="1" customWidth="1"/>
    <col min="55" max="16384" width="12" style="493"/>
  </cols>
  <sheetData>
    <row r="6" spans="2:62" ht="15.5">
      <c r="C6" s="494" t="s">
        <v>558</v>
      </c>
    </row>
    <row r="7" spans="2:62" ht="15.5">
      <c r="C7" s="747">
        <v>2010</v>
      </c>
      <c r="D7" s="746"/>
      <c r="E7" s="746"/>
      <c r="F7" s="746"/>
      <c r="G7" s="746">
        <v>2011</v>
      </c>
      <c r="H7" s="746"/>
      <c r="I7" s="746"/>
      <c r="J7" s="746"/>
      <c r="K7" s="746">
        <v>2012</v>
      </c>
      <c r="L7" s="746"/>
      <c r="M7" s="746"/>
      <c r="N7" s="746"/>
      <c r="O7" s="746">
        <v>2013</v>
      </c>
      <c r="P7" s="746"/>
      <c r="Q7" s="746"/>
      <c r="R7" s="746"/>
      <c r="S7" s="746">
        <v>2014</v>
      </c>
      <c r="T7" s="746"/>
      <c r="U7" s="746"/>
      <c r="V7" s="746"/>
      <c r="W7" s="746">
        <v>2015</v>
      </c>
      <c r="X7" s="746"/>
      <c r="Y7" s="746"/>
      <c r="Z7" s="746"/>
      <c r="AA7" s="746">
        <v>2016</v>
      </c>
      <c r="AB7" s="746"/>
      <c r="AC7" s="746"/>
      <c r="AD7" s="746"/>
      <c r="AE7" s="746">
        <v>2017</v>
      </c>
      <c r="AF7" s="746"/>
      <c r="AG7" s="746"/>
      <c r="AH7" s="746"/>
      <c r="AI7" s="746">
        <v>2018</v>
      </c>
      <c r="AJ7" s="746"/>
      <c r="AK7" s="746"/>
      <c r="AL7" s="746"/>
      <c r="AM7" s="746">
        <v>2019</v>
      </c>
      <c r="AN7" s="746"/>
      <c r="AO7" s="746"/>
      <c r="AP7" s="746"/>
      <c r="AQ7" s="746">
        <v>2020</v>
      </c>
      <c r="AR7" s="746"/>
      <c r="AS7" s="746"/>
      <c r="AT7" s="746"/>
      <c r="AU7" s="746">
        <v>2021</v>
      </c>
      <c r="AV7" s="746"/>
      <c r="AW7" s="746"/>
      <c r="AX7" s="746"/>
      <c r="AY7" s="746">
        <v>2022</v>
      </c>
      <c r="AZ7" s="746"/>
      <c r="BA7" s="746"/>
      <c r="BB7" s="746"/>
      <c r="BC7" s="746">
        <v>2023</v>
      </c>
      <c r="BD7" s="746"/>
      <c r="BE7" s="746"/>
      <c r="BF7" s="746"/>
      <c r="BG7" s="749">
        <v>2024</v>
      </c>
      <c r="BH7" s="750"/>
      <c r="BI7" s="185"/>
      <c r="BJ7" s="185"/>
    </row>
    <row r="8" spans="2:62" s="495" customFormat="1" ht="15.5">
      <c r="B8" s="172"/>
      <c r="C8" s="173" t="s">
        <v>65</v>
      </c>
      <c r="D8" s="174" t="s">
        <v>66</v>
      </c>
      <c r="E8" s="174" t="s">
        <v>67</v>
      </c>
      <c r="F8" s="174" t="s">
        <v>68</v>
      </c>
      <c r="G8" s="174" t="s">
        <v>65</v>
      </c>
      <c r="H8" s="174" t="s">
        <v>66</v>
      </c>
      <c r="I8" s="174" t="s">
        <v>67</v>
      </c>
      <c r="J8" s="174" t="s">
        <v>68</v>
      </c>
      <c r="K8" s="174" t="s">
        <v>65</v>
      </c>
      <c r="L8" s="174" t="s">
        <v>66</v>
      </c>
      <c r="M8" s="174" t="s">
        <v>67</v>
      </c>
      <c r="N8" s="174" t="s">
        <v>68</v>
      </c>
      <c r="O8" s="174" t="s">
        <v>65</v>
      </c>
      <c r="P8" s="174" t="s">
        <v>66</v>
      </c>
      <c r="Q8" s="174" t="s">
        <v>67</v>
      </c>
      <c r="R8" s="174" t="s">
        <v>68</v>
      </c>
      <c r="S8" s="174" t="s">
        <v>65</v>
      </c>
      <c r="T8" s="174" t="s">
        <v>66</v>
      </c>
      <c r="U8" s="174" t="s">
        <v>67</v>
      </c>
      <c r="V8" s="174" t="s">
        <v>68</v>
      </c>
      <c r="W8" s="174" t="s">
        <v>65</v>
      </c>
      <c r="X8" s="174" t="s">
        <v>66</v>
      </c>
      <c r="Y8" s="174" t="s">
        <v>67</v>
      </c>
      <c r="Z8" s="174" t="s">
        <v>68</v>
      </c>
      <c r="AA8" s="174" t="s">
        <v>65</v>
      </c>
      <c r="AB8" s="174" t="s">
        <v>66</v>
      </c>
      <c r="AC8" s="174" t="s">
        <v>67</v>
      </c>
      <c r="AD8" s="174" t="s">
        <v>68</v>
      </c>
      <c r="AE8" s="174" t="s">
        <v>65</v>
      </c>
      <c r="AF8" s="174" t="s">
        <v>66</v>
      </c>
      <c r="AG8" s="174" t="s">
        <v>67</v>
      </c>
      <c r="AH8" s="174" t="s">
        <v>68</v>
      </c>
      <c r="AI8" s="174" t="s">
        <v>65</v>
      </c>
      <c r="AJ8" s="174" t="s">
        <v>66</v>
      </c>
      <c r="AK8" s="174" t="s">
        <v>67</v>
      </c>
      <c r="AL8" s="174" t="s">
        <v>68</v>
      </c>
      <c r="AM8" s="174" t="s">
        <v>65</v>
      </c>
      <c r="AN8" s="174" t="s">
        <v>66</v>
      </c>
      <c r="AO8" s="174" t="s">
        <v>67</v>
      </c>
      <c r="AP8" s="174" t="s">
        <v>68</v>
      </c>
      <c r="AQ8" s="174" t="s">
        <v>65</v>
      </c>
      <c r="AR8" s="174" t="s">
        <v>66</v>
      </c>
      <c r="AS8" s="174" t="s">
        <v>67</v>
      </c>
      <c r="AT8" s="174" t="s">
        <v>68</v>
      </c>
      <c r="AU8" s="174" t="s">
        <v>65</v>
      </c>
      <c r="AV8" s="174" t="s">
        <v>66</v>
      </c>
      <c r="AW8" s="174" t="s">
        <v>67</v>
      </c>
      <c r="AX8" s="174" t="s">
        <v>68</v>
      </c>
      <c r="AY8" s="174" t="s">
        <v>65</v>
      </c>
      <c r="AZ8" s="174" t="s">
        <v>66</v>
      </c>
      <c r="BA8" s="174" t="s">
        <v>67</v>
      </c>
      <c r="BB8" s="174" t="s">
        <v>68</v>
      </c>
      <c r="BC8" s="174" t="s">
        <v>65</v>
      </c>
      <c r="BD8" s="174" t="s">
        <v>66</v>
      </c>
      <c r="BE8" s="174" t="s">
        <v>67</v>
      </c>
      <c r="BF8" s="174" t="s">
        <v>68</v>
      </c>
      <c r="BG8" s="174" t="s">
        <v>65</v>
      </c>
      <c r="BH8" s="175" t="s">
        <v>66</v>
      </c>
      <c r="BI8" s="185"/>
      <c r="BJ8" s="185"/>
    </row>
    <row r="9" spans="2:62" ht="12.75" customHeight="1">
      <c r="B9" s="480" t="s">
        <v>543</v>
      </c>
      <c r="C9" s="497">
        <v>0.77516967400000003</v>
      </c>
      <c r="D9" s="498">
        <v>0.82917730499999998</v>
      </c>
      <c r="E9" s="498">
        <v>0.82192840499999997</v>
      </c>
      <c r="F9" s="498">
        <v>0.84849952100000003</v>
      </c>
      <c r="G9" s="498">
        <v>0.67569468899999996</v>
      </c>
      <c r="H9" s="498">
        <v>0.72516088599999995</v>
      </c>
      <c r="I9" s="498">
        <v>0.67641303399999997</v>
      </c>
      <c r="J9" s="498">
        <v>0.74377437400000002</v>
      </c>
      <c r="K9" s="498">
        <v>0.82863713500000002</v>
      </c>
      <c r="L9" s="498">
        <v>0.86392131500000002</v>
      </c>
      <c r="M9" s="498">
        <v>0.82858196799999995</v>
      </c>
      <c r="N9" s="498">
        <v>0.97234301899999998</v>
      </c>
      <c r="O9" s="498">
        <v>0.77673552499999998</v>
      </c>
      <c r="P9" s="498">
        <v>0.70020706700000002</v>
      </c>
      <c r="Q9" s="498">
        <v>0.82784866300000004</v>
      </c>
      <c r="R9" s="498">
        <v>0.75796117799999996</v>
      </c>
      <c r="S9" s="498">
        <v>0.72663455200000004</v>
      </c>
      <c r="T9" s="498">
        <v>0.72424195300000005</v>
      </c>
      <c r="U9" s="498">
        <v>0.77658476300000001</v>
      </c>
      <c r="V9" s="498">
        <v>0.80623005000000003</v>
      </c>
      <c r="W9" s="498">
        <v>0.817338444</v>
      </c>
      <c r="X9" s="498">
        <v>0.67950524700000003</v>
      </c>
      <c r="Y9" s="498">
        <v>0.72234659999999995</v>
      </c>
      <c r="Z9" s="498">
        <v>0.94429736099999995</v>
      </c>
      <c r="AA9" s="498">
        <v>0.874922533</v>
      </c>
      <c r="AB9" s="498">
        <v>0.77800361500000004</v>
      </c>
      <c r="AC9" s="498">
        <v>0.89692578999999995</v>
      </c>
      <c r="AD9" s="498">
        <v>1.1129373819999999</v>
      </c>
      <c r="AE9" s="498">
        <v>0.89863609200000005</v>
      </c>
      <c r="AF9" s="498">
        <v>0.85316547700000001</v>
      </c>
      <c r="AG9" s="498">
        <v>0.90302812300000002</v>
      </c>
      <c r="AH9" s="498">
        <v>0.81922272500000004</v>
      </c>
      <c r="AI9" s="498">
        <v>0.67782335999999999</v>
      </c>
      <c r="AJ9" s="498">
        <v>0.59141405700000005</v>
      </c>
      <c r="AK9" s="498">
        <v>0.73408101299999995</v>
      </c>
      <c r="AL9" s="498">
        <v>0.818358013</v>
      </c>
      <c r="AM9" s="498">
        <v>0.68711754000000003</v>
      </c>
      <c r="AN9" s="498">
        <v>0.79449367199999998</v>
      </c>
      <c r="AO9" s="498">
        <v>0.82067974899999996</v>
      </c>
      <c r="AP9" s="498">
        <v>0.94534314399999997</v>
      </c>
      <c r="AQ9" s="498">
        <v>0.86917845900000001</v>
      </c>
      <c r="AR9" s="498">
        <v>0.94149749999999999</v>
      </c>
      <c r="AS9" s="498">
        <v>0.89999071100000005</v>
      </c>
      <c r="AT9" s="498">
        <v>0.82569329499999999</v>
      </c>
      <c r="AU9" s="498">
        <v>0.64200406399999999</v>
      </c>
      <c r="AV9" s="498">
        <v>0.51780815899999999</v>
      </c>
      <c r="AW9" s="498">
        <v>0.58335190400000003</v>
      </c>
      <c r="AX9" s="498">
        <v>0.58380168499999996</v>
      </c>
      <c r="AY9" s="498">
        <v>0.62666980500000002</v>
      </c>
      <c r="AZ9" s="498">
        <v>0.87156455300000002</v>
      </c>
      <c r="BA9" s="498">
        <v>1.2385023289999999</v>
      </c>
      <c r="BB9" s="498">
        <v>1.542950413</v>
      </c>
      <c r="BC9" s="498">
        <v>1.5266832189999999</v>
      </c>
      <c r="BD9" s="498">
        <v>1.5346283169999999</v>
      </c>
      <c r="BE9" s="498">
        <v>1.67752075</v>
      </c>
      <c r="BF9" s="498">
        <v>1.7912945330000001</v>
      </c>
      <c r="BG9" s="498">
        <v>1.3704062530000001</v>
      </c>
      <c r="BH9" s="499">
        <v>0.88007665700000004</v>
      </c>
      <c r="BI9" s="185"/>
      <c r="BJ9" s="185"/>
    </row>
    <row r="10" spans="2:62" ht="12.75" customHeight="1">
      <c r="B10" s="176" t="s">
        <v>544</v>
      </c>
      <c r="C10" s="500">
        <v>1.1598163029999999</v>
      </c>
      <c r="D10" s="501">
        <v>0.96275036899999999</v>
      </c>
      <c r="E10" s="501">
        <v>1.146859096</v>
      </c>
      <c r="F10" s="501">
        <v>1.2615986850000001</v>
      </c>
      <c r="G10" s="501">
        <v>0.71540933500000004</v>
      </c>
      <c r="H10" s="501">
        <v>1.0097195210000001</v>
      </c>
      <c r="I10" s="501">
        <v>0.91819294100000004</v>
      </c>
      <c r="J10" s="501">
        <v>0.97577950800000002</v>
      </c>
      <c r="K10" s="501">
        <v>1.1662241179999999</v>
      </c>
      <c r="L10" s="501">
        <v>1.0316728369999999</v>
      </c>
      <c r="M10" s="501">
        <v>1.1429235230000001</v>
      </c>
      <c r="N10" s="501">
        <v>1.30070858</v>
      </c>
      <c r="O10" s="501">
        <v>1.1941228580000001</v>
      </c>
      <c r="P10" s="501">
        <v>1.242660812</v>
      </c>
      <c r="Q10" s="501">
        <v>0.98772791100000001</v>
      </c>
      <c r="R10" s="501">
        <v>1.1071383699999999</v>
      </c>
      <c r="S10" s="501">
        <v>0.921359763</v>
      </c>
      <c r="T10" s="501">
        <v>0.70722820200000003</v>
      </c>
      <c r="U10" s="501">
        <v>0.77215248599999997</v>
      </c>
      <c r="V10" s="501">
        <v>0.73511032300000001</v>
      </c>
      <c r="W10" s="501">
        <v>0.78416755299999996</v>
      </c>
      <c r="X10" s="501">
        <v>0.96454689199999999</v>
      </c>
      <c r="Y10" s="501">
        <v>1.036471572</v>
      </c>
      <c r="Z10" s="501">
        <v>1.1980798939999999</v>
      </c>
      <c r="AA10" s="501">
        <v>1.0856419470000001</v>
      </c>
      <c r="AB10" s="501">
        <v>1.3499570089999999</v>
      </c>
      <c r="AC10" s="501">
        <v>1.329197964</v>
      </c>
      <c r="AD10" s="501">
        <v>1.7183244989999999</v>
      </c>
      <c r="AE10" s="501">
        <v>1.5348710059999999</v>
      </c>
      <c r="AF10" s="501">
        <v>1.2166272149999999</v>
      </c>
      <c r="AG10" s="501">
        <v>1.3027513070000001</v>
      </c>
      <c r="AH10" s="501">
        <v>1.3916562750000001</v>
      </c>
      <c r="AI10" s="501">
        <v>1.0705759029999999</v>
      </c>
      <c r="AJ10" s="501">
        <v>0.97324727600000005</v>
      </c>
      <c r="AK10" s="501">
        <v>0.91300903300000003</v>
      </c>
      <c r="AL10" s="501">
        <v>0.54481118100000003</v>
      </c>
      <c r="AM10" s="501">
        <v>0.61145442699999997</v>
      </c>
      <c r="AN10" s="501">
        <v>1.052499267</v>
      </c>
      <c r="AO10" s="501">
        <v>1.1413897180000001</v>
      </c>
      <c r="AP10" s="501">
        <v>1.1560197379999999</v>
      </c>
      <c r="AQ10" s="501">
        <v>1.076790876</v>
      </c>
      <c r="AR10" s="501">
        <v>1.1920888519999999</v>
      </c>
      <c r="AS10" s="501">
        <v>1.1647312970000001</v>
      </c>
      <c r="AT10" s="501">
        <v>1.080614867</v>
      </c>
      <c r="AU10" s="501">
        <v>0.65833041199999998</v>
      </c>
      <c r="AV10" s="501">
        <v>0.56762177300000005</v>
      </c>
      <c r="AW10" s="501">
        <v>0.56277747</v>
      </c>
      <c r="AX10" s="501">
        <v>0.61186635199999995</v>
      </c>
      <c r="AY10" s="501">
        <v>0.87799293700000003</v>
      </c>
      <c r="AZ10" s="501">
        <v>1.1250561750000001</v>
      </c>
      <c r="BA10" s="501">
        <v>1.9947217209999999</v>
      </c>
      <c r="BB10" s="501">
        <v>2.4211830660000002</v>
      </c>
      <c r="BC10" s="501">
        <v>1.962980036</v>
      </c>
      <c r="BD10" s="501">
        <v>2.8118035639999999</v>
      </c>
      <c r="BE10" s="501">
        <v>2.1516795769999999</v>
      </c>
      <c r="BF10" s="501">
        <v>1.9655267970000001</v>
      </c>
      <c r="BG10" s="501">
        <v>2.2143797539999999</v>
      </c>
      <c r="BH10" s="502">
        <v>1.5872899039999999</v>
      </c>
      <c r="BI10" s="185"/>
      <c r="BJ10" s="185"/>
    </row>
    <row r="11" spans="2:62" ht="12.75" customHeight="1">
      <c r="B11" s="180" t="s">
        <v>545</v>
      </c>
      <c r="C11" s="503">
        <v>1.66656223</v>
      </c>
      <c r="D11" s="504">
        <v>1.3285040340000001</v>
      </c>
      <c r="E11" s="504">
        <v>0.97462780999999998</v>
      </c>
      <c r="F11" s="504">
        <v>1.247506295</v>
      </c>
      <c r="G11" s="504">
        <v>0.60243735399999998</v>
      </c>
      <c r="H11" s="504">
        <v>0.65478415599999995</v>
      </c>
      <c r="I11" s="504">
        <v>0.78797736600000001</v>
      </c>
      <c r="J11" s="504">
        <v>1.071857866</v>
      </c>
      <c r="K11" s="504">
        <v>0.792188432</v>
      </c>
      <c r="L11" s="504">
        <v>1.217403198</v>
      </c>
      <c r="M11" s="504">
        <v>1.197969174</v>
      </c>
      <c r="N11" s="504">
        <v>1.3117980789999999</v>
      </c>
      <c r="O11" s="504">
        <v>1.1468479869999999</v>
      </c>
      <c r="P11" s="504">
        <v>1.2405194610000001</v>
      </c>
      <c r="Q11" s="504">
        <v>1.1510658060000001</v>
      </c>
      <c r="R11" s="504">
        <v>0.96937749100000004</v>
      </c>
      <c r="S11" s="504">
        <v>0.72530837299999995</v>
      </c>
      <c r="T11" s="504">
        <v>0.52260418900000005</v>
      </c>
      <c r="U11" s="504">
        <v>0.84771289500000002</v>
      </c>
      <c r="V11" s="504">
        <v>0.62684524900000005</v>
      </c>
      <c r="W11" s="504">
        <v>0.466562641</v>
      </c>
      <c r="X11" s="504">
        <v>0.71170027000000002</v>
      </c>
      <c r="Y11" s="504">
        <v>0.60209557599999997</v>
      </c>
      <c r="Z11" s="504">
        <v>0.70129019599999998</v>
      </c>
      <c r="AA11" s="504">
        <v>0.88767029500000005</v>
      </c>
      <c r="AB11" s="504">
        <v>0.54743028699999996</v>
      </c>
      <c r="AC11" s="504">
        <v>1.2631053750000001</v>
      </c>
      <c r="AD11" s="504">
        <v>1.108833784</v>
      </c>
      <c r="AE11" s="504">
        <v>1.253398899</v>
      </c>
      <c r="AF11" s="504">
        <v>0.80851283799999996</v>
      </c>
      <c r="AG11" s="504">
        <v>0.60921331300000003</v>
      </c>
      <c r="AH11" s="504">
        <v>0.92545392999999998</v>
      </c>
      <c r="AI11" s="504">
        <v>0.73797893400000003</v>
      </c>
      <c r="AJ11" s="504">
        <v>0.73904940500000005</v>
      </c>
      <c r="AK11" s="504">
        <v>0.55278394099999995</v>
      </c>
      <c r="AL11" s="504">
        <v>0.55947171200000001</v>
      </c>
      <c r="AM11" s="504">
        <v>0.46924776200000001</v>
      </c>
      <c r="AN11" s="504">
        <v>0.790108013</v>
      </c>
      <c r="AO11" s="504">
        <v>0.98437830500000001</v>
      </c>
      <c r="AP11" s="504">
        <v>0.89360234699999996</v>
      </c>
      <c r="AQ11" s="504">
        <v>1.1357595810000001</v>
      </c>
      <c r="AR11" s="504">
        <v>0.98040752600000003</v>
      </c>
      <c r="AS11" s="504">
        <v>0.62638733199999996</v>
      </c>
      <c r="AT11" s="504">
        <v>0.68328777900000004</v>
      </c>
      <c r="AU11" s="504">
        <v>0.40253498100000001</v>
      </c>
      <c r="AV11" s="504">
        <v>0.438925538</v>
      </c>
      <c r="AW11" s="504">
        <v>0.473797044</v>
      </c>
      <c r="AX11" s="504">
        <v>0.55303176700000001</v>
      </c>
      <c r="AY11" s="504">
        <v>0.813709197</v>
      </c>
      <c r="AZ11" s="504">
        <v>0.86504817700000003</v>
      </c>
      <c r="BA11" s="504">
        <v>1.754619116</v>
      </c>
      <c r="BB11" s="504">
        <v>1.745453009</v>
      </c>
      <c r="BC11" s="504">
        <v>1.2554618769999999</v>
      </c>
      <c r="BD11" s="504">
        <v>1.4490304119999999</v>
      </c>
      <c r="BE11" s="504">
        <v>2.599802731</v>
      </c>
      <c r="BF11" s="504">
        <v>1.5640416640000001</v>
      </c>
      <c r="BG11" s="504">
        <v>1.686468123</v>
      </c>
      <c r="BH11" s="505">
        <v>1.2152144650000001</v>
      </c>
      <c r="BI11" s="185"/>
      <c r="BJ11" s="185"/>
    </row>
    <row r="12" spans="2:62">
      <c r="B12" s="184" t="s">
        <v>326</v>
      </c>
    </row>
    <row r="14" spans="2:62">
      <c r="C14" s="495"/>
      <c r="D14" s="495"/>
      <c r="E14" s="495"/>
      <c r="F14" s="495"/>
      <c r="G14" s="495"/>
      <c r="H14" s="495"/>
      <c r="I14" s="495"/>
      <c r="J14" s="495"/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495"/>
      <c r="AK14" s="495"/>
      <c r="AL14" s="495"/>
      <c r="AM14" s="495"/>
      <c r="AN14" s="495"/>
      <c r="AO14" s="495"/>
      <c r="AP14" s="495"/>
      <c r="AQ14" s="495"/>
      <c r="AR14" s="495"/>
      <c r="AS14" s="495"/>
      <c r="AT14" s="495"/>
      <c r="AU14" s="495"/>
      <c r="AV14" s="495"/>
      <c r="AW14" s="495"/>
      <c r="AX14" s="495"/>
      <c r="AY14" s="495"/>
      <c r="AZ14" s="495"/>
      <c r="BA14" s="495"/>
      <c r="BB14" s="495"/>
    </row>
    <row r="16" spans="2:62" ht="15.5"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</row>
    <row r="26" ht="14.25" customHeight="1"/>
    <row r="45" spans="3:61" ht="15.5"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</row>
    <row r="46" spans="3:61" ht="15.5"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</row>
    <row r="47" spans="3:61" ht="15.5"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</row>
    <row r="48" spans="3:61" ht="15.5"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</row>
    <row r="50" spans="3:62" ht="15.5"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</row>
  </sheetData>
  <mergeCells count="15">
    <mergeCell ref="AY7:BB7"/>
    <mergeCell ref="BC7:BF7"/>
    <mergeCell ref="BG7:BH7"/>
    <mergeCell ref="AA7:AD7"/>
    <mergeCell ref="AE7:AH7"/>
    <mergeCell ref="AI7:AL7"/>
    <mergeCell ref="AM7:AP7"/>
    <mergeCell ref="AQ7:AT7"/>
    <mergeCell ref="AU7:AX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29B7-7722-4AAE-AD7B-3CE3C6BF3989}">
  <sheetPr>
    <tabColor theme="4"/>
  </sheetPr>
  <dimension ref="B5:BI53"/>
  <sheetViews>
    <sheetView showGridLines="0" zoomScaleNormal="100" workbookViewId="0">
      <selection activeCell="Q5" sqref="Q5"/>
    </sheetView>
  </sheetViews>
  <sheetFormatPr defaultColWidth="9" defaultRowHeight="12" customHeight="1"/>
  <cols>
    <col min="1" max="1" width="3" style="203" customWidth="1"/>
    <col min="2" max="2" width="11.44140625" style="203" hidden="1" customWidth="1"/>
    <col min="3" max="3" width="14" style="203" bestFit="1" customWidth="1"/>
    <col min="4" max="13" width="8" style="203" bestFit="1" customWidth="1"/>
    <col min="14" max="14" width="8" style="203" customWidth="1"/>
    <col min="15" max="15" width="7.6640625" style="203" customWidth="1"/>
    <col min="16" max="16" width="11.6640625" style="203" hidden="1" customWidth="1"/>
    <col min="17" max="17" width="14" style="203" bestFit="1" customWidth="1"/>
    <col min="18" max="23" width="7.6640625" style="203" customWidth="1"/>
    <col min="24" max="16384" width="9" style="203"/>
  </cols>
  <sheetData>
    <row r="5" spans="2:61" s="215" customFormat="1" ht="12" customHeight="1">
      <c r="R5" s="215">
        <v>2014</v>
      </c>
      <c r="S5" s="215">
        <v>2014</v>
      </c>
      <c r="T5" s="215">
        <v>2014</v>
      </c>
      <c r="U5" s="215">
        <v>2014</v>
      </c>
      <c r="V5" s="215">
        <v>2015</v>
      </c>
      <c r="W5" s="215">
        <v>2015</v>
      </c>
      <c r="X5" s="215">
        <v>2015</v>
      </c>
      <c r="Y5" s="215">
        <v>2015</v>
      </c>
      <c r="Z5" s="215">
        <v>2016</v>
      </c>
      <c r="AA5" s="215">
        <v>2016</v>
      </c>
      <c r="AB5" s="215">
        <v>2016</v>
      </c>
      <c r="AC5" s="215">
        <v>2016</v>
      </c>
      <c r="AD5" s="215">
        <v>2017</v>
      </c>
      <c r="AE5" s="215">
        <v>2017</v>
      </c>
      <c r="AF5" s="215">
        <v>2017</v>
      </c>
      <c r="AG5" s="215">
        <v>2017</v>
      </c>
      <c r="AH5" s="215">
        <v>2018</v>
      </c>
      <c r="AI5" s="215">
        <v>2018</v>
      </c>
      <c r="AJ5" s="215">
        <v>2018</v>
      </c>
      <c r="AK5" s="215">
        <v>2018</v>
      </c>
      <c r="AL5" s="215">
        <v>2019</v>
      </c>
      <c r="AM5" s="215">
        <v>2019</v>
      </c>
      <c r="AN5" s="215">
        <v>2019</v>
      </c>
      <c r="AO5" s="215">
        <v>2019</v>
      </c>
      <c r="AP5" s="215">
        <v>2020</v>
      </c>
      <c r="AQ5" s="215">
        <v>2020</v>
      </c>
      <c r="AR5" s="215">
        <v>2020</v>
      </c>
      <c r="AS5" s="215">
        <v>2020</v>
      </c>
      <c r="AT5" s="215">
        <v>2021</v>
      </c>
      <c r="AU5" s="215">
        <v>2021</v>
      </c>
      <c r="AV5" s="215">
        <v>2021</v>
      </c>
      <c r="AW5" s="215">
        <v>2021</v>
      </c>
      <c r="AX5" s="215">
        <v>2022</v>
      </c>
      <c r="AY5" s="215">
        <v>2022</v>
      </c>
      <c r="AZ5" s="215">
        <v>2022</v>
      </c>
      <c r="BA5" s="215">
        <v>2022</v>
      </c>
      <c r="BB5" s="215">
        <v>2023</v>
      </c>
      <c r="BC5" s="215">
        <v>2023</v>
      </c>
      <c r="BD5" s="215">
        <v>2023</v>
      </c>
      <c r="BE5" s="215">
        <v>2023</v>
      </c>
      <c r="BF5" s="215">
        <v>2024</v>
      </c>
      <c r="BG5" s="215">
        <v>2024</v>
      </c>
      <c r="BH5" s="215">
        <v>2024</v>
      </c>
      <c r="BI5" s="215">
        <v>2024</v>
      </c>
    </row>
    <row r="6" spans="2:61" ht="12" customHeight="1">
      <c r="D6" s="206" t="s">
        <v>369</v>
      </c>
      <c r="R6" s="206" t="s">
        <v>372</v>
      </c>
      <c r="BF6" s="234"/>
      <c r="BG6" s="234"/>
    </row>
    <row r="7" spans="2:61" ht="12" customHeight="1">
      <c r="C7" s="218"/>
      <c r="D7" s="204">
        <v>2014</v>
      </c>
      <c r="E7" s="204">
        <v>2015</v>
      </c>
      <c r="F7" s="204">
        <v>2016</v>
      </c>
      <c r="G7" s="204">
        <v>2017</v>
      </c>
      <c r="H7" s="204">
        <v>2018</v>
      </c>
      <c r="I7" s="204">
        <v>2019</v>
      </c>
      <c r="J7" s="204">
        <v>2020</v>
      </c>
      <c r="K7" s="204">
        <v>2021</v>
      </c>
      <c r="L7" s="204">
        <v>2022</v>
      </c>
      <c r="M7" s="204">
        <v>2023</v>
      </c>
      <c r="N7" s="239">
        <v>2024</v>
      </c>
      <c r="O7" s="208"/>
      <c r="P7" s="208"/>
      <c r="R7" s="715">
        <v>2014</v>
      </c>
      <c r="S7" s="714"/>
      <c r="T7" s="714"/>
      <c r="U7" s="714"/>
      <c r="V7" s="714">
        <v>2015</v>
      </c>
      <c r="W7" s="714"/>
      <c r="X7" s="714"/>
      <c r="Y7" s="714"/>
      <c r="Z7" s="714">
        <v>2016</v>
      </c>
      <c r="AA7" s="714"/>
      <c r="AB7" s="714"/>
      <c r="AC7" s="714"/>
      <c r="AD7" s="714">
        <v>2017</v>
      </c>
      <c r="AE7" s="714"/>
      <c r="AF7" s="714"/>
      <c r="AG7" s="714"/>
      <c r="AH7" s="714">
        <v>2018</v>
      </c>
      <c r="AI7" s="714"/>
      <c r="AJ7" s="714"/>
      <c r="AK7" s="714"/>
      <c r="AL7" s="714">
        <v>2019</v>
      </c>
      <c r="AM7" s="714"/>
      <c r="AN7" s="714"/>
      <c r="AO7" s="714"/>
      <c r="AP7" s="714">
        <v>2020</v>
      </c>
      <c r="AQ7" s="714"/>
      <c r="AR7" s="714"/>
      <c r="AS7" s="714"/>
      <c r="AT7" s="714">
        <v>2021</v>
      </c>
      <c r="AU7" s="714"/>
      <c r="AV7" s="714"/>
      <c r="AW7" s="714"/>
      <c r="AX7" s="714">
        <v>2022</v>
      </c>
      <c r="AY7" s="714"/>
      <c r="AZ7" s="714"/>
      <c r="BA7" s="714"/>
      <c r="BB7" s="714">
        <v>2023</v>
      </c>
      <c r="BC7" s="714"/>
      <c r="BD7" s="714"/>
      <c r="BE7" s="714"/>
      <c r="BF7" s="716">
        <v>2024</v>
      </c>
      <c r="BG7" s="716"/>
      <c r="BH7" s="716"/>
      <c r="BI7" s="716"/>
    </row>
    <row r="8" spans="2:61" ht="12" customHeight="1">
      <c r="B8" s="203" t="s">
        <v>85</v>
      </c>
      <c r="C8" s="204" t="s">
        <v>89</v>
      </c>
      <c r="D8" s="628">
        <v>1378</v>
      </c>
      <c r="E8" s="629">
        <v>1345</v>
      </c>
      <c r="F8" s="629">
        <v>1105</v>
      </c>
      <c r="G8" s="629">
        <v>1157</v>
      </c>
      <c r="H8" s="629">
        <v>1006</v>
      </c>
      <c r="I8" s="629">
        <v>1015</v>
      </c>
      <c r="J8" s="629">
        <v>1066</v>
      </c>
      <c r="K8" s="629">
        <v>1100</v>
      </c>
      <c r="L8" s="629">
        <v>1004</v>
      </c>
      <c r="M8" s="629">
        <v>643</v>
      </c>
      <c r="N8" s="630">
        <v>256</v>
      </c>
      <c r="R8" s="235" t="s">
        <v>65</v>
      </c>
      <c r="S8" s="236" t="s">
        <v>66</v>
      </c>
      <c r="T8" s="236" t="s">
        <v>67</v>
      </c>
      <c r="U8" s="236" t="s">
        <v>68</v>
      </c>
      <c r="V8" s="236" t="s">
        <v>65</v>
      </c>
      <c r="W8" s="236" t="s">
        <v>66</v>
      </c>
      <c r="X8" s="236" t="s">
        <v>67</v>
      </c>
      <c r="Y8" s="236" t="s">
        <v>68</v>
      </c>
      <c r="Z8" s="236" t="s">
        <v>65</v>
      </c>
      <c r="AA8" s="236" t="s">
        <v>66</v>
      </c>
      <c r="AB8" s="236" t="s">
        <v>67</v>
      </c>
      <c r="AC8" s="236" t="s">
        <v>68</v>
      </c>
      <c r="AD8" s="236" t="s">
        <v>65</v>
      </c>
      <c r="AE8" s="236" t="s">
        <v>66</v>
      </c>
      <c r="AF8" s="236" t="s">
        <v>67</v>
      </c>
      <c r="AG8" s="236" t="s">
        <v>68</v>
      </c>
      <c r="AH8" s="236" t="s">
        <v>65</v>
      </c>
      <c r="AI8" s="236" t="s">
        <v>66</v>
      </c>
      <c r="AJ8" s="236" t="s">
        <v>67</v>
      </c>
      <c r="AK8" s="236" t="s">
        <v>68</v>
      </c>
      <c r="AL8" s="236" t="s">
        <v>65</v>
      </c>
      <c r="AM8" s="236" t="s">
        <v>66</v>
      </c>
      <c r="AN8" s="236" t="s">
        <v>67</v>
      </c>
      <c r="AO8" s="236" t="s">
        <v>68</v>
      </c>
      <c r="AP8" s="236" t="s">
        <v>65</v>
      </c>
      <c r="AQ8" s="236" t="s">
        <v>66</v>
      </c>
      <c r="AR8" s="236" t="s">
        <v>67</v>
      </c>
      <c r="AS8" s="236" t="s">
        <v>68</v>
      </c>
      <c r="AT8" s="236" t="s">
        <v>65</v>
      </c>
      <c r="AU8" s="236" t="s">
        <v>66</v>
      </c>
      <c r="AV8" s="236" t="s">
        <v>67</v>
      </c>
      <c r="AW8" s="236" t="s">
        <v>68</v>
      </c>
      <c r="AX8" s="236" t="s">
        <v>65</v>
      </c>
      <c r="AY8" s="236" t="s">
        <v>66</v>
      </c>
      <c r="AZ8" s="236" t="s">
        <v>67</v>
      </c>
      <c r="BA8" s="236" t="s">
        <v>68</v>
      </c>
      <c r="BB8" s="236" t="s">
        <v>65</v>
      </c>
      <c r="BC8" s="236" t="s">
        <v>66</v>
      </c>
      <c r="BD8" s="236" t="s">
        <v>67</v>
      </c>
      <c r="BE8" s="236" t="s">
        <v>68</v>
      </c>
      <c r="BF8" s="236" t="s">
        <v>65</v>
      </c>
      <c r="BG8" s="237" t="s">
        <v>66</v>
      </c>
      <c r="BH8" s="236" t="s">
        <v>67</v>
      </c>
      <c r="BI8" s="238" t="s">
        <v>68</v>
      </c>
    </row>
    <row r="9" spans="2:61" ht="12" customHeight="1">
      <c r="B9" s="203" t="s">
        <v>86</v>
      </c>
      <c r="C9" s="204" t="s">
        <v>90</v>
      </c>
      <c r="D9" s="191">
        <v>617</v>
      </c>
      <c r="E9" s="188">
        <v>608</v>
      </c>
      <c r="F9" s="188">
        <v>555</v>
      </c>
      <c r="G9" s="188">
        <v>539</v>
      </c>
      <c r="H9" s="188">
        <v>549</v>
      </c>
      <c r="I9" s="188">
        <v>611</v>
      </c>
      <c r="J9" s="188">
        <v>566</v>
      </c>
      <c r="K9" s="188">
        <v>649</v>
      </c>
      <c r="L9" s="188">
        <v>559</v>
      </c>
      <c r="M9" s="188">
        <v>374</v>
      </c>
      <c r="N9" s="189">
        <v>126</v>
      </c>
      <c r="P9" s="203" t="s">
        <v>85</v>
      </c>
      <c r="Q9" s="204" t="s">
        <v>89</v>
      </c>
      <c r="R9" s="628">
        <v>393</v>
      </c>
      <c r="S9" s="629">
        <v>308</v>
      </c>
      <c r="T9" s="629">
        <v>357</v>
      </c>
      <c r="U9" s="629">
        <v>320</v>
      </c>
      <c r="V9" s="629">
        <v>327</v>
      </c>
      <c r="W9" s="629">
        <v>357</v>
      </c>
      <c r="X9" s="629">
        <v>342</v>
      </c>
      <c r="Y9" s="629">
        <v>319</v>
      </c>
      <c r="Z9" s="629">
        <v>328</v>
      </c>
      <c r="AA9" s="629">
        <v>287</v>
      </c>
      <c r="AB9" s="629">
        <v>250</v>
      </c>
      <c r="AC9" s="629">
        <v>240</v>
      </c>
      <c r="AD9" s="629">
        <v>312</v>
      </c>
      <c r="AE9" s="629">
        <v>290</v>
      </c>
      <c r="AF9" s="629">
        <v>266</v>
      </c>
      <c r="AG9" s="629">
        <v>289</v>
      </c>
      <c r="AH9" s="629">
        <v>285</v>
      </c>
      <c r="AI9" s="629">
        <v>207</v>
      </c>
      <c r="AJ9" s="629">
        <v>229</v>
      </c>
      <c r="AK9" s="629">
        <v>285</v>
      </c>
      <c r="AL9" s="629">
        <v>278</v>
      </c>
      <c r="AM9" s="629">
        <v>237</v>
      </c>
      <c r="AN9" s="629">
        <v>254</v>
      </c>
      <c r="AO9" s="629">
        <v>246</v>
      </c>
      <c r="AP9" s="629">
        <v>315</v>
      </c>
      <c r="AQ9" s="629">
        <v>231</v>
      </c>
      <c r="AR9" s="629">
        <v>257</v>
      </c>
      <c r="AS9" s="629">
        <v>263</v>
      </c>
      <c r="AT9" s="629">
        <v>277</v>
      </c>
      <c r="AU9" s="629">
        <v>269</v>
      </c>
      <c r="AV9" s="629">
        <v>288</v>
      </c>
      <c r="AW9" s="629">
        <v>266</v>
      </c>
      <c r="AX9" s="629">
        <v>314</v>
      </c>
      <c r="AY9" s="629">
        <v>260</v>
      </c>
      <c r="AZ9" s="629">
        <v>219</v>
      </c>
      <c r="BA9" s="629">
        <v>211</v>
      </c>
      <c r="BB9" s="629">
        <v>179</v>
      </c>
      <c r="BC9" s="629">
        <v>165</v>
      </c>
      <c r="BD9" s="629">
        <v>150</v>
      </c>
      <c r="BE9" s="629">
        <v>149</v>
      </c>
      <c r="BF9" s="629">
        <v>152</v>
      </c>
      <c r="BG9" s="629">
        <v>104</v>
      </c>
      <c r="BH9" s="42"/>
      <c r="BI9" s="43"/>
    </row>
    <row r="10" spans="2:61" ht="12" customHeight="1">
      <c r="B10" s="203" t="s">
        <v>72</v>
      </c>
      <c r="C10" s="204" t="s">
        <v>73</v>
      </c>
      <c r="D10" s="190">
        <v>1389</v>
      </c>
      <c r="E10" s="186">
        <v>1680</v>
      </c>
      <c r="F10" s="186">
        <v>1649</v>
      </c>
      <c r="G10" s="186">
        <v>1952</v>
      </c>
      <c r="H10" s="186">
        <v>2102</v>
      </c>
      <c r="I10" s="186">
        <v>2291</v>
      </c>
      <c r="J10" s="186">
        <v>2293</v>
      </c>
      <c r="K10" s="186">
        <v>3321</v>
      </c>
      <c r="L10" s="186">
        <v>2854</v>
      </c>
      <c r="M10" s="186">
        <v>2100</v>
      </c>
      <c r="N10" s="187">
        <v>815</v>
      </c>
      <c r="P10" s="203" t="s">
        <v>86</v>
      </c>
      <c r="Q10" s="204" t="s">
        <v>90</v>
      </c>
      <c r="R10" s="191">
        <v>152</v>
      </c>
      <c r="S10" s="188">
        <v>135</v>
      </c>
      <c r="T10" s="188">
        <v>166</v>
      </c>
      <c r="U10" s="188">
        <v>164</v>
      </c>
      <c r="V10" s="188">
        <v>172</v>
      </c>
      <c r="W10" s="188">
        <v>141</v>
      </c>
      <c r="X10" s="188">
        <v>144</v>
      </c>
      <c r="Y10" s="188">
        <v>151</v>
      </c>
      <c r="Z10" s="188">
        <v>177</v>
      </c>
      <c r="AA10" s="188">
        <v>128</v>
      </c>
      <c r="AB10" s="188">
        <v>121</v>
      </c>
      <c r="AC10" s="188">
        <v>129</v>
      </c>
      <c r="AD10" s="188">
        <v>141</v>
      </c>
      <c r="AE10" s="188">
        <v>124</v>
      </c>
      <c r="AF10" s="188">
        <v>145</v>
      </c>
      <c r="AG10" s="188">
        <v>129</v>
      </c>
      <c r="AH10" s="188">
        <v>153</v>
      </c>
      <c r="AI10" s="188">
        <v>133</v>
      </c>
      <c r="AJ10" s="188">
        <v>125</v>
      </c>
      <c r="AK10" s="188">
        <v>138</v>
      </c>
      <c r="AL10" s="188">
        <v>174</v>
      </c>
      <c r="AM10" s="188">
        <v>123</v>
      </c>
      <c r="AN10" s="188">
        <v>162</v>
      </c>
      <c r="AO10" s="188">
        <v>152</v>
      </c>
      <c r="AP10" s="188">
        <v>149</v>
      </c>
      <c r="AQ10" s="188">
        <v>138</v>
      </c>
      <c r="AR10" s="188">
        <v>122</v>
      </c>
      <c r="AS10" s="188">
        <v>157</v>
      </c>
      <c r="AT10" s="188">
        <v>166</v>
      </c>
      <c r="AU10" s="188">
        <v>170</v>
      </c>
      <c r="AV10" s="188">
        <v>167</v>
      </c>
      <c r="AW10" s="188">
        <v>146</v>
      </c>
      <c r="AX10" s="188">
        <v>174</v>
      </c>
      <c r="AY10" s="188">
        <v>136</v>
      </c>
      <c r="AZ10" s="188">
        <v>131</v>
      </c>
      <c r="BA10" s="188">
        <v>118</v>
      </c>
      <c r="BB10" s="188">
        <v>99</v>
      </c>
      <c r="BC10" s="188">
        <v>114</v>
      </c>
      <c r="BD10" s="188">
        <v>74</v>
      </c>
      <c r="BE10" s="188">
        <v>87</v>
      </c>
      <c r="BF10" s="188">
        <v>72</v>
      </c>
      <c r="BG10" s="188">
        <v>54</v>
      </c>
      <c r="BH10" s="13"/>
      <c r="BI10" s="14"/>
    </row>
    <row r="11" spans="2:61" ht="12" customHeight="1">
      <c r="B11" s="203" t="s">
        <v>75</v>
      </c>
      <c r="C11" s="204" t="s">
        <v>76</v>
      </c>
      <c r="D11" s="191">
        <v>110</v>
      </c>
      <c r="E11" s="188">
        <v>150</v>
      </c>
      <c r="F11" s="188">
        <v>172</v>
      </c>
      <c r="G11" s="188">
        <v>240</v>
      </c>
      <c r="H11" s="188">
        <v>317</v>
      </c>
      <c r="I11" s="188">
        <v>407</v>
      </c>
      <c r="J11" s="188">
        <v>483</v>
      </c>
      <c r="K11" s="188">
        <v>852</v>
      </c>
      <c r="L11" s="188">
        <v>993</v>
      </c>
      <c r="M11" s="188">
        <v>764</v>
      </c>
      <c r="N11" s="189">
        <v>330</v>
      </c>
      <c r="P11" s="203" t="s">
        <v>72</v>
      </c>
      <c r="Q11" s="204" t="s">
        <v>73</v>
      </c>
      <c r="R11" s="190">
        <v>306</v>
      </c>
      <c r="S11" s="186">
        <v>310</v>
      </c>
      <c r="T11" s="186">
        <v>386</v>
      </c>
      <c r="U11" s="186">
        <v>387</v>
      </c>
      <c r="V11" s="186">
        <v>394</v>
      </c>
      <c r="W11" s="186">
        <v>452</v>
      </c>
      <c r="X11" s="186">
        <v>408</v>
      </c>
      <c r="Y11" s="186">
        <v>426</v>
      </c>
      <c r="Z11" s="186">
        <v>441</v>
      </c>
      <c r="AA11" s="186">
        <v>412</v>
      </c>
      <c r="AB11" s="186">
        <v>402</v>
      </c>
      <c r="AC11" s="186">
        <v>394</v>
      </c>
      <c r="AD11" s="186">
        <v>500</v>
      </c>
      <c r="AE11" s="186">
        <v>452</v>
      </c>
      <c r="AF11" s="186">
        <v>503</v>
      </c>
      <c r="AG11" s="186">
        <v>497</v>
      </c>
      <c r="AH11" s="186">
        <v>530</v>
      </c>
      <c r="AI11" s="186">
        <v>534</v>
      </c>
      <c r="AJ11" s="186">
        <v>485</v>
      </c>
      <c r="AK11" s="186">
        <v>553</v>
      </c>
      <c r="AL11" s="186">
        <v>551</v>
      </c>
      <c r="AM11" s="186">
        <v>582</v>
      </c>
      <c r="AN11" s="186">
        <v>588</v>
      </c>
      <c r="AO11" s="186">
        <v>570</v>
      </c>
      <c r="AP11" s="186">
        <v>595</v>
      </c>
      <c r="AQ11" s="186">
        <v>491</v>
      </c>
      <c r="AR11" s="186">
        <v>550</v>
      </c>
      <c r="AS11" s="186">
        <v>657</v>
      </c>
      <c r="AT11" s="186">
        <v>774</v>
      </c>
      <c r="AU11" s="186">
        <v>871</v>
      </c>
      <c r="AV11" s="186">
        <v>819</v>
      </c>
      <c r="AW11" s="186">
        <v>857</v>
      </c>
      <c r="AX11" s="186">
        <v>828</v>
      </c>
      <c r="AY11" s="186">
        <v>777</v>
      </c>
      <c r="AZ11" s="186">
        <v>652</v>
      </c>
      <c r="BA11" s="186">
        <v>597</v>
      </c>
      <c r="BB11" s="186">
        <v>555</v>
      </c>
      <c r="BC11" s="186">
        <v>575</v>
      </c>
      <c r="BD11" s="186">
        <v>485</v>
      </c>
      <c r="BE11" s="186">
        <v>485</v>
      </c>
      <c r="BF11" s="186">
        <v>417</v>
      </c>
      <c r="BG11" s="186">
        <v>398</v>
      </c>
      <c r="BH11" s="21"/>
      <c r="BI11" s="22"/>
    </row>
    <row r="12" spans="2:61" ht="12" customHeight="1">
      <c r="B12" s="203" t="s">
        <v>77</v>
      </c>
      <c r="C12" s="204" t="s">
        <v>78</v>
      </c>
      <c r="D12" s="190">
        <v>6</v>
      </c>
      <c r="E12" s="186">
        <v>21</v>
      </c>
      <c r="F12" s="186">
        <v>24</v>
      </c>
      <c r="G12" s="186">
        <v>30</v>
      </c>
      <c r="H12" s="186">
        <v>55</v>
      </c>
      <c r="I12" s="186">
        <v>76</v>
      </c>
      <c r="J12" s="186">
        <v>111</v>
      </c>
      <c r="K12" s="186">
        <v>198</v>
      </c>
      <c r="L12" s="186">
        <v>291</v>
      </c>
      <c r="M12" s="186">
        <v>234</v>
      </c>
      <c r="N12" s="187">
        <v>89</v>
      </c>
      <c r="P12" s="203" t="s">
        <v>75</v>
      </c>
      <c r="Q12" s="204" t="s">
        <v>76</v>
      </c>
      <c r="R12" s="191">
        <v>24</v>
      </c>
      <c r="S12" s="188">
        <v>18</v>
      </c>
      <c r="T12" s="188">
        <v>32</v>
      </c>
      <c r="U12" s="188">
        <v>36</v>
      </c>
      <c r="V12" s="188">
        <v>39</v>
      </c>
      <c r="W12" s="188">
        <v>37</v>
      </c>
      <c r="X12" s="188">
        <v>30</v>
      </c>
      <c r="Y12" s="188">
        <v>44</v>
      </c>
      <c r="Z12" s="188">
        <v>37</v>
      </c>
      <c r="AA12" s="188">
        <v>36</v>
      </c>
      <c r="AB12" s="188">
        <v>47</v>
      </c>
      <c r="AC12" s="188">
        <v>52</v>
      </c>
      <c r="AD12" s="188">
        <v>54</v>
      </c>
      <c r="AE12" s="188">
        <v>51</v>
      </c>
      <c r="AF12" s="188">
        <v>58</v>
      </c>
      <c r="AG12" s="188">
        <v>77</v>
      </c>
      <c r="AH12" s="188">
        <v>83</v>
      </c>
      <c r="AI12" s="188">
        <v>80</v>
      </c>
      <c r="AJ12" s="188">
        <v>65</v>
      </c>
      <c r="AK12" s="188">
        <v>89</v>
      </c>
      <c r="AL12" s="188">
        <v>107</v>
      </c>
      <c r="AM12" s="188">
        <v>87</v>
      </c>
      <c r="AN12" s="188">
        <v>104</v>
      </c>
      <c r="AO12" s="188">
        <v>109</v>
      </c>
      <c r="AP12" s="188">
        <v>110</v>
      </c>
      <c r="AQ12" s="188">
        <v>109</v>
      </c>
      <c r="AR12" s="188">
        <v>116</v>
      </c>
      <c r="AS12" s="188">
        <v>148</v>
      </c>
      <c r="AT12" s="188">
        <v>165</v>
      </c>
      <c r="AU12" s="188">
        <v>208</v>
      </c>
      <c r="AV12" s="188">
        <v>209</v>
      </c>
      <c r="AW12" s="188">
        <v>270</v>
      </c>
      <c r="AX12" s="188">
        <v>268</v>
      </c>
      <c r="AY12" s="188">
        <v>276</v>
      </c>
      <c r="AZ12" s="188">
        <v>259</v>
      </c>
      <c r="BA12" s="188">
        <v>190</v>
      </c>
      <c r="BB12" s="188">
        <v>201</v>
      </c>
      <c r="BC12" s="188">
        <v>168</v>
      </c>
      <c r="BD12" s="188">
        <v>202</v>
      </c>
      <c r="BE12" s="188">
        <v>193</v>
      </c>
      <c r="BF12" s="188">
        <v>176</v>
      </c>
      <c r="BG12" s="188">
        <v>154</v>
      </c>
      <c r="BH12" s="13"/>
      <c r="BI12" s="14"/>
    </row>
    <row r="13" spans="2:61" ht="12" customHeight="1">
      <c r="B13" s="203" t="s">
        <v>87</v>
      </c>
      <c r="C13" s="204" t="s">
        <v>91</v>
      </c>
      <c r="D13" s="191">
        <v>1</v>
      </c>
      <c r="E13" s="188">
        <v>3</v>
      </c>
      <c r="F13" s="188">
        <v>4</v>
      </c>
      <c r="G13" s="188">
        <v>8</v>
      </c>
      <c r="H13" s="188">
        <v>16</v>
      </c>
      <c r="I13" s="188">
        <v>12</v>
      </c>
      <c r="J13" s="188">
        <v>14</v>
      </c>
      <c r="K13" s="188">
        <v>32</v>
      </c>
      <c r="L13" s="188">
        <v>69</v>
      </c>
      <c r="M13" s="188">
        <v>42</v>
      </c>
      <c r="N13" s="189">
        <v>13</v>
      </c>
      <c r="P13" s="203" t="s">
        <v>77</v>
      </c>
      <c r="Q13" s="204" t="s">
        <v>78</v>
      </c>
      <c r="R13" s="190">
        <v>0</v>
      </c>
      <c r="S13" s="186">
        <v>2</v>
      </c>
      <c r="T13" s="186">
        <v>2</v>
      </c>
      <c r="U13" s="186">
        <v>2</v>
      </c>
      <c r="V13" s="186">
        <v>4</v>
      </c>
      <c r="W13" s="186">
        <v>7</v>
      </c>
      <c r="X13" s="186">
        <v>7</v>
      </c>
      <c r="Y13" s="186">
        <v>3</v>
      </c>
      <c r="Z13" s="186">
        <v>9</v>
      </c>
      <c r="AA13" s="186">
        <v>3</v>
      </c>
      <c r="AB13" s="186">
        <v>9</v>
      </c>
      <c r="AC13" s="186">
        <v>3</v>
      </c>
      <c r="AD13" s="186">
        <v>9</v>
      </c>
      <c r="AE13" s="186">
        <v>7</v>
      </c>
      <c r="AF13" s="186">
        <v>5</v>
      </c>
      <c r="AG13" s="186">
        <v>9</v>
      </c>
      <c r="AH13" s="186">
        <v>18</v>
      </c>
      <c r="AI13" s="186">
        <v>13</v>
      </c>
      <c r="AJ13" s="186">
        <v>14</v>
      </c>
      <c r="AK13" s="186">
        <v>10</v>
      </c>
      <c r="AL13" s="186">
        <v>19</v>
      </c>
      <c r="AM13" s="186">
        <v>10</v>
      </c>
      <c r="AN13" s="186">
        <v>29</v>
      </c>
      <c r="AO13" s="186">
        <v>18</v>
      </c>
      <c r="AP13" s="186">
        <v>25</v>
      </c>
      <c r="AQ13" s="186">
        <v>24</v>
      </c>
      <c r="AR13" s="186">
        <v>28</v>
      </c>
      <c r="AS13" s="186">
        <v>34</v>
      </c>
      <c r="AT13" s="186">
        <v>47</v>
      </c>
      <c r="AU13" s="186">
        <v>44</v>
      </c>
      <c r="AV13" s="186">
        <v>40</v>
      </c>
      <c r="AW13" s="186">
        <v>67</v>
      </c>
      <c r="AX13" s="186">
        <v>76</v>
      </c>
      <c r="AY13" s="186">
        <v>88</v>
      </c>
      <c r="AZ13" s="186">
        <v>69</v>
      </c>
      <c r="BA13" s="186">
        <v>58</v>
      </c>
      <c r="BB13" s="186">
        <v>68</v>
      </c>
      <c r="BC13" s="186">
        <v>59</v>
      </c>
      <c r="BD13" s="186">
        <v>50</v>
      </c>
      <c r="BE13" s="186">
        <v>57</v>
      </c>
      <c r="BF13" s="186">
        <v>35</v>
      </c>
      <c r="BG13" s="186">
        <v>54</v>
      </c>
      <c r="BH13" s="21"/>
      <c r="BI13" s="22"/>
    </row>
    <row r="14" spans="2:61" ht="12" customHeight="1">
      <c r="B14" s="203" t="s">
        <v>83</v>
      </c>
      <c r="C14" s="204" t="s">
        <v>83</v>
      </c>
      <c r="D14" s="194">
        <v>536</v>
      </c>
      <c r="E14" s="192">
        <v>564</v>
      </c>
      <c r="F14" s="192">
        <v>504</v>
      </c>
      <c r="G14" s="192">
        <v>441</v>
      </c>
      <c r="H14" s="192">
        <v>495</v>
      </c>
      <c r="I14" s="192">
        <v>592</v>
      </c>
      <c r="J14" s="192">
        <v>668</v>
      </c>
      <c r="K14" s="192">
        <v>1062</v>
      </c>
      <c r="L14" s="192">
        <v>912</v>
      </c>
      <c r="M14" s="192">
        <v>832</v>
      </c>
      <c r="N14" s="193">
        <v>319</v>
      </c>
      <c r="P14" s="203" t="s">
        <v>87</v>
      </c>
      <c r="Q14" s="204" t="s">
        <v>91</v>
      </c>
      <c r="R14" s="191">
        <v>0</v>
      </c>
      <c r="S14" s="188">
        <v>0</v>
      </c>
      <c r="T14" s="188">
        <v>1</v>
      </c>
      <c r="U14" s="188">
        <v>0</v>
      </c>
      <c r="V14" s="188">
        <v>1</v>
      </c>
      <c r="W14" s="188">
        <v>0</v>
      </c>
      <c r="X14" s="188">
        <v>1</v>
      </c>
      <c r="Y14" s="188">
        <v>1</v>
      </c>
      <c r="Z14" s="188">
        <v>0</v>
      </c>
      <c r="AA14" s="188">
        <v>1</v>
      </c>
      <c r="AB14" s="188">
        <v>2</v>
      </c>
      <c r="AC14" s="188">
        <v>1</v>
      </c>
      <c r="AD14" s="188">
        <v>2</v>
      </c>
      <c r="AE14" s="188">
        <v>0</v>
      </c>
      <c r="AF14" s="188">
        <v>6</v>
      </c>
      <c r="AG14" s="188">
        <v>0</v>
      </c>
      <c r="AH14" s="188">
        <v>4</v>
      </c>
      <c r="AI14" s="188">
        <v>4</v>
      </c>
      <c r="AJ14" s="188">
        <v>5</v>
      </c>
      <c r="AK14" s="188">
        <v>3</v>
      </c>
      <c r="AL14" s="188">
        <v>5</v>
      </c>
      <c r="AM14" s="188">
        <v>2</v>
      </c>
      <c r="AN14" s="188">
        <v>1</v>
      </c>
      <c r="AO14" s="188">
        <v>4</v>
      </c>
      <c r="AP14" s="188">
        <v>4</v>
      </c>
      <c r="AQ14" s="188">
        <v>5</v>
      </c>
      <c r="AR14" s="188">
        <v>3</v>
      </c>
      <c r="AS14" s="188">
        <v>2</v>
      </c>
      <c r="AT14" s="188">
        <v>9</v>
      </c>
      <c r="AU14" s="188">
        <v>7</v>
      </c>
      <c r="AV14" s="188">
        <v>9</v>
      </c>
      <c r="AW14" s="188">
        <v>7</v>
      </c>
      <c r="AX14" s="188">
        <v>28</v>
      </c>
      <c r="AY14" s="188">
        <v>20</v>
      </c>
      <c r="AZ14" s="188">
        <v>12</v>
      </c>
      <c r="BA14" s="188">
        <v>9</v>
      </c>
      <c r="BB14" s="188">
        <v>11</v>
      </c>
      <c r="BC14" s="188">
        <v>7</v>
      </c>
      <c r="BD14" s="188">
        <v>16</v>
      </c>
      <c r="BE14" s="188">
        <v>8</v>
      </c>
      <c r="BF14" s="188">
        <v>8</v>
      </c>
      <c r="BG14" s="188">
        <v>5</v>
      </c>
      <c r="BH14" s="13"/>
      <c r="BI14" s="14"/>
    </row>
    <row r="15" spans="2:61" ht="12" customHeight="1">
      <c r="C15" s="231" t="s">
        <v>326</v>
      </c>
      <c r="O15" s="232"/>
      <c r="P15" s="203" t="s">
        <v>83</v>
      </c>
      <c r="Q15" s="204" t="s">
        <v>83</v>
      </c>
      <c r="R15" s="194">
        <v>164</v>
      </c>
      <c r="S15" s="192">
        <v>105</v>
      </c>
      <c r="T15" s="192">
        <v>145</v>
      </c>
      <c r="U15" s="192">
        <v>122</v>
      </c>
      <c r="V15" s="192">
        <v>205</v>
      </c>
      <c r="W15" s="192">
        <v>128</v>
      </c>
      <c r="X15" s="192">
        <v>130</v>
      </c>
      <c r="Y15" s="192">
        <v>101</v>
      </c>
      <c r="Z15" s="192">
        <v>201</v>
      </c>
      <c r="AA15" s="192">
        <v>96</v>
      </c>
      <c r="AB15" s="192">
        <v>98</v>
      </c>
      <c r="AC15" s="192">
        <v>109</v>
      </c>
      <c r="AD15" s="192">
        <v>157</v>
      </c>
      <c r="AE15" s="192">
        <v>97</v>
      </c>
      <c r="AF15" s="192">
        <v>84</v>
      </c>
      <c r="AG15" s="192">
        <v>103</v>
      </c>
      <c r="AH15" s="192">
        <v>147</v>
      </c>
      <c r="AI15" s="192">
        <v>96</v>
      </c>
      <c r="AJ15" s="192">
        <v>119</v>
      </c>
      <c r="AK15" s="192">
        <v>133</v>
      </c>
      <c r="AL15" s="192">
        <v>196</v>
      </c>
      <c r="AM15" s="192">
        <v>131</v>
      </c>
      <c r="AN15" s="192">
        <v>139</v>
      </c>
      <c r="AO15" s="192">
        <v>126</v>
      </c>
      <c r="AP15" s="192">
        <v>245</v>
      </c>
      <c r="AQ15" s="192">
        <v>116</v>
      </c>
      <c r="AR15" s="192">
        <v>149</v>
      </c>
      <c r="AS15" s="192">
        <v>158</v>
      </c>
      <c r="AT15" s="192">
        <v>340</v>
      </c>
      <c r="AU15" s="192">
        <v>207</v>
      </c>
      <c r="AV15" s="192">
        <v>238</v>
      </c>
      <c r="AW15" s="192">
        <v>277</v>
      </c>
      <c r="AX15" s="192">
        <v>323</v>
      </c>
      <c r="AY15" s="192">
        <v>218</v>
      </c>
      <c r="AZ15" s="192">
        <v>200</v>
      </c>
      <c r="BA15" s="192">
        <v>171</v>
      </c>
      <c r="BB15" s="192">
        <v>267</v>
      </c>
      <c r="BC15" s="192">
        <v>187</v>
      </c>
      <c r="BD15" s="192">
        <v>207</v>
      </c>
      <c r="BE15" s="192">
        <v>171</v>
      </c>
      <c r="BF15" s="192">
        <v>225</v>
      </c>
      <c r="BG15" s="192">
        <v>94</v>
      </c>
      <c r="BH15" s="26"/>
      <c r="BI15" s="27"/>
    </row>
    <row r="16" spans="2:61" ht="12" customHeight="1">
      <c r="Q16" s="231"/>
    </row>
    <row r="43" spans="2:61" ht="12" customHeight="1">
      <c r="R43" s="215">
        <v>2014</v>
      </c>
      <c r="S43" s="215">
        <v>2014</v>
      </c>
      <c r="T43" s="215">
        <v>2014</v>
      </c>
      <c r="U43" s="215">
        <v>2014</v>
      </c>
      <c r="V43" s="215">
        <v>2015</v>
      </c>
      <c r="W43" s="215">
        <v>2015</v>
      </c>
      <c r="X43" s="215">
        <v>2015</v>
      </c>
      <c r="Y43" s="215">
        <v>2015</v>
      </c>
      <c r="Z43" s="215">
        <v>2016</v>
      </c>
      <c r="AA43" s="215">
        <v>2016</v>
      </c>
      <c r="AB43" s="215">
        <v>2016</v>
      </c>
      <c r="AC43" s="215">
        <v>2016</v>
      </c>
      <c r="AD43" s="215">
        <v>2017</v>
      </c>
      <c r="AE43" s="215">
        <v>2017</v>
      </c>
      <c r="AF43" s="215">
        <v>2017</v>
      </c>
      <c r="AG43" s="215">
        <v>2017</v>
      </c>
      <c r="AH43" s="215">
        <v>2018</v>
      </c>
      <c r="AI43" s="215">
        <v>2018</v>
      </c>
      <c r="AJ43" s="215">
        <v>2018</v>
      </c>
      <c r="AK43" s="215">
        <v>2018</v>
      </c>
      <c r="AL43" s="215">
        <v>2019</v>
      </c>
      <c r="AM43" s="215">
        <v>2019</v>
      </c>
      <c r="AN43" s="215">
        <v>2019</v>
      </c>
      <c r="AO43" s="215">
        <v>2019</v>
      </c>
      <c r="AP43" s="215">
        <v>2020</v>
      </c>
      <c r="AQ43" s="215">
        <v>2020</v>
      </c>
      <c r="AR43" s="215">
        <v>2020</v>
      </c>
      <c r="AS43" s="215">
        <v>2020</v>
      </c>
      <c r="AT43" s="215">
        <v>2021</v>
      </c>
      <c r="AU43" s="215">
        <v>2021</v>
      </c>
      <c r="AV43" s="215">
        <v>2021</v>
      </c>
      <c r="AW43" s="215">
        <v>2021</v>
      </c>
      <c r="AX43" s="215">
        <v>2022</v>
      </c>
      <c r="AY43" s="215">
        <v>2022</v>
      </c>
      <c r="AZ43" s="215">
        <v>2022</v>
      </c>
      <c r="BA43" s="215">
        <v>2022</v>
      </c>
      <c r="BB43" s="215">
        <v>2023</v>
      </c>
      <c r="BC43" s="215">
        <v>2023</v>
      </c>
      <c r="BD43" s="215">
        <v>2023</v>
      </c>
      <c r="BE43" s="215">
        <v>2023</v>
      </c>
      <c r="BF43" s="215">
        <v>2024</v>
      </c>
      <c r="BG43" s="215">
        <v>2024</v>
      </c>
      <c r="BH43" s="215">
        <v>2024</v>
      </c>
      <c r="BI43" s="215">
        <v>2024</v>
      </c>
    </row>
    <row r="44" spans="2:61" ht="12" customHeight="1">
      <c r="D44" s="206" t="s">
        <v>370</v>
      </c>
      <c r="R44" s="206" t="s">
        <v>371</v>
      </c>
      <c r="BF44" s="234"/>
      <c r="BG44" s="234"/>
    </row>
    <row r="45" spans="2:61" ht="12" customHeight="1">
      <c r="C45" s="218"/>
      <c r="D45" s="204">
        <v>2014</v>
      </c>
      <c r="E45" s="204">
        <v>2015</v>
      </c>
      <c r="F45" s="204">
        <v>2016</v>
      </c>
      <c r="G45" s="204">
        <v>2017</v>
      </c>
      <c r="H45" s="204">
        <v>2018</v>
      </c>
      <c r="I45" s="204">
        <v>2019</v>
      </c>
      <c r="J45" s="204">
        <v>2020</v>
      </c>
      <c r="K45" s="204">
        <v>2021</v>
      </c>
      <c r="L45" s="204">
        <v>2022</v>
      </c>
      <c r="M45" s="204">
        <v>2023</v>
      </c>
      <c r="N45" s="239">
        <v>2024</v>
      </c>
      <c r="R45" s="715">
        <v>2014</v>
      </c>
      <c r="S45" s="714"/>
      <c r="T45" s="714"/>
      <c r="U45" s="714"/>
      <c r="V45" s="714">
        <v>2015</v>
      </c>
      <c r="W45" s="714"/>
      <c r="X45" s="714"/>
      <c r="Y45" s="714"/>
      <c r="Z45" s="714">
        <v>2016</v>
      </c>
      <c r="AA45" s="714"/>
      <c r="AB45" s="714"/>
      <c r="AC45" s="714"/>
      <c r="AD45" s="714">
        <v>2017</v>
      </c>
      <c r="AE45" s="714"/>
      <c r="AF45" s="714"/>
      <c r="AG45" s="714"/>
      <c r="AH45" s="714">
        <v>2018</v>
      </c>
      <c r="AI45" s="714"/>
      <c r="AJ45" s="714"/>
      <c r="AK45" s="714"/>
      <c r="AL45" s="714">
        <v>2019</v>
      </c>
      <c r="AM45" s="714"/>
      <c r="AN45" s="714"/>
      <c r="AO45" s="714"/>
      <c r="AP45" s="714">
        <v>2020</v>
      </c>
      <c r="AQ45" s="714"/>
      <c r="AR45" s="714"/>
      <c r="AS45" s="714"/>
      <c r="AT45" s="714">
        <v>2021</v>
      </c>
      <c r="AU45" s="714"/>
      <c r="AV45" s="714"/>
      <c r="AW45" s="714"/>
      <c r="AX45" s="714">
        <v>2022</v>
      </c>
      <c r="AY45" s="714"/>
      <c r="AZ45" s="714"/>
      <c r="BA45" s="714"/>
      <c r="BB45" s="714">
        <v>2023</v>
      </c>
      <c r="BC45" s="714"/>
      <c r="BD45" s="714"/>
      <c r="BE45" s="714"/>
      <c r="BF45" s="716">
        <v>2024</v>
      </c>
      <c r="BG45" s="716"/>
      <c r="BH45" s="716"/>
      <c r="BI45" s="716"/>
    </row>
    <row r="46" spans="2:61" ht="12" customHeight="1">
      <c r="B46" s="203" t="s">
        <v>85</v>
      </c>
      <c r="C46" s="204" t="s">
        <v>89</v>
      </c>
      <c r="D46" s="50">
        <v>243.5016738419998</v>
      </c>
      <c r="E46" s="48">
        <v>250.82849995600003</v>
      </c>
      <c r="F46" s="48">
        <v>200.88796910700003</v>
      </c>
      <c r="G46" s="48">
        <v>201.51139643000022</v>
      </c>
      <c r="H46" s="48">
        <v>191.13966523399998</v>
      </c>
      <c r="I46" s="48">
        <v>192.36692694300021</v>
      </c>
      <c r="J46" s="48">
        <v>200.43846720700031</v>
      </c>
      <c r="K46" s="48">
        <v>217.25863642500008</v>
      </c>
      <c r="L46" s="48">
        <v>189.11546978200008</v>
      </c>
      <c r="M46" s="48">
        <v>113.05693590900002</v>
      </c>
      <c r="N46" s="49">
        <v>45.207450429000019</v>
      </c>
      <c r="R46" s="235" t="s">
        <v>65</v>
      </c>
      <c r="S46" s="236" t="s">
        <v>66</v>
      </c>
      <c r="T46" s="236" t="s">
        <v>67</v>
      </c>
      <c r="U46" s="236" t="s">
        <v>68</v>
      </c>
      <c r="V46" s="236" t="s">
        <v>65</v>
      </c>
      <c r="W46" s="236" t="s">
        <v>66</v>
      </c>
      <c r="X46" s="236" t="s">
        <v>67</v>
      </c>
      <c r="Y46" s="236" t="s">
        <v>68</v>
      </c>
      <c r="Z46" s="236" t="s">
        <v>65</v>
      </c>
      <c r="AA46" s="236" t="s">
        <v>66</v>
      </c>
      <c r="AB46" s="236" t="s">
        <v>67</v>
      </c>
      <c r="AC46" s="236" t="s">
        <v>68</v>
      </c>
      <c r="AD46" s="236" t="s">
        <v>65</v>
      </c>
      <c r="AE46" s="236" t="s">
        <v>66</v>
      </c>
      <c r="AF46" s="236" t="s">
        <v>67</v>
      </c>
      <c r="AG46" s="236" t="s">
        <v>68</v>
      </c>
      <c r="AH46" s="236" t="s">
        <v>65</v>
      </c>
      <c r="AI46" s="236" t="s">
        <v>66</v>
      </c>
      <c r="AJ46" s="236" t="s">
        <v>67</v>
      </c>
      <c r="AK46" s="236" t="s">
        <v>68</v>
      </c>
      <c r="AL46" s="236" t="s">
        <v>65</v>
      </c>
      <c r="AM46" s="236" t="s">
        <v>66</v>
      </c>
      <c r="AN46" s="236" t="s">
        <v>67</v>
      </c>
      <c r="AO46" s="236" t="s">
        <v>68</v>
      </c>
      <c r="AP46" s="236" t="s">
        <v>65</v>
      </c>
      <c r="AQ46" s="236" t="s">
        <v>66</v>
      </c>
      <c r="AR46" s="236" t="s">
        <v>67</v>
      </c>
      <c r="AS46" s="236" t="s">
        <v>68</v>
      </c>
      <c r="AT46" s="236" t="s">
        <v>65</v>
      </c>
      <c r="AU46" s="236" t="s">
        <v>66</v>
      </c>
      <c r="AV46" s="236" t="s">
        <v>67</v>
      </c>
      <c r="AW46" s="236" t="s">
        <v>68</v>
      </c>
      <c r="AX46" s="236" t="s">
        <v>65</v>
      </c>
      <c r="AY46" s="236" t="s">
        <v>66</v>
      </c>
      <c r="AZ46" s="236" t="s">
        <v>67</v>
      </c>
      <c r="BA46" s="236" t="s">
        <v>68</v>
      </c>
      <c r="BB46" s="236" t="s">
        <v>65</v>
      </c>
      <c r="BC46" s="236" t="s">
        <v>66</v>
      </c>
      <c r="BD46" s="236" t="s">
        <v>67</v>
      </c>
      <c r="BE46" s="236" t="s">
        <v>68</v>
      </c>
      <c r="BF46" s="236" t="s">
        <v>65</v>
      </c>
      <c r="BG46" s="237" t="s">
        <v>66</v>
      </c>
      <c r="BH46" s="236" t="s">
        <v>67</v>
      </c>
      <c r="BI46" s="238" t="s">
        <v>68</v>
      </c>
    </row>
    <row r="47" spans="2:61" ht="12" customHeight="1">
      <c r="B47" s="203" t="s">
        <v>86</v>
      </c>
      <c r="C47" s="204" t="s">
        <v>90</v>
      </c>
      <c r="D47" s="34">
        <v>411.91188649900005</v>
      </c>
      <c r="E47" s="31">
        <v>408.25801393299997</v>
      </c>
      <c r="F47" s="31">
        <v>382.9927093180001</v>
      </c>
      <c r="G47" s="31">
        <v>361.42015557300027</v>
      </c>
      <c r="H47" s="31">
        <v>371.15955493999979</v>
      </c>
      <c r="I47" s="31">
        <v>415.09101634800027</v>
      </c>
      <c r="J47" s="31">
        <v>387.12364892700026</v>
      </c>
      <c r="K47" s="31">
        <v>439.54656827900061</v>
      </c>
      <c r="L47" s="31">
        <v>379.96220349199984</v>
      </c>
      <c r="M47" s="31">
        <v>249.29273143099996</v>
      </c>
      <c r="N47" s="32">
        <v>86.819187536999991</v>
      </c>
      <c r="P47" s="203" t="s">
        <v>85</v>
      </c>
      <c r="Q47" s="204" t="s">
        <v>89</v>
      </c>
      <c r="R47" s="50">
        <v>65.077897188999941</v>
      </c>
      <c r="S47" s="48">
        <v>56.811660308999983</v>
      </c>
      <c r="T47" s="48">
        <v>63.83515737900003</v>
      </c>
      <c r="U47" s="48">
        <v>57.776958964999992</v>
      </c>
      <c r="V47" s="48">
        <v>60.592807635999961</v>
      </c>
      <c r="W47" s="48">
        <v>64.369874053999993</v>
      </c>
      <c r="X47" s="48">
        <v>65.784563250000005</v>
      </c>
      <c r="Y47" s="48">
        <v>60.081255016000007</v>
      </c>
      <c r="Z47" s="48">
        <v>60.241339732999982</v>
      </c>
      <c r="AA47" s="48">
        <v>52.364786932999955</v>
      </c>
      <c r="AB47" s="48">
        <v>44.402288863999999</v>
      </c>
      <c r="AC47" s="48">
        <v>43.879553577000003</v>
      </c>
      <c r="AD47" s="48">
        <v>53.896289441000008</v>
      </c>
      <c r="AE47" s="48">
        <v>49.942597098000014</v>
      </c>
      <c r="AF47" s="48">
        <v>46.340354889999993</v>
      </c>
      <c r="AG47" s="48">
        <v>51.332155001000004</v>
      </c>
      <c r="AH47" s="48">
        <v>55.24562475699998</v>
      </c>
      <c r="AI47" s="48">
        <v>39.168782764000007</v>
      </c>
      <c r="AJ47" s="48">
        <v>42.985668591000007</v>
      </c>
      <c r="AK47" s="48">
        <v>53.739589122000005</v>
      </c>
      <c r="AL47" s="48">
        <v>51.583881069999954</v>
      </c>
      <c r="AM47" s="48">
        <v>44.700161284999957</v>
      </c>
      <c r="AN47" s="48">
        <v>49.399881792999977</v>
      </c>
      <c r="AO47" s="48">
        <v>46.683002794999972</v>
      </c>
      <c r="AP47" s="48">
        <v>60.087490042999939</v>
      </c>
      <c r="AQ47" s="48">
        <v>41.300729405999995</v>
      </c>
      <c r="AR47" s="48">
        <v>49.766481510999988</v>
      </c>
      <c r="AS47" s="48">
        <v>49.283766247000017</v>
      </c>
      <c r="AT47" s="48">
        <v>51.909595062000037</v>
      </c>
      <c r="AU47" s="48">
        <v>55.887311352999987</v>
      </c>
      <c r="AV47" s="48">
        <v>55.584542322999994</v>
      </c>
      <c r="AW47" s="48">
        <v>53.877187687000024</v>
      </c>
      <c r="AX47" s="48">
        <v>59.577652720999986</v>
      </c>
      <c r="AY47" s="48">
        <v>50.286609989000034</v>
      </c>
      <c r="AZ47" s="48">
        <v>39.385918057000005</v>
      </c>
      <c r="BA47" s="48">
        <v>39.865289015000045</v>
      </c>
      <c r="BB47" s="48">
        <v>32.386945352000012</v>
      </c>
      <c r="BC47" s="48">
        <v>29.624827356000004</v>
      </c>
      <c r="BD47" s="48">
        <v>26.102070436000009</v>
      </c>
      <c r="BE47" s="48">
        <v>24.943092764999982</v>
      </c>
      <c r="BF47" s="48">
        <v>25.12701400800001</v>
      </c>
      <c r="BG47" s="48">
        <v>20.080436420999998</v>
      </c>
      <c r="BH47" s="48"/>
      <c r="BI47" s="49"/>
    </row>
    <row r="48" spans="2:61" ht="12" customHeight="1">
      <c r="B48" s="203" t="s">
        <v>72</v>
      </c>
      <c r="C48" s="204" t="s">
        <v>73</v>
      </c>
      <c r="D48" s="33">
        <v>2764.4047703199976</v>
      </c>
      <c r="E48" s="29">
        <v>3395.378272410996</v>
      </c>
      <c r="F48" s="29">
        <v>3578.8839261969938</v>
      </c>
      <c r="G48" s="29">
        <v>4264.9876709819964</v>
      </c>
      <c r="H48" s="29">
        <v>4792.7974028069939</v>
      </c>
      <c r="I48" s="29">
        <v>5431.5328161199923</v>
      </c>
      <c r="J48" s="29">
        <v>5510.9211634419917</v>
      </c>
      <c r="K48" s="29">
        <v>8216.7769256070151</v>
      </c>
      <c r="L48" s="29">
        <v>7308.8052264780063</v>
      </c>
      <c r="M48" s="29">
        <v>5450.7760111129937</v>
      </c>
      <c r="N48" s="30">
        <v>2148.7923532469977</v>
      </c>
      <c r="P48" s="203" t="s">
        <v>86</v>
      </c>
      <c r="Q48" s="204" t="s">
        <v>90</v>
      </c>
      <c r="R48" s="34">
        <v>101.63081790299998</v>
      </c>
      <c r="S48" s="31">
        <v>89.342896010000004</v>
      </c>
      <c r="T48" s="31">
        <v>111.31992336899998</v>
      </c>
      <c r="U48" s="31">
        <v>109.61824921699997</v>
      </c>
      <c r="V48" s="31">
        <v>113.53610377699995</v>
      </c>
      <c r="W48" s="31">
        <v>96.308824322999968</v>
      </c>
      <c r="X48" s="31">
        <v>97.086111280000011</v>
      </c>
      <c r="Y48" s="31">
        <v>101.32697455300004</v>
      </c>
      <c r="Z48" s="31">
        <v>120.59184599999998</v>
      </c>
      <c r="AA48" s="31">
        <v>87.953527000000022</v>
      </c>
      <c r="AB48" s="31">
        <v>83.654424999999989</v>
      </c>
      <c r="AC48" s="31">
        <v>90.79291131799998</v>
      </c>
      <c r="AD48" s="31">
        <v>93.103691099000045</v>
      </c>
      <c r="AE48" s="31">
        <v>84.784861868999968</v>
      </c>
      <c r="AF48" s="31">
        <v>98.06848533899992</v>
      </c>
      <c r="AG48" s="31">
        <v>85.463117265999998</v>
      </c>
      <c r="AH48" s="31">
        <v>101.72864037899994</v>
      </c>
      <c r="AI48" s="31">
        <v>91.248563793000002</v>
      </c>
      <c r="AJ48" s="31">
        <v>84.37506076800004</v>
      </c>
      <c r="AK48" s="31">
        <v>93.807289999999981</v>
      </c>
      <c r="AL48" s="31">
        <v>115.26320010299995</v>
      </c>
      <c r="AM48" s="31">
        <v>86.116662495000057</v>
      </c>
      <c r="AN48" s="31">
        <v>109.58486936199995</v>
      </c>
      <c r="AO48" s="31">
        <v>104.12628438799999</v>
      </c>
      <c r="AP48" s="31">
        <v>102.64584391000004</v>
      </c>
      <c r="AQ48" s="31">
        <v>95.577761166999991</v>
      </c>
      <c r="AR48" s="31">
        <v>82.61286388100001</v>
      </c>
      <c r="AS48" s="31">
        <v>106.28717996900001</v>
      </c>
      <c r="AT48" s="31">
        <v>112.34698122700001</v>
      </c>
      <c r="AU48" s="31">
        <v>115.20390381099998</v>
      </c>
      <c r="AV48" s="31">
        <v>111.08982334499997</v>
      </c>
      <c r="AW48" s="31">
        <v>100.90585989599997</v>
      </c>
      <c r="AX48" s="31">
        <v>113.50162136999994</v>
      </c>
      <c r="AY48" s="31">
        <v>94.929901079000018</v>
      </c>
      <c r="AZ48" s="31">
        <v>89.36557246400001</v>
      </c>
      <c r="BA48" s="31">
        <v>82.165108578999991</v>
      </c>
      <c r="BB48" s="31">
        <v>66.557635999999988</v>
      </c>
      <c r="BC48" s="31">
        <v>77.82957999999995</v>
      </c>
      <c r="BD48" s="31">
        <v>47.224031719000003</v>
      </c>
      <c r="BE48" s="31">
        <v>57.681483712000009</v>
      </c>
      <c r="BF48" s="31">
        <v>48.936721000000006</v>
      </c>
      <c r="BG48" s="31">
        <v>37.882466536999992</v>
      </c>
      <c r="BH48" s="31"/>
      <c r="BI48" s="32"/>
    </row>
    <row r="49" spans="2:61" ht="12" customHeight="1">
      <c r="B49" s="203" t="s">
        <v>75</v>
      </c>
      <c r="C49" s="204" t="s">
        <v>76</v>
      </c>
      <c r="D49" s="34">
        <v>677.69328800000005</v>
      </c>
      <c r="E49" s="31">
        <v>940.27814600000033</v>
      </c>
      <c r="F49" s="31">
        <v>1088.1328420509999</v>
      </c>
      <c r="G49" s="31">
        <v>1509.4247985680006</v>
      </c>
      <c r="H49" s="31">
        <v>2020.0255355109998</v>
      </c>
      <c r="I49" s="31">
        <v>2598.740225</v>
      </c>
      <c r="J49" s="31">
        <v>3087.5529610209965</v>
      </c>
      <c r="K49" s="31">
        <v>5599.0951108270065</v>
      </c>
      <c r="L49" s="31">
        <v>6567.2889094210013</v>
      </c>
      <c r="M49" s="31">
        <v>5089.2108562099947</v>
      </c>
      <c r="N49" s="32">
        <v>2205.7566486159985</v>
      </c>
      <c r="P49" s="203" t="s">
        <v>72</v>
      </c>
      <c r="Q49" s="204" t="s">
        <v>73</v>
      </c>
      <c r="R49" s="33">
        <v>577.72783017799986</v>
      </c>
      <c r="S49" s="29">
        <v>627.36357229700025</v>
      </c>
      <c r="T49" s="29">
        <v>771.63964206299943</v>
      </c>
      <c r="U49" s="29">
        <v>787.67372578199991</v>
      </c>
      <c r="V49" s="29">
        <v>773.64239332399984</v>
      </c>
      <c r="W49" s="29">
        <v>912.62108079300015</v>
      </c>
      <c r="X49" s="29">
        <v>839.82011417600063</v>
      </c>
      <c r="Y49" s="29">
        <v>869.29468411800019</v>
      </c>
      <c r="Z49" s="29">
        <v>954.38691277199928</v>
      </c>
      <c r="AA49" s="29">
        <v>875.67016374400021</v>
      </c>
      <c r="AB49" s="29">
        <v>864.8910423640001</v>
      </c>
      <c r="AC49" s="29">
        <v>883.93580731700024</v>
      </c>
      <c r="AD49" s="29">
        <v>1090.6000515850005</v>
      </c>
      <c r="AE49" s="29">
        <v>988.07212058199946</v>
      </c>
      <c r="AF49" s="29">
        <v>1117.7962112790003</v>
      </c>
      <c r="AG49" s="29">
        <v>1068.5192875359999</v>
      </c>
      <c r="AH49" s="29">
        <v>1198.0631620179988</v>
      </c>
      <c r="AI49" s="29">
        <v>1253.4983759950005</v>
      </c>
      <c r="AJ49" s="29">
        <v>1088.791792</v>
      </c>
      <c r="AK49" s="29">
        <v>1252.4440727940005</v>
      </c>
      <c r="AL49" s="29">
        <v>1272.1164204539994</v>
      </c>
      <c r="AM49" s="29">
        <v>1432.6180116009998</v>
      </c>
      <c r="AN49" s="29">
        <v>1382.6336272740002</v>
      </c>
      <c r="AO49" s="29">
        <v>1344.1647567909999</v>
      </c>
      <c r="AP49" s="29">
        <v>1402.7566279859996</v>
      </c>
      <c r="AQ49" s="29">
        <v>1204.7115782710005</v>
      </c>
      <c r="AR49" s="29">
        <v>1318.0293842879998</v>
      </c>
      <c r="AS49" s="29">
        <v>1585.4235728969975</v>
      </c>
      <c r="AT49" s="29">
        <v>1842.4276467900006</v>
      </c>
      <c r="AU49" s="29">
        <v>2203.747487953</v>
      </c>
      <c r="AV49" s="29">
        <v>2001.5747214489979</v>
      </c>
      <c r="AW49" s="29">
        <v>2169.0270694149972</v>
      </c>
      <c r="AX49" s="29">
        <v>2093.0732101110011</v>
      </c>
      <c r="AY49" s="29">
        <v>2013.5887464069974</v>
      </c>
      <c r="AZ49" s="29">
        <v>1672.7418584009986</v>
      </c>
      <c r="BA49" s="29">
        <v>1529.4014115590005</v>
      </c>
      <c r="BB49" s="29">
        <v>1402.7053189590006</v>
      </c>
      <c r="BC49" s="29">
        <v>1503.7502679999998</v>
      </c>
      <c r="BD49" s="29">
        <v>1266.361183176999</v>
      </c>
      <c r="BE49" s="29">
        <v>1277.9592409770005</v>
      </c>
      <c r="BF49" s="29">
        <v>1095.2500874880004</v>
      </c>
      <c r="BG49" s="29">
        <v>1053.5422657590007</v>
      </c>
      <c r="BH49" s="29"/>
      <c r="BI49" s="30"/>
    </row>
    <row r="50" spans="2:61" ht="12" customHeight="1">
      <c r="B50" s="203" t="s">
        <v>77</v>
      </c>
      <c r="C50" s="204" t="s">
        <v>78</v>
      </c>
      <c r="D50" s="33">
        <v>85.012831000000006</v>
      </c>
      <c r="E50" s="29">
        <v>278.72617400000001</v>
      </c>
      <c r="F50" s="29">
        <v>316.41268699999995</v>
      </c>
      <c r="G50" s="29">
        <v>382.69130799999999</v>
      </c>
      <c r="H50" s="29">
        <v>755.09919381999987</v>
      </c>
      <c r="I50" s="29">
        <v>999.44342300000017</v>
      </c>
      <c r="J50" s="29">
        <v>1476.4582107000001</v>
      </c>
      <c r="K50" s="29">
        <v>2640.1671919399992</v>
      </c>
      <c r="L50" s="29">
        <v>3965.0543700500011</v>
      </c>
      <c r="M50" s="29">
        <v>3191.1004449999991</v>
      </c>
      <c r="N50" s="30">
        <v>1173.6373940000003</v>
      </c>
      <c r="P50" s="203" t="s">
        <v>75</v>
      </c>
      <c r="Q50" s="204" t="s">
        <v>76</v>
      </c>
      <c r="R50" s="34">
        <v>149.40823599999999</v>
      </c>
      <c r="S50" s="31">
        <v>110.43864600000001</v>
      </c>
      <c r="T50" s="31">
        <v>189.326335</v>
      </c>
      <c r="U50" s="31">
        <v>228.520071</v>
      </c>
      <c r="V50" s="31">
        <v>249.73844500000001</v>
      </c>
      <c r="W50" s="31">
        <v>229.24756600000001</v>
      </c>
      <c r="X50" s="31">
        <v>196.09555699999996</v>
      </c>
      <c r="Y50" s="31">
        <v>265.19657800000004</v>
      </c>
      <c r="Z50" s="31">
        <v>234.93998200000001</v>
      </c>
      <c r="AA50" s="31">
        <v>223.74552963099995</v>
      </c>
      <c r="AB50" s="31">
        <v>310.36044665000003</v>
      </c>
      <c r="AC50" s="31">
        <v>319.08688376999999</v>
      </c>
      <c r="AD50" s="31">
        <v>327.69315099999994</v>
      </c>
      <c r="AE50" s="31">
        <v>317.18077299999999</v>
      </c>
      <c r="AF50" s="31">
        <v>389.00672400000002</v>
      </c>
      <c r="AG50" s="31">
        <v>475.54415056800019</v>
      </c>
      <c r="AH50" s="31">
        <v>519.68025821599997</v>
      </c>
      <c r="AI50" s="31">
        <v>500.60606200000007</v>
      </c>
      <c r="AJ50" s="31">
        <v>423.37346229500002</v>
      </c>
      <c r="AK50" s="31">
        <v>576.36575300000004</v>
      </c>
      <c r="AL50" s="31">
        <v>693.10970599999985</v>
      </c>
      <c r="AM50" s="31">
        <v>549.08629800000006</v>
      </c>
      <c r="AN50" s="31">
        <v>669.91392900000017</v>
      </c>
      <c r="AO50" s="31">
        <v>686.63029200000005</v>
      </c>
      <c r="AP50" s="31">
        <v>699.85285152899996</v>
      </c>
      <c r="AQ50" s="31">
        <v>690.00321100000019</v>
      </c>
      <c r="AR50" s="31">
        <v>750.85892500000011</v>
      </c>
      <c r="AS50" s="31">
        <v>946.83797349200006</v>
      </c>
      <c r="AT50" s="31">
        <v>1079.9405650000003</v>
      </c>
      <c r="AU50" s="31">
        <v>1367.9688239999998</v>
      </c>
      <c r="AV50" s="31">
        <v>1378.2745310000003</v>
      </c>
      <c r="AW50" s="31">
        <v>1772.9111908269999</v>
      </c>
      <c r="AX50" s="31">
        <v>1786.0343050090005</v>
      </c>
      <c r="AY50" s="31">
        <v>1797.2981949999996</v>
      </c>
      <c r="AZ50" s="31">
        <v>1706.257881591999</v>
      </c>
      <c r="BA50" s="31">
        <v>1277.6985278200007</v>
      </c>
      <c r="BB50" s="31">
        <v>1365.8937169999999</v>
      </c>
      <c r="BC50" s="31">
        <v>1091.8798682100005</v>
      </c>
      <c r="BD50" s="31">
        <v>1358.9330160000002</v>
      </c>
      <c r="BE50" s="31">
        <v>1272.5042549999994</v>
      </c>
      <c r="BF50" s="31">
        <v>1174.4861040000003</v>
      </c>
      <c r="BG50" s="31">
        <v>1031.2705446160001</v>
      </c>
      <c r="BH50" s="31"/>
      <c r="BI50" s="32"/>
    </row>
    <row r="51" spans="2:61" ht="12" customHeight="1">
      <c r="B51" s="203" t="s">
        <v>87</v>
      </c>
      <c r="C51" s="204" t="s">
        <v>91</v>
      </c>
      <c r="D51" s="37">
        <v>65</v>
      </c>
      <c r="E51" s="35">
        <v>96</v>
      </c>
      <c r="F51" s="35">
        <v>171.5</v>
      </c>
      <c r="G51" s="35">
        <v>266.89999999999998</v>
      </c>
      <c r="H51" s="35">
        <v>1825.2066489999997</v>
      </c>
      <c r="I51" s="35">
        <v>456.70928000000004</v>
      </c>
      <c r="J51" s="35">
        <v>950.49998500000004</v>
      </c>
      <c r="K51" s="35">
        <v>1791.528294</v>
      </c>
      <c r="L51" s="35">
        <v>6150.7058356299995</v>
      </c>
      <c r="M51" s="35">
        <v>1740.3343250000003</v>
      </c>
      <c r="N51" s="36">
        <v>811.86361999999997</v>
      </c>
      <c r="P51" s="203" t="s">
        <v>77</v>
      </c>
      <c r="Q51" s="204" t="s">
        <v>78</v>
      </c>
      <c r="R51" s="33">
        <v>0</v>
      </c>
      <c r="S51" s="29">
        <v>22.41283</v>
      </c>
      <c r="T51" s="29">
        <v>32.6</v>
      </c>
      <c r="U51" s="29">
        <v>30.000000999999997</v>
      </c>
      <c r="V51" s="29">
        <v>52.550000000000004</v>
      </c>
      <c r="W51" s="29">
        <v>95.35</v>
      </c>
      <c r="X51" s="29">
        <v>92.471252000000007</v>
      </c>
      <c r="Y51" s="29">
        <v>38.354922000000002</v>
      </c>
      <c r="Z51" s="29">
        <v>129.35000099999999</v>
      </c>
      <c r="AA51" s="29">
        <v>44.100001000000006</v>
      </c>
      <c r="AB51" s="29">
        <v>107.56268499999999</v>
      </c>
      <c r="AC51" s="29">
        <v>35.4</v>
      </c>
      <c r="AD51" s="29">
        <v>127.348151</v>
      </c>
      <c r="AE51" s="29">
        <v>83.653078000000008</v>
      </c>
      <c r="AF51" s="29">
        <v>65.349999999999994</v>
      </c>
      <c r="AG51" s="29">
        <v>106.340079</v>
      </c>
      <c r="AH51" s="29">
        <v>253.31102000000001</v>
      </c>
      <c r="AI51" s="29">
        <v>178.27697000000001</v>
      </c>
      <c r="AJ51" s="29">
        <v>182.01120381999999</v>
      </c>
      <c r="AK51" s="29">
        <v>141.5</v>
      </c>
      <c r="AL51" s="29">
        <v>232.16507699999997</v>
      </c>
      <c r="AM51" s="29">
        <v>146.71002000000001</v>
      </c>
      <c r="AN51" s="29">
        <v>410.96153300000003</v>
      </c>
      <c r="AO51" s="29">
        <v>209.60679300000001</v>
      </c>
      <c r="AP51" s="29">
        <v>334.17555099999998</v>
      </c>
      <c r="AQ51" s="29">
        <v>342.95047900000003</v>
      </c>
      <c r="AR51" s="29">
        <v>367.81316470000002</v>
      </c>
      <c r="AS51" s="29">
        <v>431.51901600000002</v>
      </c>
      <c r="AT51" s="29">
        <v>600.7496900000001</v>
      </c>
      <c r="AU51" s="29">
        <v>616.42198394000013</v>
      </c>
      <c r="AV51" s="29">
        <v>526.476316</v>
      </c>
      <c r="AW51" s="29">
        <v>896.51920199999984</v>
      </c>
      <c r="AX51" s="29">
        <v>1017.8358497400002</v>
      </c>
      <c r="AY51" s="29">
        <v>1211.3406223100001</v>
      </c>
      <c r="AZ51" s="29">
        <v>950.40446300000008</v>
      </c>
      <c r="BA51" s="29">
        <v>785.47343499999988</v>
      </c>
      <c r="BB51" s="29">
        <v>906.88472799999977</v>
      </c>
      <c r="BC51" s="29">
        <v>831.49712299999999</v>
      </c>
      <c r="BD51" s="29">
        <v>698.25829199999998</v>
      </c>
      <c r="BE51" s="29">
        <v>754.46030200000007</v>
      </c>
      <c r="BF51" s="29">
        <v>437.25887</v>
      </c>
      <c r="BG51" s="29">
        <v>736.37852400000008</v>
      </c>
      <c r="BH51" s="29"/>
      <c r="BI51" s="30"/>
    </row>
    <row r="52" spans="2:61" ht="12" customHeight="1">
      <c r="B52" s="203" t="s">
        <v>83</v>
      </c>
      <c r="C52" s="231" t="s">
        <v>326</v>
      </c>
      <c r="P52" s="203" t="s">
        <v>87</v>
      </c>
      <c r="Q52" s="204" t="s">
        <v>91</v>
      </c>
      <c r="R52" s="37">
        <v>0</v>
      </c>
      <c r="S52" s="35">
        <v>0</v>
      </c>
      <c r="T52" s="35">
        <v>65</v>
      </c>
      <c r="U52" s="35">
        <v>0</v>
      </c>
      <c r="V52" s="35">
        <v>25</v>
      </c>
      <c r="W52" s="35">
        <v>0</v>
      </c>
      <c r="X52" s="35">
        <v>40</v>
      </c>
      <c r="Y52" s="35">
        <v>31</v>
      </c>
      <c r="Z52" s="35">
        <v>0</v>
      </c>
      <c r="AA52" s="35">
        <v>49</v>
      </c>
      <c r="AB52" s="35">
        <v>80</v>
      </c>
      <c r="AC52" s="35">
        <v>42.5</v>
      </c>
      <c r="AD52" s="35">
        <v>65.5</v>
      </c>
      <c r="AE52" s="35">
        <v>0</v>
      </c>
      <c r="AF52" s="35">
        <v>201.4</v>
      </c>
      <c r="AG52" s="35">
        <v>0</v>
      </c>
      <c r="AH52" s="35">
        <v>205</v>
      </c>
      <c r="AI52" s="35">
        <v>1091.7144349999999</v>
      </c>
      <c r="AJ52" s="35">
        <v>409.15002400000009</v>
      </c>
      <c r="AK52" s="35">
        <v>119.34219</v>
      </c>
      <c r="AL52" s="35">
        <v>229.498659</v>
      </c>
      <c r="AM52" s="35">
        <v>57.31062</v>
      </c>
      <c r="AN52" s="35">
        <v>25</v>
      </c>
      <c r="AO52" s="35">
        <v>144.900001</v>
      </c>
      <c r="AP52" s="35">
        <v>481.99998599999998</v>
      </c>
      <c r="AQ52" s="35">
        <v>225.49999700000001</v>
      </c>
      <c r="AR52" s="35">
        <v>163.00000199999999</v>
      </c>
      <c r="AS52" s="35">
        <v>80</v>
      </c>
      <c r="AT52" s="35">
        <v>568.277694</v>
      </c>
      <c r="AU52" s="35">
        <v>260.50000599999998</v>
      </c>
      <c r="AV52" s="35">
        <v>638.75060199999996</v>
      </c>
      <c r="AW52" s="35">
        <v>323.99999200000002</v>
      </c>
      <c r="AX52" s="35">
        <v>1799.99007863</v>
      </c>
      <c r="AY52" s="35">
        <v>2521.5368519999997</v>
      </c>
      <c r="AZ52" s="35">
        <v>1409.178903</v>
      </c>
      <c r="BA52" s="35">
        <v>420.00000199999999</v>
      </c>
      <c r="BB52" s="35">
        <v>478.39115499999997</v>
      </c>
      <c r="BC52" s="35">
        <v>317.500001</v>
      </c>
      <c r="BD52" s="35">
        <v>656.34319999999991</v>
      </c>
      <c r="BE52" s="35">
        <v>288.09996900000004</v>
      </c>
      <c r="BF52" s="35">
        <v>383.200355</v>
      </c>
      <c r="BG52" s="35">
        <v>428.66326500000002</v>
      </c>
      <c r="BH52" s="35"/>
      <c r="BI52" s="36"/>
    </row>
    <row r="53" spans="2:61" ht="12" customHeight="1">
      <c r="M53" s="268"/>
      <c r="N53" s="268"/>
      <c r="P53" s="203" t="s">
        <v>83</v>
      </c>
      <c r="Q53" s="124"/>
    </row>
  </sheetData>
  <mergeCells count="22">
    <mergeCell ref="AL45:AO45"/>
    <mergeCell ref="AP45:AS45"/>
    <mergeCell ref="AT45:AW45"/>
    <mergeCell ref="AX45:BA45"/>
    <mergeCell ref="BB45:BE45"/>
    <mergeCell ref="BF45:BI45"/>
    <mergeCell ref="AP7:AS7"/>
    <mergeCell ref="AT7:AW7"/>
    <mergeCell ref="AX7:BA7"/>
    <mergeCell ref="BB7:BE7"/>
    <mergeCell ref="BF7:BI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FA06-9C6E-445F-AE5D-C4946B1DFCBA}">
  <sheetPr>
    <tabColor theme="4"/>
  </sheetPr>
  <dimension ref="B5:AZ45"/>
  <sheetViews>
    <sheetView showGridLines="0" zoomScaleNormal="100" workbookViewId="0">
      <selection activeCell="P36" sqref="P36"/>
    </sheetView>
  </sheetViews>
  <sheetFormatPr defaultColWidth="7.6640625" defaultRowHeight="12" customHeight="1"/>
  <cols>
    <col min="1" max="1" width="3.6640625" style="203" customWidth="1"/>
    <col min="2" max="2" width="25" style="203" bestFit="1" customWidth="1"/>
    <col min="3" max="18" width="7.6640625" style="203"/>
    <col min="19" max="19" width="7.6640625" style="203" customWidth="1"/>
    <col min="20" max="16384" width="7.6640625" style="203"/>
  </cols>
  <sheetData>
    <row r="5" spans="2:19" ht="12" customHeight="1">
      <c r="C5" s="206" t="s">
        <v>103</v>
      </c>
      <c r="S5" s="207"/>
    </row>
    <row r="6" spans="2:19" ht="12" customHeight="1">
      <c r="B6" s="209"/>
      <c r="C6" s="210">
        <v>2014</v>
      </c>
      <c r="D6" s="211">
        <v>2015</v>
      </c>
      <c r="E6" s="211">
        <v>2016</v>
      </c>
      <c r="F6" s="211">
        <v>2017</v>
      </c>
      <c r="G6" s="211">
        <v>2018</v>
      </c>
      <c r="H6" s="211">
        <v>2019</v>
      </c>
      <c r="I6" s="211">
        <v>2020</v>
      </c>
      <c r="J6" s="211">
        <v>2021</v>
      </c>
      <c r="K6" s="211">
        <v>2022</v>
      </c>
      <c r="L6" s="211">
        <v>2023</v>
      </c>
      <c r="M6" s="212">
        <v>2024</v>
      </c>
    </row>
    <row r="7" spans="2:19" ht="12" customHeight="1">
      <c r="B7" s="204" t="s">
        <v>52</v>
      </c>
      <c r="C7" s="9">
        <v>22.541613898156054</v>
      </c>
      <c r="D7" s="10">
        <v>26.851325171266016</v>
      </c>
      <c r="E7" s="10">
        <v>25.907549180519037</v>
      </c>
      <c r="F7" s="10">
        <v>30.389050908929971</v>
      </c>
      <c r="G7" s="10">
        <v>41.83207720590898</v>
      </c>
      <c r="H7" s="10">
        <v>43.615599689047023</v>
      </c>
      <c r="I7" s="10">
        <v>45.031506724423949</v>
      </c>
      <c r="J7" s="10">
        <v>86.843342910154078</v>
      </c>
      <c r="K7" s="10">
        <v>70.419463630311853</v>
      </c>
      <c r="L7" s="10">
        <v>41.365916241692005</v>
      </c>
      <c r="M7" s="11">
        <v>28.310126566015978</v>
      </c>
    </row>
    <row r="8" spans="2:19" ht="12" customHeight="1">
      <c r="B8" s="204" t="s">
        <v>53</v>
      </c>
      <c r="C8" s="191">
        <v>4249</v>
      </c>
      <c r="D8" s="188">
        <v>4497</v>
      </c>
      <c r="E8" s="188">
        <v>4053</v>
      </c>
      <c r="F8" s="188">
        <v>4341</v>
      </c>
      <c r="G8" s="188">
        <v>4429</v>
      </c>
      <c r="H8" s="188">
        <v>4489</v>
      </c>
      <c r="I8" s="188">
        <v>4173</v>
      </c>
      <c r="J8" s="188">
        <v>5960</v>
      </c>
      <c r="K8" s="188">
        <v>5547</v>
      </c>
      <c r="L8" s="188">
        <v>4635</v>
      </c>
      <c r="M8" s="189">
        <v>2305</v>
      </c>
    </row>
    <row r="9" spans="2:19" ht="12" customHeight="1">
      <c r="B9" s="204" t="s">
        <v>54</v>
      </c>
      <c r="C9" s="637"/>
      <c r="D9" s="638"/>
      <c r="E9" s="638"/>
      <c r="F9" s="638"/>
      <c r="G9" s="638"/>
      <c r="H9" s="638"/>
      <c r="I9" s="638"/>
      <c r="J9" s="638"/>
      <c r="K9" s="638"/>
      <c r="L9" s="638">
        <v>218</v>
      </c>
      <c r="M9" s="639">
        <v>741</v>
      </c>
    </row>
    <row r="10" spans="2:19" ht="12" customHeight="1">
      <c r="B10" s="204" t="s">
        <v>55</v>
      </c>
      <c r="C10" s="631"/>
      <c r="D10" s="632"/>
      <c r="E10" s="632"/>
      <c r="F10" s="632"/>
      <c r="G10" s="632"/>
      <c r="H10" s="632"/>
      <c r="I10" s="632"/>
      <c r="J10" s="632"/>
      <c r="K10" s="632"/>
      <c r="L10" s="632">
        <v>4853</v>
      </c>
      <c r="M10" s="633">
        <v>3046</v>
      </c>
    </row>
    <row r="11" spans="2:19" ht="12" customHeight="1">
      <c r="B11" s="231" t="s">
        <v>326</v>
      </c>
    </row>
    <row r="39" spans="2:52" s="215" customFormat="1" ht="12" customHeight="1">
      <c r="C39" s="215">
        <v>2014</v>
      </c>
      <c r="D39" s="215">
        <v>2014</v>
      </c>
      <c r="E39" s="215">
        <v>2014</v>
      </c>
      <c r="F39" s="215">
        <v>2014</v>
      </c>
      <c r="G39" s="215">
        <v>2015</v>
      </c>
      <c r="H39" s="215">
        <v>2015</v>
      </c>
      <c r="I39" s="215">
        <v>2015</v>
      </c>
      <c r="J39" s="215">
        <v>2015</v>
      </c>
      <c r="K39" s="215">
        <v>2016</v>
      </c>
      <c r="L39" s="215">
        <v>2016</v>
      </c>
      <c r="M39" s="215">
        <v>2016</v>
      </c>
      <c r="N39" s="215">
        <v>2016</v>
      </c>
      <c r="O39" s="215">
        <v>2017</v>
      </c>
      <c r="P39" s="215">
        <v>2017</v>
      </c>
      <c r="Q39" s="215">
        <v>2017</v>
      </c>
      <c r="R39" s="215">
        <v>2017</v>
      </c>
      <c r="S39" s="215">
        <v>2018</v>
      </c>
      <c r="T39" s="215">
        <v>2018</v>
      </c>
      <c r="U39" s="215">
        <v>2018</v>
      </c>
      <c r="V39" s="215">
        <v>2018</v>
      </c>
      <c r="W39" s="215">
        <v>2019</v>
      </c>
      <c r="X39" s="215">
        <v>2019</v>
      </c>
      <c r="Y39" s="215">
        <v>2019</v>
      </c>
      <c r="Z39" s="215">
        <v>2019</v>
      </c>
      <c r="AA39" s="215">
        <v>2020</v>
      </c>
      <c r="AB39" s="215">
        <v>2020</v>
      </c>
      <c r="AC39" s="215">
        <v>2020</v>
      </c>
      <c r="AD39" s="215">
        <v>2020</v>
      </c>
      <c r="AE39" s="215">
        <v>2021</v>
      </c>
      <c r="AF39" s="215">
        <v>2021</v>
      </c>
      <c r="AG39" s="215">
        <v>2021</v>
      </c>
      <c r="AH39" s="215">
        <v>2021</v>
      </c>
      <c r="AI39" s="215">
        <v>2022</v>
      </c>
      <c r="AJ39" s="215">
        <v>2022</v>
      </c>
      <c r="AK39" s="215">
        <v>2022</v>
      </c>
      <c r="AL39" s="215">
        <v>2022</v>
      </c>
      <c r="AM39" s="215">
        <v>2023</v>
      </c>
      <c r="AN39" s="215">
        <v>2023</v>
      </c>
      <c r="AO39" s="215">
        <v>2023</v>
      </c>
      <c r="AP39" s="215">
        <v>2023</v>
      </c>
      <c r="AQ39" s="215">
        <v>2024</v>
      </c>
      <c r="AR39" s="215">
        <v>2024</v>
      </c>
      <c r="AS39" s="215">
        <v>2024</v>
      </c>
      <c r="AT39" s="215">
        <v>2024</v>
      </c>
    </row>
    <row r="40" spans="2:52" ht="12" customHeight="1">
      <c r="C40" s="127" t="s">
        <v>373</v>
      </c>
      <c r="AY40" s="234"/>
      <c r="AZ40" s="234"/>
    </row>
    <row r="41" spans="2:52" ht="12" customHeight="1">
      <c r="C41" s="715">
        <v>2014</v>
      </c>
      <c r="D41" s="714"/>
      <c r="E41" s="714"/>
      <c r="F41" s="714"/>
      <c r="G41" s="714">
        <v>2015</v>
      </c>
      <c r="H41" s="714"/>
      <c r="I41" s="714"/>
      <c r="J41" s="714"/>
      <c r="K41" s="714">
        <v>2016</v>
      </c>
      <c r="L41" s="714"/>
      <c r="M41" s="714"/>
      <c r="N41" s="714"/>
      <c r="O41" s="714">
        <v>2017</v>
      </c>
      <c r="P41" s="714"/>
      <c r="Q41" s="714"/>
      <c r="R41" s="714"/>
      <c r="S41" s="714">
        <v>2018</v>
      </c>
      <c r="T41" s="714"/>
      <c r="U41" s="714"/>
      <c r="V41" s="714"/>
      <c r="W41" s="714">
        <v>2019</v>
      </c>
      <c r="X41" s="714"/>
      <c r="Y41" s="714"/>
      <c r="Z41" s="714"/>
      <c r="AA41" s="714">
        <v>2020</v>
      </c>
      <c r="AB41" s="714"/>
      <c r="AC41" s="714"/>
      <c r="AD41" s="714"/>
      <c r="AE41" s="714">
        <v>2021</v>
      </c>
      <c r="AF41" s="714"/>
      <c r="AG41" s="714"/>
      <c r="AH41" s="714"/>
      <c r="AI41" s="714">
        <v>2022</v>
      </c>
      <c r="AJ41" s="714"/>
      <c r="AK41" s="714"/>
      <c r="AL41" s="714"/>
      <c r="AM41" s="714">
        <v>2023</v>
      </c>
      <c r="AN41" s="714"/>
      <c r="AO41" s="714"/>
      <c r="AP41" s="714"/>
      <c r="AQ41" s="716">
        <v>2024</v>
      </c>
      <c r="AR41" s="716"/>
      <c r="AS41" s="716"/>
      <c r="AT41" s="716"/>
    </row>
    <row r="42" spans="2:52" ht="12" customHeight="1">
      <c r="C42" s="235" t="s">
        <v>65</v>
      </c>
      <c r="D42" s="236" t="s">
        <v>66</v>
      </c>
      <c r="E42" s="236" t="s">
        <v>67</v>
      </c>
      <c r="F42" s="236" t="s">
        <v>68</v>
      </c>
      <c r="G42" s="236" t="s">
        <v>65</v>
      </c>
      <c r="H42" s="236" t="s">
        <v>66</v>
      </c>
      <c r="I42" s="236" t="s">
        <v>67</v>
      </c>
      <c r="J42" s="236" t="s">
        <v>68</v>
      </c>
      <c r="K42" s="236" t="s">
        <v>65</v>
      </c>
      <c r="L42" s="236" t="s">
        <v>66</v>
      </c>
      <c r="M42" s="236" t="s">
        <v>67</v>
      </c>
      <c r="N42" s="236" t="s">
        <v>68</v>
      </c>
      <c r="O42" s="236" t="s">
        <v>65</v>
      </c>
      <c r="P42" s="236" t="s">
        <v>66</v>
      </c>
      <c r="Q42" s="236" t="s">
        <v>67</v>
      </c>
      <c r="R42" s="236" t="s">
        <v>68</v>
      </c>
      <c r="S42" s="236" t="s">
        <v>65</v>
      </c>
      <c r="T42" s="236" t="s">
        <v>66</v>
      </c>
      <c r="U42" s="236" t="s">
        <v>67</v>
      </c>
      <c r="V42" s="236" t="s">
        <v>68</v>
      </c>
      <c r="W42" s="236" t="s">
        <v>65</v>
      </c>
      <c r="X42" s="236" t="s">
        <v>66</v>
      </c>
      <c r="Y42" s="236" t="s">
        <v>67</v>
      </c>
      <c r="Z42" s="236" t="s">
        <v>68</v>
      </c>
      <c r="AA42" s="236" t="s">
        <v>65</v>
      </c>
      <c r="AB42" s="236" t="s">
        <v>66</v>
      </c>
      <c r="AC42" s="236" t="s">
        <v>67</v>
      </c>
      <c r="AD42" s="236" t="s">
        <v>68</v>
      </c>
      <c r="AE42" s="236" t="s">
        <v>65</v>
      </c>
      <c r="AF42" s="236" t="s">
        <v>66</v>
      </c>
      <c r="AG42" s="236" t="s">
        <v>67</v>
      </c>
      <c r="AH42" s="236" t="s">
        <v>68</v>
      </c>
      <c r="AI42" s="236" t="s">
        <v>65</v>
      </c>
      <c r="AJ42" s="236" t="s">
        <v>66</v>
      </c>
      <c r="AK42" s="236" t="s">
        <v>67</v>
      </c>
      <c r="AL42" s="236" t="s">
        <v>68</v>
      </c>
      <c r="AM42" s="236" t="s">
        <v>65</v>
      </c>
      <c r="AN42" s="236" t="s">
        <v>66</v>
      </c>
      <c r="AO42" s="236" t="s">
        <v>67</v>
      </c>
      <c r="AP42" s="236" t="s">
        <v>68</v>
      </c>
      <c r="AQ42" s="236" t="s">
        <v>65</v>
      </c>
      <c r="AR42" s="237" t="s">
        <v>66</v>
      </c>
      <c r="AS42" s="236" t="s">
        <v>67</v>
      </c>
      <c r="AT42" s="238" t="s">
        <v>68</v>
      </c>
    </row>
    <row r="43" spans="2:52" ht="12" customHeight="1">
      <c r="B43" s="204" t="s">
        <v>52</v>
      </c>
      <c r="C43" s="53">
        <v>5.1091203788759989</v>
      </c>
      <c r="D43" s="54">
        <v>5.4562574655229987</v>
      </c>
      <c r="E43" s="54">
        <v>5.6611395747460049</v>
      </c>
      <c r="F43" s="54">
        <v>6.3150964790109994</v>
      </c>
      <c r="G43" s="54">
        <v>5.3107873711420028</v>
      </c>
      <c r="H43" s="54">
        <v>7.8535277646400008</v>
      </c>
      <c r="I43" s="54">
        <v>7.2325259809150007</v>
      </c>
      <c r="J43" s="54">
        <v>6.4544840545690025</v>
      </c>
      <c r="K43" s="54">
        <v>6.5018564862630086</v>
      </c>
      <c r="L43" s="54">
        <v>7.6026849405720087</v>
      </c>
      <c r="M43" s="54">
        <v>5.5522629056709993</v>
      </c>
      <c r="N43" s="54">
        <v>6.2507448480130021</v>
      </c>
      <c r="O43" s="54">
        <v>6.4849492412280032</v>
      </c>
      <c r="P43" s="54">
        <v>7.3318192676860017</v>
      </c>
      <c r="Q43" s="54">
        <v>6.9584424333119994</v>
      </c>
      <c r="R43" s="54">
        <v>9.6138399667040026</v>
      </c>
      <c r="S43" s="54">
        <v>10.499599678147012</v>
      </c>
      <c r="T43" s="54">
        <v>11.042177717812015</v>
      </c>
      <c r="U43" s="54">
        <v>9.8039712652220086</v>
      </c>
      <c r="V43" s="54">
        <v>10.486328544727993</v>
      </c>
      <c r="W43" s="54">
        <v>11.443869687698017</v>
      </c>
      <c r="X43" s="54">
        <v>11.206625074305016</v>
      </c>
      <c r="Y43" s="54">
        <v>11.248725033125005</v>
      </c>
      <c r="Z43" s="54">
        <v>9.716379893918992</v>
      </c>
      <c r="AA43" s="54">
        <v>10.297494475147001</v>
      </c>
      <c r="AB43" s="54">
        <v>9.0927055638550058</v>
      </c>
      <c r="AC43" s="54">
        <v>11.530735626245017</v>
      </c>
      <c r="AD43" s="54">
        <v>14.110571059177001</v>
      </c>
      <c r="AE43" s="54">
        <v>16.292008455609007</v>
      </c>
      <c r="AF43" s="54">
        <v>21.248769965117983</v>
      </c>
      <c r="AG43" s="54">
        <v>20.920366692241956</v>
      </c>
      <c r="AH43" s="54">
        <v>28.38219779718499</v>
      </c>
      <c r="AI43" s="54">
        <v>24.20036452269596</v>
      </c>
      <c r="AJ43" s="54">
        <v>20.346321709755983</v>
      </c>
      <c r="AK43" s="54">
        <v>14.250536435284983</v>
      </c>
      <c r="AL43" s="54">
        <v>11.622240962575002</v>
      </c>
      <c r="AM43" s="54">
        <v>11.317778909613995</v>
      </c>
      <c r="AN43" s="54">
        <v>11.369051880255999</v>
      </c>
      <c r="AO43" s="54">
        <v>9.2364802327520064</v>
      </c>
      <c r="AP43" s="54">
        <v>9.4426052190699963</v>
      </c>
      <c r="AQ43" s="54">
        <v>10.275049086894004</v>
      </c>
      <c r="AR43" s="54">
        <v>18.035077479122002</v>
      </c>
      <c r="AS43" s="54"/>
      <c r="AT43" s="55"/>
    </row>
    <row r="44" spans="2:52" ht="12" customHeight="1">
      <c r="B44" s="204" t="s">
        <v>53</v>
      </c>
      <c r="C44" s="191">
        <v>1142</v>
      </c>
      <c r="D44" s="188">
        <v>1072</v>
      </c>
      <c r="E44" s="188">
        <v>1037</v>
      </c>
      <c r="F44" s="188">
        <v>998</v>
      </c>
      <c r="G44" s="188">
        <v>1175</v>
      </c>
      <c r="H44" s="188">
        <v>1199</v>
      </c>
      <c r="I44" s="188">
        <v>1081</v>
      </c>
      <c r="J44" s="188">
        <v>1042</v>
      </c>
      <c r="K44" s="188">
        <v>1176</v>
      </c>
      <c r="L44" s="188">
        <v>990</v>
      </c>
      <c r="M44" s="188">
        <v>970</v>
      </c>
      <c r="N44" s="188">
        <v>917</v>
      </c>
      <c r="O44" s="188">
        <v>1183</v>
      </c>
      <c r="P44" s="188">
        <v>1094</v>
      </c>
      <c r="Q44" s="188">
        <v>1018</v>
      </c>
      <c r="R44" s="188">
        <v>1046</v>
      </c>
      <c r="S44" s="188">
        <v>1265</v>
      </c>
      <c r="T44" s="188">
        <v>1047</v>
      </c>
      <c r="U44" s="188">
        <v>1022</v>
      </c>
      <c r="V44" s="188">
        <v>1095</v>
      </c>
      <c r="W44" s="188">
        <v>1237</v>
      </c>
      <c r="X44" s="188">
        <v>1093</v>
      </c>
      <c r="Y44" s="188">
        <v>1047</v>
      </c>
      <c r="Z44" s="188">
        <v>1112</v>
      </c>
      <c r="AA44" s="188">
        <v>1204</v>
      </c>
      <c r="AB44" s="188">
        <v>857</v>
      </c>
      <c r="AC44" s="188">
        <v>977</v>
      </c>
      <c r="AD44" s="188">
        <v>1135</v>
      </c>
      <c r="AE44" s="188">
        <v>1585</v>
      </c>
      <c r="AF44" s="188">
        <v>1396</v>
      </c>
      <c r="AG44" s="188">
        <v>1459</v>
      </c>
      <c r="AH44" s="188">
        <v>1520</v>
      </c>
      <c r="AI44" s="188">
        <v>1710</v>
      </c>
      <c r="AJ44" s="188">
        <v>1378</v>
      </c>
      <c r="AK44" s="188">
        <v>1247</v>
      </c>
      <c r="AL44" s="188">
        <v>1212</v>
      </c>
      <c r="AM44" s="188">
        <v>1274</v>
      </c>
      <c r="AN44" s="188">
        <v>1114</v>
      </c>
      <c r="AO44" s="188">
        <v>1063</v>
      </c>
      <c r="AP44" s="188">
        <v>1184</v>
      </c>
      <c r="AQ44" s="188">
        <v>1135</v>
      </c>
      <c r="AR44" s="188">
        <v>1170</v>
      </c>
      <c r="AS44" s="13"/>
      <c r="AT44" s="14"/>
    </row>
    <row r="45" spans="2:52" ht="12" customHeight="1">
      <c r="B45" s="204" t="s">
        <v>54</v>
      </c>
      <c r="C45" s="640"/>
      <c r="D45" s="641"/>
      <c r="E45" s="641"/>
      <c r="F45" s="641"/>
      <c r="G45" s="641"/>
      <c r="H45" s="641"/>
      <c r="I45" s="641"/>
      <c r="J45" s="641"/>
      <c r="K45" s="641"/>
      <c r="L45" s="641"/>
      <c r="M45" s="641"/>
      <c r="N45" s="641"/>
      <c r="O45" s="641"/>
      <c r="P45" s="641"/>
      <c r="Q45" s="641"/>
      <c r="R45" s="641"/>
      <c r="S45" s="641"/>
      <c r="T45" s="641"/>
      <c r="U45" s="641"/>
      <c r="V45" s="641"/>
      <c r="W45" s="641"/>
      <c r="X45" s="641"/>
      <c r="Y45" s="641"/>
      <c r="Z45" s="641"/>
      <c r="AA45" s="641"/>
      <c r="AB45" s="641"/>
      <c r="AC45" s="641"/>
      <c r="AD45" s="641"/>
      <c r="AE45" s="641"/>
      <c r="AF45" s="641"/>
      <c r="AG45" s="641"/>
      <c r="AH45" s="642"/>
      <c r="AI45" s="642"/>
      <c r="AJ45" s="642"/>
      <c r="AK45" s="642"/>
      <c r="AL45" s="642"/>
      <c r="AM45" s="642"/>
      <c r="AN45" s="642"/>
      <c r="AO45" s="642">
        <v>57</v>
      </c>
      <c r="AP45" s="642">
        <v>161</v>
      </c>
      <c r="AQ45" s="642">
        <v>253</v>
      </c>
      <c r="AR45" s="642">
        <v>488</v>
      </c>
      <c r="AS45" s="125"/>
      <c r="AT45" s="126"/>
    </row>
  </sheetData>
  <mergeCells count="11">
    <mergeCell ref="AA41:AD41"/>
    <mergeCell ref="AE41:AH41"/>
    <mergeCell ref="AI41:AL41"/>
    <mergeCell ref="AM41:AP41"/>
    <mergeCell ref="AQ41:AT41"/>
    <mergeCell ref="W41:Z41"/>
    <mergeCell ref="C41:F41"/>
    <mergeCell ref="G41:J41"/>
    <mergeCell ref="K41:N41"/>
    <mergeCell ref="O41:R41"/>
    <mergeCell ref="S41:V41"/>
  </mergeCells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e6111b-6a63-4681-b603-c7bc9a020fd3" xsi:nil="true"/>
    <lcf76f155ced4ddcb4097134ff3c332f xmlns="9d651598-b6b7-4b20-9cf8-9d402686d1c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2C4342F4407D4F96CDC8F77A4AC572" ma:contentTypeVersion="18" ma:contentTypeDescription="Create a new document." ma:contentTypeScope="" ma:versionID="b3cbcce24c2d368b735c9363228dbe60">
  <xsd:schema xmlns:xsd="http://www.w3.org/2001/XMLSchema" xmlns:xs="http://www.w3.org/2001/XMLSchema" xmlns:p="http://schemas.microsoft.com/office/2006/metadata/properties" xmlns:ns2="9d651598-b6b7-4b20-9cf8-9d402686d1cb" xmlns:ns3="37e6111b-6a63-4681-b603-c7bc9a020fd3" targetNamespace="http://schemas.microsoft.com/office/2006/metadata/properties" ma:root="true" ma:fieldsID="0e2e524973690c33ef1a5d442f88bf07" ns2:_="" ns3:_="">
    <xsd:import namespace="9d651598-b6b7-4b20-9cf8-9d402686d1cb"/>
    <xsd:import namespace="37e6111b-6a63-4681-b603-c7bc9a020f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651598-b6b7-4b20-9cf8-9d402686d1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1ce4ac4-ad13-4596-81cf-5f9bc0a95b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6111b-6a63-4681-b603-c7bc9a020fd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6680791-a5e0-4291-8c12-f0a303cae57f}" ma:internalName="TaxCatchAll" ma:showField="CatchAllData" ma:web="37e6111b-6a63-4681-b603-c7bc9a020f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7BB67D-76D5-46DB-8CF9-D632FEBCD27E}">
  <ds:schemaRefs>
    <ds:schemaRef ds:uri="http://purl.org/dc/elements/1.1/"/>
    <ds:schemaRef ds:uri="6e78ff2e-7cd1-4db1-a5aa-e80c3081f3be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documentManagement/types"/>
    <ds:schemaRef ds:uri="a9f75129-9d9b-4f89-a9e4-00ed9b168d42"/>
    <ds:schemaRef ds:uri="b96edc54-fd25-472f-aabc-2b7bfc40a2df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4CF5B53-C967-4ACA-B7C2-39E5F503AB66}"/>
</file>

<file path=customXml/itemProps3.xml><?xml version="1.0" encoding="utf-8"?>
<ds:datastoreItem xmlns:ds="http://schemas.openxmlformats.org/officeDocument/2006/customXml" ds:itemID="{C622624D-8D06-4ACC-A5C2-6BD35B1332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Table of Contents</vt:lpstr>
      <vt:lpstr>Deal Activity</vt:lpstr>
      <vt:lpstr>Deals x Size</vt:lpstr>
      <vt:lpstr>Deals x Sector</vt:lpstr>
      <vt:lpstr>Crossover Investor Rnds</vt:lpstr>
      <vt:lpstr>Pre-seed &amp; Seed</vt:lpstr>
      <vt:lpstr>Pre-seed &amp; Seed x Size</vt:lpstr>
      <vt:lpstr>Early-Stage Activity</vt:lpstr>
      <vt:lpstr>Early Stage x Size</vt:lpstr>
      <vt:lpstr>Late-Stage Activity</vt:lpstr>
      <vt:lpstr>Late Stage x Size</vt:lpstr>
      <vt:lpstr>Venture-Growth Activity</vt:lpstr>
      <vt:lpstr>Venture Growth x Size</vt:lpstr>
      <vt:lpstr>Angel Activity</vt:lpstr>
      <vt:lpstr>Angel x Size</vt:lpstr>
      <vt:lpstr>First Financings</vt:lpstr>
      <vt:lpstr>Mega-Rounds ($100M+)</vt:lpstr>
      <vt:lpstr>Deals x Region</vt:lpstr>
      <vt:lpstr>Deals x State</vt:lpstr>
      <vt:lpstr>Deals x CSA</vt:lpstr>
      <vt:lpstr>Deals x Lead Investor</vt:lpstr>
      <vt:lpstr>CVC Activity</vt:lpstr>
      <vt:lpstr>CVC x Size</vt:lpstr>
      <vt:lpstr>NTI</vt:lpstr>
      <vt:lpstr>NTI Deal Leadership</vt:lpstr>
      <vt:lpstr>Female Founder Activity</vt:lpstr>
      <vt:lpstr>Female Founder First Financings</vt:lpstr>
      <vt:lpstr>Female Founder Activity x qtr</vt:lpstr>
      <vt:lpstr>Female Founder x Stage</vt:lpstr>
      <vt:lpstr>Female Founder League Tables</vt:lpstr>
      <vt:lpstr>Life Sciences</vt:lpstr>
      <vt:lpstr>Tech</vt:lpstr>
      <vt:lpstr>Unicorn Activity</vt:lpstr>
      <vt:lpstr>Aggregate Unicorns</vt:lpstr>
      <vt:lpstr>Median Deal Size</vt:lpstr>
      <vt:lpstr>Median Pre Value</vt:lpstr>
      <vt:lpstr>Median Age</vt:lpstr>
      <vt:lpstr>Median by Gender</vt:lpstr>
      <vt:lpstr>Exit Activity</vt:lpstr>
      <vt:lpstr>Exits x Size</vt:lpstr>
      <vt:lpstr>Exits x Previous Round</vt:lpstr>
      <vt:lpstr>Exits x Sector</vt:lpstr>
      <vt:lpstr>Exits x Type</vt:lpstr>
      <vt:lpstr>Female Founder Exits</vt:lpstr>
      <vt:lpstr>Exits vs Investments</vt:lpstr>
      <vt:lpstr>Exit Medians and Avg</vt:lpstr>
      <vt:lpstr>Fundraising Activity</vt:lpstr>
      <vt:lpstr>First-Time Fundraising</vt:lpstr>
      <vt:lpstr>Fundraising x Size</vt:lpstr>
      <vt:lpstr>Emerging vs Experienced Funds</vt:lpstr>
      <vt:lpstr>Fundraising Medians and Avg</vt:lpstr>
      <vt:lpstr>Fundraising x CSA</vt:lpstr>
      <vt:lpstr>SPAC Activity</vt:lpstr>
      <vt:lpstr>Overhang</vt:lpstr>
      <vt:lpstr>AUM</vt:lpstr>
      <vt:lpstr>Cash flows</vt:lpstr>
      <vt:lpstr>US VC IRR</vt:lpstr>
      <vt:lpstr>Sector - AI &amp; ML</vt:lpstr>
      <vt:lpstr>Sector - Agtech</vt:lpstr>
      <vt:lpstr>Quarterly &amp; TTM segment</vt:lpstr>
      <vt:lpstr>Segment by Year</vt:lpstr>
      <vt:lpstr>Exits x Type Spotlight</vt:lpstr>
      <vt:lpstr>AI &amp; ML Aggregate Unicorns</vt:lpstr>
      <vt:lpstr>US VC Company Inventory</vt:lpstr>
      <vt:lpstr>Dealmaking Indicator</vt:lpstr>
      <vt:lpstr>Price to Sales Multiple</vt:lpstr>
      <vt:lpstr>IPO Indexes</vt:lpstr>
      <vt:lpstr>Fund Distributions</vt:lpstr>
      <vt:lpstr>Median Deal Size x Series</vt:lpstr>
      <vt:lpstr>Unique Investor Count</vt:lpstr>
      <vt:lpstr>Capital Demand to Supply Ratio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 Hu</dc:creator>
  <cp:keywords/>
  <dc:description/>
  <cp:lastModifiedBy>Fallon Sullivan</cp:lastModifiedBy>
  <cp:revision/>
  <dcterms:created xsi:type="dcterms:W3CDTF">2022-06-16T23:09:43Z</dcterms:created>
  <dcterms:modified xsi:type="dcterms:W3CDTF">2024-07-10T20:36:11Z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0x010100C42C4342F4407D4F96CDC8F77A4AC572</vt:lpwstr>
  </property>
  <property fmtid="{D5CDD505-2E9C-101B-9397-08002B2CF9AE}" pid="3" name="MediaServiceImageTags">
    <vt:lpwstr/>
  </property>
</Properties>
</file>